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megan\Dropbox\Dissertation\Dissertation - Final Documents\Supplemental Data Tables (excel)\"/>
    </mc:Choice>
  </mc:AlternateContent>
  <xr:revisionPtr revIDLastSave="0" documentId="13_ncr:1_{1AC437EE-C971-4249-A23A-FB569FCFD468}" xr6:coauthVersionLast="47" xr6:coauthVersionMax="47" xr10:uidLastSave="{00000000-0000-0000-0000-000000000000}"/>
  <bookViews>
    <workbookView xWindow="1095" yWindow="1885" windowWidth="9720" windowHeight="6090" tabRatio="932" firstSheet="2" activeTab="2" xr2:uid="{00000000-000D-0000-FFFF-FFFF00000000}"/>
  </bookViews>
  <sheets>
    <sheet name="Contents &amp; Synthesis" sheetId="22" r:id="rId1"/>
    <sheet name="Point Counts" sheetId="30" r:id="rId2"/>
    <sheet name="DZ_SampleInfo" sheetId="25" r:id="rId3"/>
    <sheet name="17MGB01" sheetId="7" r:id="rId4"/>
    <sheet name="18DMN01" sheetId="16" r:id="rId5"/>
    <sheet name="CC082918-01" sheetId="6" r:id="rId6"/>
    <sheet name="18YP02" sheetId="9" r:id="rId7"/>
    <sheet name="CC082918-02" sheetId="15" r:id="rId8"/>
    <sheet name="18NAL13" sheetId="14" r:id="rId9"/>
    <sheet name="18NAL05" sheetId="4" r:id="rId10"/>
    <sheet name="18NAL12" sheetId="3" r:id="rId11"/>
    <sheet name="18TK01" sheetId="5" r:id="rId12"/>
    <sheet name="18KIZ01" sheetId="19" r:id="rId13"/>
    <sheet name="15YP15" sheetId="26" r:id="rId14"/>
    <sheet name="18YEN05" sheetId="8" r:id="rId15"/>
    <sheet name="18TB01" sheetId="12" r:id="rId16"/>
    <sheet name="18TBTG" sheetId="13" r:id="rId17"/>
    <sheet name="18YP03" sheetId="18" r:id="rId18"/>
    <sheet name="17MGB02" sheetId="11" r:id="rId19"/>
    <sheet name="18YEN01" sheetId="10" r:id="rId20"/>
    <sheet name="18YEN04" sheetId="24" r:id="rId21"/>
    <sheet name="18HAL01" sheetId="23" r:id="rId22"/>
    <sheet name="090717-6" sheetId="27" r:id="rId23"/>
    <sheet name="090717-16" sheetId="28" r:id="rId24"/>
  </sheets>
  <definedNames>
    <definedName name="_xlnm._FilterDatabase" localSheetId="2" hidden="1">DZ_SampleInfo!$C$3:$C$32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O34" i="30" l="1"/>
  <c r="AL34" i="30"/>
  <c r="AB34" i="30"/>
  <c r="AN34" i="30" s="1"/>
  <c r="Z34" i="30"/>
  <c r="Y34" i="30"/>
  <c r="AK34" i="30" s="1"/>
  <c r="X34" i="30"/>
  <c r="AN33" i="30"/>
  <c r="AL33" i="30"/>
  <c r="AJ33" i="30"/>
  <c r="AF33" i="30"/>
  <c r="AB33" i="30"/>
  <c r="AM33" i="30" s="1"/>
  <c r="AA33" i="30"/>
  <c r="AI33" i="30" s="1"/>
  <c r="Z33" i="30"/>
  <c r="AC33" i="30" s="1"/>
  <c r="Y33" i="30"/>
  <c r="AK33" i="30" s="1"/>
  <c r="X33" i="30"/>
  <c r="AO32" i="30"/>
  <c r="AL32" i="30"/>
  <c r="AB32" i="30"/>
  <c r="AN32" i="30" s="1"/>
  <c r="Z32" i="30"/>
  <c r="Y32" i="30"/>
  <c r="AK32" i="30" s="1"/>
  <c r="X32" i="30"/>
  <c r="AL31" i="30"/>
  <c r="AJ31" i="30"/>
  <c r="AF31" i="30"/>
  <c r="AB31" i="30"/>
  <c r="AM31" i="30" s="1"/>
  <c r="AA31" i="30"/>
  <c r="AI31" i="30" s="1"/>
  <c r="Z31" i="30"/>
  <c r="AC31" i="30" s="1"/>
  <c r="Y31" i="30"/>
  <c r="AK31" i="30" s="1"/>
  <c r="X31" i="30"/>
  <c r="AO30" i="30"/>
  <c r="AN30" i="30"/>
  <c r="AM30" i="30"/>
  <c r="AL30" i="30"/>
  <c r="AK30" i="30"/>
  <c r="AJ30" i="30"/>
  <c r="AI30" i="30"/>
  <c r="AG30" i="30"/>
  <c r="AF30" i="30"/>
  <c r="AE30" i="30"/>
  <c r="AD30" i="30"/>
  <c r="AH30" i="30" s="1"/>
  <c r="AC30" i="30"/>
  <c r="AO29" i="30"/>
  <c r="AN29" i="30"/>
  <c r="AM29" i="30"/>
  <c r="AL29" i="30"/>
  <c r="AK29" i="30"/>
  <c r="AJ29" i="30"/>
  <c r="AI29" i="30"/>
  <c r="AG29" i="30"/>
  <c r="AF29" i="30"/>
  <c r="AE29" i="30"/>
  <c r="AD29" i="30"/>
  <c r="AH29" i="30" s="1"/>
  <c r="AC29" i="30"/>
  <c r="AO28" i="30"/>
  <c r="AN28" i="30"/>
  <c r="AM28" i="30"/>
  <c r="AL28" i="30"/>
  <c r="AK28" i="30"/>
  <c r="AJ28" i="30"/>
  <c r="AI28" i="30"/>
  <c r="AG28" i="30"/>
  <c r="AF28" i="30"/>
  <c r="AE28" i="30"/>
  <c r="AD28" i="30"/>
  <c r="AH28" i="30" s="1"/>
  <c r="AC28" i="30"/>
  <c r="AO27" i="30"/>
  <c r="AN27" i="30"/>
  <c r="AM27" i="30"/>
  <c r="AL27" i="30"/>
  <c r="AK27" i="30"/>
  <c r="AJ27" i="30"/>
  <c r="AI27" i="30"/>
  <c r="AG27" i="30"/>
  <c r="AF27" i="30"/>
  <c r="AE27" i="30"/>
  <c r="AD27" i="30"/>
  <c r="AH27" i="30" s="1"/>
  <c r="AC27" i="30"/>
  <c r="AO26" i="30"/>
  <c r="AN26" i="30"/>
  <c r="AM26" i="30"/>
  <c r="AL26" i="30"/>
  <c r="AK26" i="30"/>
  <c r="AJ26" i="30"/>
  <c r="AI26" i="30"/>
  <c r="AG26" i="30"/>
  <c r="AF26" i="30"/>
  <c r="AE26" i="30"/>
  <c r="AD26" i="30"/>
  <c r="AH26" i="30" s="1"/>
  <c r="AC26" i="30"/>
  <c r="AO25" i="30"/>
  <c r="AN25" i="30"/>
  <c r="AM25" i="30"/>
  <c r="AL25" i="30"/>
  <c r="AK25" i="30"/>
  <c r="AJ25" i="30"/>
  <c r="AI25" i="30"/>
  <c r="AG25" i="30"/>
  <c r="AF25" i="30"/>
  <c r="AE25" i="30"/>
  <c r="AD25" i="30"/>
  <c r="AH25" i="30" s="1"/>
  <c r="AC25" i="30"/>
  <c r="AO24" i="30"/>
  <c r="AN24" i="30"/>
  <c r="AM24" i="30"/>
  <c r="AL24" i="30"/>
  <c r="AK24" i="30"/>
  <c r="AJ24" i="30"/>
  <c r="AI24" i="30"/>
  <c r="AG24" i="30"/>
  <c r="AF24" i="30"/>
  <c r="AE24" i="30"/>
  <c r="AD24" i="30"/>
  <c r="AH24" i="30" s="1"/>
  <c r="AC24" i="30"/>
  <c r="AO23" i="30"/>
  <c r="AN23" i="30"/>
  <c r="AM23" i="30"/>
  <c r="AL23" i="30"/>
  <c r="AK23" i="30"/>
  <c r="AJ23" i="30"/>
  <c r="AI23" i="30"/>
  <c r="AG23" i="30"/>
  <c r="AF23" i="30"/>
  <c r="AE23" i="30"/>
  <c r="AD23" i="30"/>
  <c r="AH23" i="30" s="1"/>
  <c r="AC23" i="30"/>
  <c r="AO22" i="30"/>
  <c r="AN22" i="30"/>
  <c r="AM22" i="30"/>
  <c r="AL22" i="30"/>
  <c r="AK22" i="30"/>
  <c r="AJ22" i="30"/>
  <c r="AI22" i="30"/>
  <c r="AG22" i="30"/>
  <c r="AF22" i="30"/>
  <c r="AE22" i="30"/>
  <c r="AD22" i="30"/>
  <c r="AH22" i="30" s="1"/>
  <c r="AC22" i="30"/>
  <c r="AO21" i="30"/>
  <c r="AN21" i="30"/>
  <c r="AM21" i="30"/>
  <c r="AL21" i="30"/>
  <c r="AK21" i="30"/>
  <c r="AJ21" i="30"/>
  <c r="AI21" i="30"/>
  <c r="AG21" i="30"/>
  <c r="AF21" i="30"/>
  <c r="AE21" i="30"/>
  <c r="AD21" i="30"/>
  <c r="AH21" i="30" s="1"/>
  <c r="AC21" i="30"/>
  <c r="AO20" i="30"/>
  <c r="AN20" i="30"/>
  <c r="AM20" i="30"/>
  <c r="AL20" i="30"/>
  <c r="AK20" i="30"/>
  <c r="AJ20" i="30"/>
  <c r="AI20" i="30"/>
  <c r="AG20" i="30"/>
  <c r="AF20" i="30"/>
  <c r="AE20" i="30"/>
  <c r="AD20" i="30"/>
  <c r="AH20" i="30" s="1"/>
  <c r="AC20" i="30"/>
  <c r="AO19" i="30"/>
  <c r="AN19" i="30"/>
  <c r="AM19" i="30"/>
  <c r="AL19" i="30"/>
  <c r="AK19" i="30"/>
  <c r="AJ19" i="30"/>
  <c r="AI19" i="30"/>
  <c r="AG19" i="30"/>
  <c r="AF19" i="30"/>
  <c r="AE19" i="30"/>
  <c r="AD19" i="30"/>
  <c r="AH19" i="30" s="1"/>
  <c r="AC19" i="30"/>
  <c r="AO18" i="30"/>
  <c r="AN18" i="30"/>
  <c r="AM18" i="30"/>
  <c r="AL18" i="30"/>
  <c r="AK18" i="30"/>
  <c r="AJ18" i="30"/>
  <c r="AI18" i="30"/>
  <c r="AG18" i="30"/>
  <c r="AF18" i="30"/>
  <c r="AE18" i="30"/>
  <c r="AD18" i="30"/>
  <c r="AH18" i="30" s="1"/>
  <c r="AC18" i="30"/>
  <c r="AO17" i="30"/>
  <c r="AN17" i="30"/>
  <c r="AM17" i="30"/>
  <c r="AL17" i="30"/>
  <c r="AK17" i="30"/>
  <c r="AJ17" i="30"/>
  <c r="AI17" i="30"/>
  <c r="AG17" i="30"/>
  <c r="AF17" i="30"/>
  <c r="AE17" i="30"/>
  <c r="AD17" i="30"/>
  <c r="AH17" i="30" s="1"/>
  <c r="AC17" i="30"/>
  <c r="AO16" i="30"/>
  <c r="AN16" i="30"/>
  <c r="AM16" i="30"/>
  <c r="AL16" i="30"/>
  <c r="AK16" i="30"/>
  <c r="AJ16" i="30"/>
  <c r="AI16" i="30"/>
  <c r="AG16" i="30"/>
  <c r="AF16" i="30"/>
  <c r="AE16" i="30"/>
  <c r="AD16" i="30"/>
  <c r="AH16" i="30" s="1"/>
  <c r="AC16" i="30"/>
  <c r="AO15" i="30"/>
  <c r="AN15" i="30"/>
  <c r="AM15" i="30"/>
  <c r="AL15" i="30"/>
  <c r="AK15" i="30"/>
  <c r="AJ15" i="30"/>
  <c r="AI15" i="30"/>
  <c r="AG15" i="30"/>
  <c r="AF15" i="30"/>
  <c r="AE15" i="30"/>
  <c r="AD15" i="30"/>
  <c r="AH15" i="30" s="1"/>
  <c r="AC15" i="30"/>
  <c r="AO14" i="30"/>
  <c r="AN14" i="30"/>
  <c r="AM14" i="30"/>
  <c r="AL14" i="30"/>
  <c r="AK14" i="30"/>
  <c r="AJ14" i="30"/>
  <c r="AI14" i="30"/>
  <c r="AG14" i="30"/>
  <c r="AF14" i="30"/>
  <c r="AE14" i="30"/>
  <c r="AD14" i="30"/>
  <c r="AH14" i="30" s="1"/>
  <c r="AC14" i="30"/>
  <c r="AO13" i="30"/>
  <c r="AN13" i="30"/>
  <c r="AM13" i="30"/>
  <c r="AL13" i="30"/>
  <c r="AK13" i="30"/>
  <c r="AJ13" i="30"/>
  <c r="AI13" i="30"/>
  <c r="AG13" i="30"/>
  <c r="AF13" i="30"/>
  <c r="AE13" i="30"/>
  <c r="AD13" i="30"/>
  <c r="AH13" i="30" s="1"/>
  <c r="AC13" i="30"/>
  <c r="AO12" i="30"/>
  <c r="AN12" i="30"/>
  <c r="AM12" i="30"/>
  <c r="AL12" i="30"/>
  <c r="AK12" i="30"/>
  <c r="AJ12" i="30"/>
  <c r="AI12" i="30"/>
  <c r="AG12" i="30"/>
  <c r="AF12" i="30"/>
  <c r="AE12" i="30"/>
  <c r="AD12" i="30"/>
  <c r="AH12" i="30" s="1"/>
  <c r="AC12" i="30"/>
  <c r="AO11" i="30"/>
  <c r="AN11" i="30"/>
  <c r="AM11" i="30"/>
  <c r="AL11" i="30"/>
  <c r="AK11" i="30"/>
  <c r="AJ11" i="30"/>
  <c r="AI11" i="30"/>
  <c r="AG11" i="30"/>
  <c r="AF11" i="30"/>
  <c r="AE11" i="30"/>
  <c r="AD11" i="30"/>
  <c r="AH11" i="30" s="1"/>
  <c r="AC11" i="30"/>
  <c r="AO10" i="30"/>
  <c r="AN10" i="30"/>
  <c r="AM10" i="30"/>
  <c r="AL10" i="30"/>
  <c r="AK10" i="30"/>
  <c r="AJ10" i="30"/>
  <c r="AI10" i="30"/>
  <c r="AG10" i="30"/>
  <c r="AF10" i="30"/>
  <c r="AE10" i="30"/>
  <c r="AD10" i="30"/>
  <c r="AH10" i="30" s="1"/>
  <c r="AC10" i="30"/>
  <c r="AO9" i="30"/>
  <c r="AN9" i="30"/>
  <c r="AM9" i="30"/>
  <c r="AL9" i="30"/>
  <c r="AK9" i="30"/>
  <c r="AJ9" i="30"/>
  <c r="AI9" i="30"/>
  <c r="AG9" i="30"/>
  <c r="AF9" i="30"/>
  <c r="AE9" i="30"/>
  <c r="AD9" i="30"/>
  <c r="AH9" i="30" s="1"/>
  <c r="AC9" i="30"/>
  <c r="AO8" i="30"/>
  <c r="AN8" i="30"/>
  <c r="AM8" i="30"/>
  <c r="AL8" i="30"/>
  <c r="AK8" i="30"/>
  <c r="AJ8" i="30"/>
  <c r="AI8" i="30"/>
  <c r="AG8" i="30"/>
  <c r="AF8" i="30"/>
  <c r="AE8" i="30"/>
  <c r="AD8" i="30"/>
  <c r="AH8" i="30" s="1"/>
  <c r="AC8" i="30"/>
  <c r="AO7" i="30"/>
  <c r="AN7" i="30"/>
  <c r="AM7" i="30"/>
  <c r="AL7" i="30"/>
  <c r="AK7" i="30"/>
  <c r="AJ7" i="30"/>
  <c r="AI7" i="30"/>
  <c r="AG7" i="30"/>
  <c r="AF7" i="30"/>
  <c r="AE7" i="30"/>
  <c r="AD7" i="30"/>
  <c r="AH7" i="30" s="1"/>
  <c r="AC7" i="30"/>
  <c r="AO6" i="30"/>
  <c r="AN6" i="30"/>
  <c r="AM6" i="30"/>
  <c r="AL6" i="30"/>
  <c r="AK6" i="30"/>
  <c r="AJ6" i="30"/>
  <c r="AI6" i="30"/>
  <c r="AG6" i="30"/>
  <c r="AF6" i="30"/>
  <c r="AE6" i="30"/>
  <c r="AD6" i="30"/>
  <c r="AH6" i="30" s="1"/>
  <c r="AC6" i="30"/>
  <c r="AO5" i="30"/>
  <c r="AN5" i="30"/>
  <c r="AM5" i="30"/>
  <c r="AL5" i="30"/>
  <c r="AK5" i="30"/>
  <c r="AJ5" i="30"/>
  <c r="AI5" i="30"/>
  <c r="AG5" i="30"/>
  <c r="AF5" i="30"/>
  <c r="AE5" i="30"/>
  <c r="AD5" i="30"/>
  <c r="AH5" i="30" s="1"/>
  <c r="AC5" i="30"/>
  <c r="AL4" i="30"/>
  <c r="AJ4" i="30"/>
  <c r="AF4" i="30"/>
  <c r="AB4" i="30"/>
  <c r="AM4" i="30" s="1"/>
  <c r="AA4" i="30"/>
  <c r="AI4" i="30" s="1"/>
  <c r="Z4" i="30"/>
  <c r="AC4" i="30" s="1"/>
  <c r="Y4" i="30"/>
  <c r="AK4" i="30" s="1"/>
  <c r="X4" i="30"/>
  <c r="AN31" i="30" l="1"/>
  <c r="AG4" i="30"/>
  <c r="AO4" i="30"/>
  <c r="AG31" i="30"/>
  <c r="AO31" i="30"/>
  <c r="AA32" i="30"/>
  <c r="AM32" i="30"/>
  <c r="AG33" i="30"/>
  <c r="AO33" i="30"/>
  <c r="AA34" i="30"/>
  <c r="AE34" i="30"/>
  <c r="AI34" i="30"/>
  <c r="AM34" i="30"/>
  <c r="AD4" i="30"/>
  <c r="AH4" i="30" s="1"/>
  <c r="AD31" i="30"/>
  <c r="AH31" i="30" s="1"/>
  <c r="AJ32" i="30"/>
  <c r="AD33" i="30"/>
  <c r="AH33" i="30" s="1"/>
  <c r="AJ34" i="30"/>
  <c r="AN4" i="30"/>
  <c r="AE4" i="30"/>
  <c r="AE31" i="30"/>
  <c r="AE33" i="30"/>
  <c r="AG32" i="30" l="1"/>
  <c r="AF32" i="30"/>
  <c r="AD32" i="30"/>
  <c r="AH32" i="30" s="1"/>
  <c r="AG34" i="30"/>
  <c r="AF34" i="30"/>
  <c r="AD34" i="30"/>
  <c r="AH34" i="30" s="1"/>
  <c r="AI32" i="30"/>
  <c r="AC34" i="30"/>
  <c r="AE32" i="30"/>
  <c r="AC32" i="30"/>
  <c r="K75" i="28"/>
  <c r="J75" i="28"/>
  <c r="K74" i="28"/>
  <c r="J74" i="28"/>
  <c r="K73" i="28"/>
  <c r="J73" i="28"/>
  <c r="K72" i="28"/>
  <c r="J72" i="28"/>
  <c r="K71" i="28"/>
  <c r="J71" i="28"/>
  <c r="K70" i="28"/>
  <c r="J70" i="28"/>
  <c r="K69" i="28"/>
  <c r="J69" i="28"/>
  <c r="K68" i="28"/>
  <c r="J68" i="28"/>
  <c r="K67" i="28"/>
  <c r="J67" i="28"/>
  <c r="K66" i="28"/>
  <c r="J66" i="28"/>
  <c r="K65" i="28"/>
  <c r="J65" i="28"/>
  <c r="K64" i="28"/>
  <c r="J64" i="28"/>
  <c r="K63" i="28"/>
  <c r="J63" i="28"/>
  <c r="K62" i="28"/>
  <c r="J62" i="28"/>
  <c r="K61" i="28"/>
  <c r="J61" i="28"/>
  <c r="K60" i="28"/>
  <c r="J60" i="28"/>
  <c r="K59" i="28"/>
  <c r="J59" i="28"/>
  <c r="K58" i="28"/>
  <c r="J58" i="28"/>
  <c r="K57" i="28"/>
  <c r="J57" i="28"/>
  <c r="K56" i="28"/>
  <c r="J56" i="28"/>
  <c r="K55" i="28"/>
  <c r="J55" i="28"/>
  <c r="K54" i="28"/>
  <c r="J54" i="28"/>
  <c r="K53" i="28"/>
  <c r="J53" i="28"/>
  <c r="K52" i="28"/>
  <c r="J52" i="28"/>
  <c r="K51" i="28"/>
  <c r="J51" i="28"/>
  <c r="K50" i="28"/>
  <c r="J50" i="28"/>
  <c r="K49" i="28"/>
  <c r="J49" i="28"/>
  <c r="K48" i="28"/>
  <c r="J48" i="28"/>
  <c r="K47" i="28"/>
  <c r="J47" i="28"/>
  <c r="K46" i="28"/>
  <c r="J46" i="28"/>
  <c r="K45" i="28"/>
  <c r="J45" i="28"/>
  <c r="K44" i="28"/>
  <c r="J44" i="28"/>
  <c r="K43" i="28"/>
  <c r="J43" i="28"/>
  <c r="K42" i="28"/>
  <c r="J42" i="28"/>
  <c r="K41" i="28"/>
  <c r="J41" i="28"/>
  <c r="K40" i="28"/>
  <c r="J40" i="28"/>
  <c r="K39" i="28"/>
  <c r="J39" i="28"/>
  <c r="K38" i="28"/>
  <c r="J38" i="28"/>
  <c r="K37" i="28"/>
  <c r="J37" i="28"/>
  <c r="K36" i="28"/>
  <c r="J36" i="28"/>
  <c r="K35" i="28"/>
  <c r="J35" i="28"/>
  <c r="K34" i="28"/>
  <c r="J34" i="28"/>
  <c r="K33" i="28"/>
  <c r="J33" i="28"/>
  <c r="K32" i="28"/>
  <c r="J32" i="28"/>
  <c r="K31" i="28"/>
  <c r="J31" i="28"/>
  <c r="K30" i="28"/>
  <c r="J30" i="28"/>
  <c r="K29" i="28"/>
  <c r="J29" i="28"/>
  <c r="K28" i="28"/>
  <c r="J28" i="28"/>
  <c r="K27" i="28"/>
  <c r="J27" i="28"/>
  <c r="K26" i="28"/>
  <c r="J26" i="28"/>
  <c r="K25" i="28"/>
  <c r="J25" i="28"/>
  <c r="K24" i="28"/>
  <c r="J24" i="28"/>
  <c r="K23" i="28"/>
  <c r="J23" i="28"/>
  <c r="K22" i="28"/>
  <c r="J22" i="28"/>
  <c r="K21" i="28"/>
  <c r="J21" i="28"/>
  <c r="K20" i="28"/>
  <c r="J20" i="28"/>
  <c r="K19" i="28"/>
  <c r="J19" i="28"/>
  <c r="K18" i="28"/>
  <c r="J18" i="28"/>
  <c r="K17" i="28"/>
  <c r="J17" i="28"/>
  <c r="K16" i="28"/>
  <c r="J16" i="28"/>
  <c r="K15" i="28"/>
  <c r="J15" i="28"/>
  <c r="K14" i="28"/>
  <c r="J14" i="28"/>
  <c r="K13" i="28"/>
  <c r="J13" i="28"/>
  <c r="K12" i="28"/>
  <c r="J12" i="28"/>
  <c r="K11" i="28"/>
  <c r="J11" i="28"/>
  <c r="K10" i="28"/>
  <c r="J10" i="28"/>
  <c r="K9" i="28"/>
  <c r="J9" i="28"/>
  <c r="K8" i="28"/>
  <c r="J8" i="28"/>
  <c r="K7" i="28"/>
  <c r="J7" i="28"/>
  <c r="K106" i="27"/>
  <c r="J106" i="27"/>
  <c r="K105" i="27"/>
  <c r="J105" i="27"/>
  <c r="K104" i="27"/>
  <c r="J104" i="27"/>
  <c r="K103" i="27"/>
  <c r="J103" i="27"/>
  <c r="K102" i="27"/>
  <c r="J102" i="27"/>
  <c r="K101" i="27"/>
  <c r="J101" i="27"/>
  <c r="K100" i="27"/>
  <c r="J100" i="27"/>
  <c r="K99" i="27"/>
  <c r="J99" i="27"/>
  <c r="K98" i="27"/>
  <c r="J98" i="27"/>
  <c r="K97" i="27"/>
  <c r="J97" i="27"/>
  <c r="K96" i="27"/>
  <c r="J96" i="27"/>
  <c r="K95" i="27"/>
  <c r="J95" i="27"/>
  <c r="K94" i="27"/>
  <c r="J94" i="27"/>
  <c r="K93" i="27"/>
  <c r="J93" i="27"/>
  <c r="K92" i="27"/>
  <c r="J92" i="27"/>
  <c r="K91" i="27"/>
  <c r="J91" i="27"/>
  <c r="K90" i="27"/>
  <c r="J90" i="27"/>
  <c r="K89" i="27"/>
  <c r="J89" i="27"/>
  <c r="K88" i="27"/>
  <c r="J88" i="27"/>
  <c r="K87" i="27"/>
  <c r="J87" i="27"/>
  <c r="K86" i="27"/>
  <c r="J86" i="27"/>
  <c r="K85" i="27"/>
  <c r="J85" i="27"/>
  <c r="K84" i="27"/>
  <c r="J84" i="27"/>
  <c r="K83" i="27"/>
  <c r="J83" i="27"/>
  <c r="K82" i="27"/>
  <c r="J82" i="27"/>
  <c r="K81" i="27"/>
  <c r="J81" i="27"/>
  <c r="K80" i="27"/>
  <c r="J80" i="27"/>
  <c r="K79" i="27"/>
  <c r="J79" i="27"/>
  <c r="K78" i="27"/>
  <c r="J78" i="27"/>
  <c r="K77" i="27"/>
  <c r="J77" i="27"/>
  <c r="K76" i="27"/>
  <c r="J76" i="27"/>
  <c r="K75" i="27"/>
  <c r="J75" i="27"/>
  <c r="K74" i="27"/>
  <c r="J74" i="27"/>
  <c r="K73" i="27"/>
  <c r="J73" i="27"/>
  <c r="K72" i="27"/>
  <c r="J72" i="27"/>
  <c r="K71" i="27"/>
  <c r="J71" i="27"/>
  <c r="K70" i="27"/>
  <c r="J70" i="27"/>
  <c r="K69" i="27"/>
  <c r="J69" i="27"/>
  <c r="K68" i="27"/>
  <c r="J68" i="27"/>
  <c r="K67" i="27"/>
  <c r="J67" i="27"/>
  <c r="K66" i="27"/>
  <c r="J66" i="27"/>
  <c r="K65" i="27"/>
  <c r="J65" i="27"/>
  <c r="K64" i="27"/>
  <c r="J64" i="27"/>
  <c r="K63" i="27"/>
  <c r="J63" i="27"/>
  <c r="K62" i="27"/>
  <c r="J62" i="27"/>
  <c r="K61" i="27"/>
  <c r="J61" i="27"/>
  <c r="K60" i="27"/>
  <c r="J60" i="27"/>
  <c r="K59" i="27"/>
  <c r="J59" i="27"/>
  <c r="K58" i="27"/>
  <c r="J58" i="27"/>
  <c r="K57" i="27"/>
  <c r="J57" i="27"/>
  <c r="K56" i="27"/>
  <c r="J56" i="27"/>
  <c r="K55" i="27"/>
  <c r="J55" i="27"/>
  <c r="K54" i="27"/>
  <c r="J54" i="27"/>
  <c r="K53" i="27"/>
  <c r="J53" i="27"/>
  <c r="K52" i="27"/>
  <c r="J52" i="27"/>
  <c r="K51" i="27"/>
  <c r="J51" i="27"/>
  <c r="K50" i="27"/>
  <c r="J50" i="27"/>
  <c r="K49" i="27"/>
  <c r="J49" i="27"/>
  <c r="K48" i="27"/>
  <c r="J48" i="27"/>
  <c r="K47" i="27"/>
  <c r="J47" i="27"/>
  <c r="K46" i="27"/>
  <c r="J46" i="27"/>
  <c r="K45" i="27"/>
  <c r="J45" i="27"/>
  <c r="K44" i="27"/>
  <c r="J44" i="27"/>
  <c r="K43" i="27"/>
  <c r="J43" i="27"/>
  <c r="K42" i="27"/>
  <c r="J42" i="27"/>
  <c r="K41" i="27"/>
  <c r="J41" i="27"/>
  <c r="K40" i="27"/>
  <c r="J40" i="27"/>
  <c r="K39" i="27"/>
  <c r="J39" i="27"/>
  <c r="K38" i="27"/>
  <c r="J38" i="27"/>
  <c r="K37" i="27"/>
  <c r="J37" i="27"/>
  <c r="K36" i="27"/>
  <c r="J36" i="27"/>
  <c r="K35" i="27"/>
  <c r="J35" i="27"/>
  <c r="K34" i="27"/>
  <c r="J34" i="27"/>
  <c r="K33" i="27"/>
  <c r="J33" i="27"/>
  <c r="K32" i="27"/>
  <c r="J32" i="27"/>
  <c r="K31" i="27"/>
  <c r="J31" i="27"/>
  <c r="K30" i="27"/>
  <c r="J30" i="27"/>
  <c r="K29" i="27"/>
  <c r="J29" i="27"/>
  <c r="K28" i="27"/>
  <c r="J28" i="27"/>
  <c r="K27" i="27"/>
  <c r="J27" i="27"/>
  <c r="K26" i="27"/>
  <c r="J26" i="27"/>
  <c r="K25" i="27"/>
  <c r="J25" i="27"/>
  <c r="K24" i="27"/>
  <c r="J24" i="27"/>
  <c r="K23" i="27"/>
  <c r="J23" i="27"/>
  <c r="K22" i="27"/>
  <c r="J22" i="27"/>
  <c r="K21" i="27"/>
  <c r="J21" i="27"/>
  <c r="K20" i="27"/>
  <c r="J20" i="27"/>
  <c r="K19" i="27"/>
  <c r="J19" i="27"/>
  <c r="K18" i="27"/>
  <c r="J18" i="27"/>
  <c r="K17" i="27"/>
  <c r="J17" i="27"/>
  <c r="K16" i="27"/>
  <c r="J16" i="27"/>
  <c r="K15" i="27"/>
  <c r="J15" i="27"/>
  <c r="K14" i="27"/>
  <c r="J14" i="27"/>
  <c r="K13" i="27"/>
  <c r="J13" i="27"/>
  <c r="K12" i="27"/>
  <c r="J12" i="27"/>
  <c r="K11" i="27"/>
  <c r="J11" i="27"/>
  <c r="K10" i="27"/>
  <c r="J10" i="27"/>
  <c r="K9" i="27"/>
  <c r="J9" i="27"/>
  <c r="K8" i="27"/>
  <c r="J8" i="27"/>
  <c r="K7" i="27"/>
  <c r="J7" i="27"/>
  <c r="J131" i="26" l="1"/>
  <c r="K131" i="26"/>
  <c r="J8" i="26"/>
  <c r="K8" i="26"/>
  <c r="J9" i="26"/>
  <c r="K9" i="26"/>
  <c r="J10" i="26"/>
  <c r="K10" i="26"/>
  <c r="J11" i="26"/>
  <c r="K11" i="26"/>
  <c r="J12" i="26"/>
  <c r="K12" i="26"/>
  <c r="J13" i="26"/>
  <c r="K13" i="26"/>
  <c r="J14" i="26"/>
  <c r="K14" i="26"/>
  <c r="J15" i="26"/>
  <c r="K15" i="26"/>
  <c r="J16" i="26"/>
  <c r="K16" i="26"/>
  <c r="J17" i="26"/>
  <c r="K17" i="26"/>
  <c r="J18" i="26"/>
  <c r="K18" i="26"/>
  <c r="J19" i="26"/>
  <c r="K19" i="26"/>
  <c r="J20" i="26"/>
  <c r="K20" i="26"/>
  <c r="J21" i="26"/>
  <c r="K21" i="26"/>
  <c r="J22" i="26"/>
  <c r="K22" i="26"/>
  <c r="J23" i="26"/>
  <c r="K23" i="26"/>
  <c r="J24" i="26"/>
  <c r="K24" i="26"/>
  <c r="J25" i="26"/>
  <c r="K25" i="26"/>
  <c r="J26" i="26"/>
  <c r="K26" i="26"/>
  <c r="J27" i="26"/>
  <c r="K27" i="26"/>
  <c r="J28" i="26"/>
  <c r="K28" i="26"/>
  <c r="J29" i="26"/>
  <c r="K29" i="26"/>
  <c r="J30" i="26"/>
  <c r="K30" i="26"/>
  <c r="J31" i="26"/>
  <c r="K31" i="26"/>
  <c r="J32" i="26"/>
  <c r="K32" i="26"/>
  <c r="J33" i="26"/>
  <c r="K33" i="26"/>
  <c r="J34" i="26"/>
  <c r="K34" i="26"/>
  <c r="J35" i="26"/>
  <c r="K35" i="26"/>
  <c r="J36" i="26"/>
  <c r="K36" i="26"/>
  <c r="J37" i="26"/>
  <c r="K37" i="26"/>
  <c r="J38" i="26"/>
  <c r="K38" i="26"/>
  <c r="J39" i="26"/>
  <c r="K39" i="26"/>
  <c r="J40" i="26"/>
  <c r="K40" i="26"/>
  <c r="J41" i="26"/>
  <c r="K41" i="26"/>
  <c r="J42" i="26"/>
  <c r="K42" i="26"/>
  <c r="J43" i="26"/>
  <c r="K43" i="26"/>
  <c r="J44" i="26"/>
  <c r="K44" i="26"/>
  <c r="J45" i="26"/>
  <c r="K45" i="26"/>
  <c r="J46" i="26"/>
  <c r="K46" i="26"/>
  <c r="J47" i="26"/>
  <c r="K47" i="26"/>
  <c r="J48" i="26"/>
  <c r="K48" i="26"/>
  <c r="J49" i="26"/>
  <c r="K49" i="26"/>
  <c r="J50" i="26"/>
  <c r="K50" i="26"/>
  <c r="J51" i="26"/>
  <c r="K51" i="26"/>
  <c r="J52" i="26"/>
  <c r="K52" i="26"/>
  <c r="J53" i="26"/>
  <c r="K53" i="26"/>
  <c r="J54" i="26"/>
  <c r="K54" i="26"/>
  <c r="J55" i="26"/>
  <c r="K55" i="26"/>
  <c r="J56" i="26"/>
  <c r="K56" i="26"/>
  <c r="J57" i="26"/>
  <c r="K57" i="26"/>
  <c r="J58" i="26"/>
  <c r="K58" i="26"/>
  <c r="J59" i="26"/>
  <c r="K59" i="26"/>
  <c r="J60" i="26"/>
  <c r="K60" i="26"/>
  <c r="J61" i="26"/>
  <c r="K61" i="26"/>
  <c r="J62" i="26"/>
  <c r="K62" i="26"/>
  <c r="J63" i="26"/>
  <c r="K63" i="26"/>
  <c r="J64" i="26"/>
  <c r="K64" i="26"/>
  <c r="J65" i="26"/>
  <c r="K65" i="26"/>
  <c r="J66" i="26"/>
  <c r="K66" i="26"/>
  <c r="J67" i="26"/>
  <c r="K67" i="26"/>
  <c r="J68" i="26"/>
  <c r="K68" i="26"/>
  <c r="J69" i="26"/>
  <c r="K69" i="26"/>
  <c r="J70" i="26"/>
  <c r="K70" i="26"/>
  <c r="J71" i="26"/>
  <c r="K71" i="26"/>
  <c r="J72" i="26"/>
  <c r="K72" i="26"/>
  <c r="J73" i="26"/>
  <c r="K73" i="26"/>
  <c r="J74" i="26"/>
  <c r="K74" i="26"/>
  <c r="J75" i="26"/>
  <c r="K75" i="26"/>
  <c r="J76" i="26"/>
  <c r="K76" i="26"/>
  <c r="J77" i="26"/>
  <c r="K77" i="26"/>
  <c r="J78" i="26"/>
  <c r="K78" i="26"/>
  <c r="J79" i="26"/>
  <c r="K79" i="26"/>
  <c r="J80" i="26"/>
  <c r="K80" i="26"/>
  <c r="J81" i="26"/>
  <c r="K81" i="26"/>
  <c r="J82" i="26"/>
  <c r="K82" i="26"/>
  <c r="J83" i="26"/>
  <c r="K83" i="26"/>
  <c r="J84" i="26"/>
  <c r="K84" i="26"/>
  <c r="J85" i="26"/>
  <c r="K85" i="26"/>
  <c r="J86" i="26"/>
  <c r="K86" i="26"/>
  <c r="J87" i="26"/>
  <c r="K87" i="26"/>
  <c r="J88" i="26"/>
  <c r="K88" i="26"/>
  <c r="J89" i="26"/>
  <c r="K89" i="26"/>
  <c r="J90" i="26"/>
  <c r="K90" i="26"/>
  <c r="J91" i="26"/>
  <c r="K91" i="26"/>
  <c r="J92" i="26"/>
  <c r="K92" i="26"/>
  <c r="J93" i="26"/>
  <c r="K93" i="26"/>
  <c r="J94" i="26"/>
  <c r="K94" i="26"/>
  <c r="J95" i="26"/>
  <c r="K95" i="26"/>
  <c r="J96" i="26"/>
  <c r="K96" i="26"/>
  <c r="J97" i="26"/>
  <c r="K97" i="26"/>
  <c r="J98" i="26"/>
  <c r="K98" i="26"/>
  <c r="J99" i="26"/>
  <c r="K99" i="26"/>
  <c r="J100" i="26"/>
  <c r="K100" i="26"/>
  <c r="J101" i="26"/>
  <c r="K101" i="26"/>
  <c r="J102" i="26"/>
  <c r="K102" i="26"/>
  <c r="J103" i="26"/>
  <c r="K103" i="26"/>
  <c r="J104" i="26"/>
  <c r="K104" i="26"/>
  <c r="J105" i="26"/>
  <c r="K105" i="26"/>
  <c r="J106" i="26"/>
  <c r="K106" i="26"/>
  <c r="J107" i="26"/>
  <c r="K107" i="26"/>
  <c r="J108" i="26"/>
  <c r="K108" i="26"/>
  <c r="J109" i="26"/>
  <c r="K109" i="26"/>
  <c r="J110" i="26"/>
  <c r="K110" i="26"/>
  <c r="J111" i="26"/>
  <c r="K111" i="26"/>
  <c r="J112" i="26"/>
  <c r="K112" i="26"/>
  <c r="J113" i="26"/>
  <c r="K113" i="26"/>
  <c r="J114" i="26"/>
  <c r="K114" i="26"/>
  <c r="J115" i="26"/>
  <c r="K115" i="26"/>
  <c r="J116" i="26"/>
  <c r="K116" i="26"/>
  <c r="J117" i="26"/>
  <c r="K117" i="26"/>
  <c r="J118" i="26"/>
  <c r="K118" i="26"/>
  <c r="J119" i="26"/>
  <c r="K119" i="26"/>
  <c r="J120" i="26"/>
  <c r="K120" i="26"/>
  <c r="J121" i="26"/>
  <c r="K121" i="26"/>
  <c r="J122" i="26"/>
  <c r="K122" i="26"/>
  <c r="J123" i="26"/>
  <c r="K123" i="26"/>
  <c r="J124" i="26"/>
  <c r="K124" i="26"/>
  <c r="J125" i="26"/>
  <c r="K125" i="26"/>
  <c r="J126" i="26"/>
  <c r="K126" i="26"/>
  <c r="J127" i="26"/>
  <c r="K127" i="26"/>
  <c r="J128" i="26"/>
  <c r="K128" i="26"/>
  <c r="J129" i="26"/>
  <c r="K129" i="26"/>
  <c r="J130" i="26"/>
  <c r="K130" i="26"/>
  <c r="K7" i="26"/>
  <c r="J7" i="26"/>
</calcChain>
</file>

<file path=xl/sharedStrings.xml><?xml version="1.0" encoding="utf-8"?>
<sst xmlns="http://schemas.openxmlformats.org/spreadsheetml/2006/main" count="5905" uniqueCount="1006">
  <si>
    <t>Best age</t>
  </si>
  <si>
    <t>Sample</t>
  </si>
  <si>
    <t>U (ppm)</t>
  </si>
  <si>
    <t>U/Th</t>
  </si>
  <si>
    <t>Pb206/U238</t>
  </si>
  <si>
    <t>Pb207/U235</t>
  </si>
  <si>
    <t>Pb207/Pb206</t>
  </si>
  <si>
    <t>Age Pb207/Pb206</t>
  </si>
  <si>
    <t>Age Pb206/U238</t>
  </si>
  <si>
    <t>Age Pb207/U235</t>
  </si>
  <si>
    <t>Discordance Pb206/U238 vs Pb207/U235 (%)</t>
  </si>
  <si>
    <t>Common Lead fraction</t>
  </si>
  <si>
    <t>207Pb (cps)</t>
  </si>
  <si>
    <t>U238/Pb206</t>
  </si>
  <si>
    <t>Data for Wetherill plot</t>
  </si>
  <si>
    <t>Data for Tera-Wasserburg plot</t>
  </si>
  <si>
    <t>r</t>
  </si>
  <si>
    <t>Discordance Pb206/U238 vs Pb207/Pb206 (%)</t>
  </si>
  <si>
    <t>Isotopic Ratios + measurement Uncertainty (2s)</t>
  </si>
  <si>
    <t>Ages uncorrected for common lead + measurement Uncertainty (2s)</t>
  </si>
  <si>
    <t>Ages corrected for common lead (Andersen routine) + measurement Uncertainty (2s)</t>
  </si>
  <si>
    <t>U/Th Uncertainty 2SE</t>
  </si>
  <si>
    <t>U238/Pb206 Uncertainty (2s)</t>
  </si>
  <si>
    <t>Pb207/Pb206 Uncertainty (2s)</t>
  </si>
  <si>
    <t>Pb207/U235 Uncertainty (2s)</t>
  </si>
  <si>
    <t>Pb206/U238 Uncertainty (2s)</t>
  </si>
  <si>
    <t>Age Pb206/U238 measurement Uncertainty (2s)</t>
  </si>
  <si>
    <t>Age Pb207/U235 measurement Uncertainty (2s)</t>
  </si>
  <si>
    <t>Age Pb207/Pb206 measurement Uncertainty (2s)</t>
  </si>
  <si>
    <t>Best age measurement Uncertainty (2S)</t>
  </si>
  <si>
    <t>Common Lead fraction Uncertainty (2s)</t>
  </si>
  <si>
    <t>Age Pb206/U238 Systematic Uncertainty (2s)</t>
  </si>
  <si>
    <t>Age Pb207/U235 Systematic Uncertainty (2s)</t>
  </si>
  <si>
    <t>Age Pb207/Pb206 Systematic Uncertainty (2s)</t>
  </si>
  <si>
    <t>Best age Systematic Uncertainty (2S)</t>
  </si>
  <si>
    <t>18YEN05</t>
  </si>
  <si>
    <t>18YEN01</t>
  </si>
  <si>
    <t>17MGB02</t>
  </si>
  <si>
    <t>18TB01</t>
  </si>
  <si>
    <t>18TBTG</t>
  </si>
  <si>
    <t>18TK01</t>
  </si>
  <si>
    <t>Z001</t>
  </si>
  <si>
    <t>Z002</t>
  </si>
  <si>
    <t>Z003</t>
  </si>
  <si>
    <t>Z004</t>
  </si>
  <si>
    <t>Z005</t>
  </si>
  <si>
    <t>Z006</t>
  </si>
  <si>
    <t>Z007</t>
  </si>
  <si>
    <t>Z008</t>
  </si>
  <si>
    <t>Z009</t>
  </si>
  <si>
    <t>Z010</t>
  </si>
  <si>
    <t>Z011</t>
  </si>
  <si>
    <t>Z012</t>
  </si>
  <si>
    <t>Z013</t>
  </si>
  <si>
    <t>Z014</t>
  </si>
  <si>
    <t>Z015</t>
  </si>
  <si>
    <t>Z016</t>
  </si>
  <si>
    <t>Z017</t>
  </si>
  <si>
    <t>Z018</t>
  </si>
  <si>
    <t>Z019</t>
  </si>
  <si>
    <t>Z020</t>
  </si>
  <si>
    <t>Z021</t>
  </si>
  <si>
    <t>Z022</t>
  </si>
  <si>
    <t>Z023</t>
  </si>
  <si>
    <t>Z024</t>
  </si>
  <si>
    <t>Z025</t>
  </si>
  <si>
    <t>Z026</t>
  </si>
  <si>
    <t>Z027</t>
  </si>
  <si>
    <t>Z028</t>
  </si>
  <si>
    <t>Z029</t>
  </si>
  <si>
    <t>Z030</t>
  </si>
  <si>
    <t>Z031</t>
  </si>
  <si>
    <t>Z032</t>
  </si>
  <si>
    <t>Z033</t>
  </si>
  <si>
    <t>Z034</t>
  </si>
  <si>
    <t>Z035</t>
  </si>
  <si>
    <t>Z036</t>
  </si>
  <si>
    <t>Z037</t>
  </si>
  <si>
    <t>Z038</t>
  </si>
  <si>
    <t>Z039</t>
  </si>
  <si>
    <t>Z040</t>
  </si>
  <si>
    <t>Z041</t>
  </si>
  <si>
    <t>Z042</t>
  </si>
  <si>
    <t>Z043</t>
  </si>
  <si>
    <t>Z044</t>
  </si>
  <si>
    <t>Z045</t>
  </si>
  <si>
    <t>Z046</t>
  </si>
  <si>
    <t>Z047</t>
  </si>
  <si>
    <t>Z048</t>
  </si>
  <si>
    <t>Z049</t>
  </si>
  <si>
    <t>Z050</t>
  </si>
  <si>
    <t>Z051</t>
  </si>
  <si>
    <t>Z052</t>
  </si>
  <si>
    <t>Z053</t>
  </si>
  <si>
    <t>Z054</t>
  </si>
  <si>
    <t>Z055</t>
  </si>
  <si>
    <t>Z056</t>
  </si>
  <si>
    <t>Z057</t>
  </si>
  <si>
    <t>Z058</t>
  </si>
  <si>
    <t>Z059</t>
  </si>
  <si>
    <t>Z060</t>
  </si>
  <si>
    <t>Z061</t>
  </si>
  <si>
    <t>Z062</t>
  </si>
  <si>
    <t>Z063</t>
  </si>
  <si>
    <t>Z064</t>
  </si>
  <si>
    <t>Z065</t>
  </si>
  <si>
    <t>Z066</t>
  </si>
  <si>
    <t>Z067</t>
  </si>
  <si>
    <t>Z068</t>
  </si>
  <si>
    <t>Z069</t>
  </si>
  <si>
    <t>Z070</t>
  </si>
  <si>
    <t>Z071</t>
  </si>
  <si>
    <t>Z072</t>
  </si>
  <si>
    <t>Discordant</t>
  </si>
  <si>
    <t>Z073</t>
  </si>
  <si>
    <t>Z074</t>
  </si>
  <si>
    <t>Z075</t>
  </si>
  <si>
    <t>Z076</t>
  </si>
  <si>
    <t>Z077</t>
  </si>
  <si>
    <t>Z078</t>
  </si>
  <si>
    <t>Z079</t>
  </si>
  <si>
    <t>Z080</t>
  </si>
  <si>
    <t>Z081</t>
  </si>
  <si>
    <t>Z082</t>
  </si>
  <si>
    <t>Z083</t>
  </si>
  <si>
    <t>Z084</t>
  </si>
  <si>
    <t>Z085</t>
  </si>
  <si>
    <t>Z086</t>
  </si>
  <si>
    <t>Z087</t>
  </si>
  <si>
    <t>Z088</t>
  </si>
  <si>
    <t>Z089</t>
  </si>
  <si>
    <t>Z090</t>
  </si>
  <si>
    <t>Z091</t>
  </si>
  <si>
    <t>Z092</t>
  </si>
  <si>
    <t>Z093</t>
  </si>
  <si>
    <t>Z094</t>
  </si>
  <si>
    <t>Z095</t>
  </si>
  <si>
    <t>Z096</t>
  </si>
  <si>
    <t>Z097</t>
  </si>
  <si>
    <t>Z098</t>
  </si>
  <si>
    <t>Z099</t>
  </si>
  <si>
    <t>Z100</t>
  </si>
  <si>
    <t>Z101</t>
  </si>
  <si>
    <t>Z102</t>
  </si>
  <si>
    <t>Z103</t>
  </si>
  <si>
    <t>Z104</t>
  </si>
  <si>
    <t>Z105</t>
  </si>
  <si>
    <t>Z106</t>
  </si>
  <si>
    <t>Z107</t>
  </si>
  <si>
    <t>Z108</t>
  </si>
  <si>
    <t>Z109</t>
  </si>
  <si>
    <t>Z110</t>
  </si>
  <si>
    <t>Z111</t>
  </si>
  <si>
    <t>Z112</t>
  </si>
  <si>
    <t>Z113</t>
  </si>
  <si>
    <t>Z114</t>
  </si>
  <si>
    <t>Z115</t>
  </si>
  <si>
    <t>Z116</t>
  </si>
  <si>
    <t>Z117</t>
  </si>
  <si>
    <t>Z118</t>
  </si>
  <si>
    <t>Z119</t>
  </si>
  <si>
    <t>Z120</t>
  </si>
  <si>
    <t>Z121</t>
  </si>
  <si>
    <t>Z122</t>
  </si>
  <si>
    <t>Z123</t>
  </si>
  <si>
    <t>Z124</t>
  </si>
  <si>
    <t>Z125</t>
  </si>
  <si>
    <t>Z126</t>
  </si>
  <si>
    <t>Z127</t>
  </si>
  <si>
    <t>Z128</t>
  </si>
  <si>
    <t>Z129</t>
  </si>
  <si>
    <t>Z130</t>
  </si>
  <si>
    <t>Z131</t>
  </si>
  <si>
    <t>Z132</t>
  </si>
  <si>
    <t>Z133</t>
  </si>
  <si>
    <t>Z134</t>
  </si>
  <si>
    <t>Z135</t>
  </si>
  <si>
    <t>Z136</t>
  </si>
  <si>
    <t>Z137</t>
  </si>
  <si>
    <t>Z138</t>
  </si>
  <si>
    <t>Z139</t>
  </si>
  <si>
    <t>Z140</t>
  </si>
  <si>
    <t>Z141</t>
  </si>
  <si>
    <t>Z142</t>
  </si>
  <si>
    <t>Z143</t>
  </si>
  <si>
    <t>Z144</t>
  </si>
  <si>
    <t>Z145</t>
  </si>
  <si>
    <t>Z146</t>
  </si>
  <si>
    <t>Z147</t>
  </si>
  <si>
    <t>Z148</t>
  </si>
  <si>
    <t>Z149</t>
  </si>
  <si>
    <t>Z150</t>
  </si>
  <si>
    <t>Z151</t>
  </si>
  <si>
    <t>Z152</t>
  </si>
  <si>
    <t>Z153</t>
  </si>
  <si>
    <t>Z154</t>
  </si>
  <si>
    <t>Z155</t>
  </si>
  <si>
    <t>Z156</t>
  </si>
  <si>
    <t>Z157</t>
  </si>
  <si>
    <t>Z158</t>
  </si>
  <si>
    <t>Z159</t>
  </si>
  <si>
    <t>Z160</t>
  </si>
  <si>
    <t>Z161</t>
  </si>
  <si>
    <t>Z163</t>
  </si>
  <si>
    <t>Z164</t>
  </si>
  <si>
    <t>Z165</t>
  </si>
  <si>
    <t>Z166</t>
  </si>
  <si>
    <t>Z167</t>
  </si>
  <si>
    <t>Z168</t>
  </si>
  <si>
    <t>Z169</t>
  </si>
  <si>
    <t>Z170</t>
  </si>
  <si>
    <t>Z171</t>
  </si>
  <si>
    <t>Z172</t>
  </si>
  <si>
    <t>Z173</t>
  </si>
  <si>
    <t>Z174</t>
  </si>
  <si>
    <t>Z175</t>
  </si>
  <si>
    <t>Z176</t>
  </si>
  <si>
    <t>Z177</t>
  </si>
  <si>
    <t>Z178</t>
  </si>
  <si>
    <t>Z179</t>
  </si>
  <si>
    <t>Z180</t>
  </si>
  <si>
    <t>Z162</t>
  </si>
  <si>
    <t>17MGB01</t>
  </si>
  <si>
    <t>18NAL05</t>
  </si>
  <si>
    <t>18NAL12</t>
  </si>
  <si>
    <t>18NAL13</t>
  </si>
  <si>
    <t>18DMN01</t>
  </si>
  <si>
    <t>18YP03</t>
  </si>
  <si>
    <t>18KIZ01</t>
  </si>
  <si>
    <t>Z001d</t>
  </si>
  <si>
    <t>Z002d</t>
  </si>
  <si>
    <t>Z003d</t>
  </si>
  <si>
    <t>Z004d</t>
  </si>
  <si>
    <t>Z005d</t>
  </si>
  <si>
    <t>Z006d</t>
  </si>
  <si>
    <t>Z007d</t>
  </si>
  <si>
    <t>Z008d</t>
  </si>
  <si>
    <t>Z009d</t>
  </si>
  <si>
    <t>Z010d</t>
  </si>
  <si>
    <t>Z011d</t>
  </si>
  <si>
    <t>Z012d</t>
  </si>
  <si>
    <t>Z013d</t>
  </si>
  <si>
    <t>Z014d</t>
  </si>
  <si>
    <t>Z015d</t>
  </si>
  <si>
    <t>Z016d</t>
  </si>
  <si>
    <t>Z017d</t>
  </si>
  <si>
    <t>Z018d</t>
  </si>
  <si>
    <t>Z019d</t>
  </si>
  <si>
    <t>Z020d</t>
  </si>
  <si>
    <t>Z021d</t>
  </si>
  <si>
    <t>Z022d</t>
  </si>
  <si>
    <t>Z023d</t>
  </si>
  <si>
    <t>Z024d</t>
  </si>
  <si>
    <t>Z025d</t>
  </si>
  <si>
    <t>Z026d</t>
  </si>
  <si>
    <t>Z027d</t>
  </si>
  <si>
    <t>Z028d</t>
  </si>
  <si>
    <t>Z029d</t>
  </si>
  <si>
    <t>Z030d</t>
  </si>
  <si>
    <t>Z031d</t>
  </si>
  <si>
    <t>High age uncertainty</t>
  </si>
  <si>
    <t>Z032d</t>
  </si>
  <si>
    <t>Z033d</t>
  </si>
  <si>
    <t>Z034d</t>
  </si>
  <si>
    <t>Z035d</t>
  </si>
  <si>
    <t>Z036d</t>
  </si>
  <si>
    <t>Z037d</t>
  </si>
  <si>
    <t>Z038d</t>
  </si>
  <si>
    <t>Z039d</t>
  </si>
  <si>
    <t>Z040d</t>
  </si>
  <si>
    <t>Z041d</t>
  </si>
  <si>
    <t>Z042d</t>
  </si>
  <si>
    <t>Z043d</t>
  </si>
  <si>
    <t>Z044d</t>
  </si>
  <si>
    <t>Z045d</t>
  </si>
  <si>
    <t>Z046d</t>
  </si>
  <si>
    <t>Z047d</t>
  </si>
  <si>
    <t>Z048d</t>
  </si>
  <si>
    <t>Z049d</t>
  </si>
  <si>
    <t>Z050d</t>
  </si>
  <si>
    <t>Z051d</t>
  </si>
  <si>
    <t>Z052d</t>
  </si>
  <si>
    <t>Z053d</t>
  </si>
  <si>
    <t>Z054d</t>
  </si>
  <si>
    <t>Z055d</t>
  </si>
  <si>
    <t>Z056d</t>
  </si>
  <si>
    <t>Z057d</t>
  </si>
  <si>
    <t>Z058d</t>
  </si>
  <si>
    <t>Z059d</t>
  </si>
  <si>
    <t>Z060d</t>
  </si>
  <si>
    <t>1. Measured ratios corrected for downhole fraction and instrument bias.</t>
  </si>
  <si>
    <t>3. additional systematic uncertainty during the sessions: ~2.67% for 206Pb/238U ratio, ~1.17% for 206Pb/207Pb ratio (2s) over two years (for calculation of igneous ages). This is a conservative estimate.</t>
  </si>
  <si>
    <t>4. Accuracy: observed offset for the ages of our secondary standards (FC1 and GHB) during the sessions is in most of cases &lt; 2%.</t>
  </si>
  <si>
    <t>5. Ages are given uncorrected for common lead, and corrected following Andersen's method. We recommend the use of uncorrected ages (Andersen's method sometimes fails to accurately reproduce the age of international standards with our set up).</t>
  </si>
  <si>
    <t>6. Best age for detrital zircon studies is determined from 206Pb/238U age for analyses with 206Pb/238U age &lt;1400 Ma and from 206Pb/207Pb age for analyses with 206Pb/238U age &gt; 1400 Ma.</t>
  </si>
  <si>
    <t>7a. Are noted as discordant grains with 206Pb/238U age &gt; 1300 Ma and with &gt;20% discordance (&lt;80% concordance) or with &gt;5% reverse discordance (&lt;105% concordance)  following the ratio of 206Pb/238U and 206Pb/207Pb ages</t>
  </si>
  <si>
    <t>7b. Are noted as discordant grains with 206Pb/238U age between 300 and 1300 Ma and with &gt;20% discordance (&lt;80% concordance) or with &gt;5% reverse discordance (&lt;105% concordance)  following the ratio of 207Pb/235U and  206Pb/238U ages</t>
  </si>
  <si>
    <t>7c. Are noted as "high age uncertainty" zircons with Best age 2s &gt; 20%</t>
  </si>
  <si>
    <t>7. Discordant ages are included but identified as discordant according to the following procedure:</t>
  </si>
  <si>
    <t>18YP02</t>
  </si>
  <si>
    <t>18HAL01</t>
  </si>
  <si>
    <t>18YEN04</t>
  </si>
  <si>
    <t>Z181</t>
  </si>
  <si>
    <t>Z182</t>
  </si>
  <si>
    <t>Z183</t>
  </si>
  <si>
    <t>Z184</t>
  </si>
  <si>
    <t>Z185</t>
  </si>
  <si>
    <t>Z186</t>
  </si>
  <si>
    <t>Z187</t>
  </si>
  <si>
    <t>Z188</t>
  </si>
  <si>
    <t>Z189</t>
  </si>
  <si>
    <t>Z190</t>
  </si>
  <si>
    <t>Z191</t>
  </si>
  <si>
    <t>Z192</t>
  </si>
  <si>
    <t>Z193</t>
  </si>
  <si>
    <t>Z194</t>
  </si>
  <si>
    <t>Z195</t>
  </si>
  <si>
    <t>Z196</t>
  </si>
  <si>
    <t>Z197</t>
  </si>
  <si>
    <t>Z198</t>
  </si>
  <si>
    <t>Z199</t>
  </si>
  <si>
    <t>Z200</t>
  </si>
  <si>
    <t>Z201</t>
  </si>
  <si>
    <t>Z202</t>
  </si>
  <si>
    <t>Z203</t>
  </si>
  <si>
    <t>Z204</t>
  </si>
  <si>
    <t>Z205</t>
  </si>
  <si>
    <t>Z206</t>
  </si>
  <si>
    <t>Z207</t>
  </si>
  <si>
    <t>Z209</t>
  </si>
  <si>
    <t>Z210</t>
  </si>
  <si>
    <t>Z211</t>
  </si>
  <si>
    <t>Z212</t>
  </si>
  <si>
    <t>Z213</t>
  </si>
  <si>
    <t>Z214</t>
  </si>
  <si>
    <t>Z215</t>
  </si>
  <si>
    <t>Z216</t>
  </si>
  <si>
    <t>Z217</t>
  </si>
  <si>
    <t>Z218</t>
  </si>
  <si>
    <t>Z219</t>
  </si>
  <si>
    <t>Z220</t>
  </si>
  <si>
    <t>Z221</t>
  </si>
  <si>
    <t>Z222</t>
  </si>
  <si>
    <t>Z223</t>
  </si>
  <si>
    <t>Z224</t>
  </si>
  <si>
    <t>Z225</t>
  </si>
  <si>
    <t>Z226</t>
  </si>
  <si>
    <t>Z227</t>
  </si>
  <si>
    <t>Z228</t>
  </si>
  <si>
    <t>Z229</t>
  </si>
  <si>
    <t>Z230</t>
  </si>
  <si>
    <t>Z231</t>
  </si>
  <si>
    <t>Z232</t>
  </si>
  <si>
    <t>Z233</t>
  </si>
  <si>
    <t>Z234</t>
  </si>
  <si>
    <t>Z235</t>
  </si>
  <si>
    <t>Z236</t>
  </si>
  <si>
    <t>Z237</t>
  </si>
  <si>
    <t>Z238</t>
  </si>
  <si>
    <t>Z239</t>
  </si>
  <si>
    <t>Z240</t>
  </si>
  <si>
    <t>Z241</t>
  </si>
  <si>
    <t>Z242</t>
  </si>
  <si>
    <t>Z243</t>
  </si>
  <si>
    <t>Z244</t>
  </si>
  <si>
    <t>Z245</t>
  </si>
  <si>
    <t>Z246</t>
  </si>
  <si>
    <t>Z247</t>
  </si>
  <si>
    <t>Z248</t>
  </si>
  <si>
    <t>Z249</t>
  </si>
  <si>
    <t>Z250</t>
  </si>
  <si>
    <t>Z252</t>
  </si>
  <si>
    <t>Z253</t>
  </si>
  <si>
    <t>Z254</t>
  </si>
  <si>
    <t>Z255</t>
  </si>
  <si>
    <t>Z256</t>
  </si>
  <si>
    <t>Z257</t>
  </si>
  <si>
    <t>Z258</t>
  </si>
  <si>
    <t>Z259</t>
  </si>
  <si>
    <t>Z260</t>
  </si>
  <si>
    <t>Z261</t>
  </si>
  <si>
    <t>Z262</t>
  </si>
  <si>
    <t>Z263</t>
  </si>
  <si>
    <t>Z264</t>
  </si>
  <si>
    <t>Z265</t>
  </si>
  <si>
    <t>Z266</t>
  </si>
  <si>
    <t>Z267</t>
  </si>
  <si>
    <t>Z268</t>
  </si>
  <si>
    <t>Z269</t>
  </si>
  <si>
    <t>Z270</t>
  </si>
  <si>
    <t>Z271</t>
  </si>
  <si>
    <t>Z272</t>
  </si>
  <si>
    <t>Z273</t>
  </si>
  <si>
    <t>Z274</t>
  </si>
  <si>
    <t>Z275</t>
  </si>
  <si>
    <t>Z276</t>
  </si>
  <si>
    <t>Z277</t>
  </si>
  <si>
    <t>Z278</t>
  </si>
  <si>
    <t>Z279</t>
  </si>
  <si>
    <t>Z280</t>
  </si>
  <si>
    <t>Z281</t>
  </si>
  <si>
    <t>Z282</t>
  </si>
  <si>
    <t>Z283</t>
  </si>
  <si>
    <t>Z284</t>
  </si>
  <si>
    <t>Z285</t>
  </si>
  <si>
    <t>Z286</t>
  </si>
  <si>
    <t>Z287</t>
  </si>
  <si>
    <t>Z288</t>
  </si>
  <si>
    <t>Z289</t>
  </si>
  <si>
    <t>Z290</t>
  </si>
  <si>
    <t>Z291</t>
  </si>
  <si>
    <t>Z292</t>
  </si>
  <si>
    <t>Z293</t>
  </si>
  <si>
    <t>Z294</t>
  </si>
  <si>
    <t>Z295</t>
  </si>
  <si>
    <t>Z296</t>
  </si>
  <si>
    <t>Z297</t>
  </si>
  <si>
    <t>Z298</t>
  </si>
  <si>
    <t>Z299</t>
  </si>
  <si>
    <t>Z300</t>
  </si>
  <si>
    <t>Z208</t>
  </si>
  <si>
    <t>Z251</t>
  </si>
  <si>
    <t>NaN</t>
  </si>
  <si>
    <t>Sample_ID</t>
  </si>
  <si>
    <t>Unit</t>
  </si>
  <si>
    <t>Category</t>
  </si>
  <si>
    <t>Latitude</t>
  </si>
  <si>
    <t>Longitude</t>
  </si>
  <si>
    <t>Source</t>
  </si>
  <si>
    <t>CSB, Yenipazar Section</t>
  </si>
  <si>
    <t>Campbell, 2017</t>
  </si>
  <si>
    <t>Upper Aptian</t>
  </si>
  <si>
    <t>this study</t>
  </si>
  <si>
    <t>Santonian</t>
  </si>
  <si>
    <t>CC082918-01</t>
  </si>
  <si>
    <t>Yenipazar Fm</t>
  </si>
  <si>
    <t>CC082918-02</t>
  </si>
  <si>
    <t>Upper Camp.-Maastrichtian</t>
  </si>
  <si>
    <t>15GO02</t>
  </si>
  <si>
    <t>Campbell, 2017; Ocakoglu et al., 2018</t>
  </si>
  <si>
    <t>15YP13</t>
  </si>
  <si>
    <t>Maastrichtian</t>
  </si>
  <si>
    <t>Paleocene-lower Eocene</t>
  </si>
  <si>
    <t>15YP15</t>
  </si>
  <si>
    <t>15YP14</t>
  </si>
  <si>
    <t>Paleocene</t>
  </si>
  <si>
    <t>Lower Paleocene</t>
  </si>
  <si>
    <t>16SKY26</t>
  </si>
  <si>
    <t>SB, Iğdir Section</t>
  </si>
  <si>
    <t>Mueller et al., 2019</t>
  </si>
  <si>
    <t>16SKY23</t>
  </si>
  <si>
    <t>Ypresian</t>
  </si>
  <si>
    <t>15YP08</t>
  </si>
  <si>
    <t>SB, Kapıkaya Section</t>
  </si>
  <si>
    <t>15YP09</t>
  </si>
  <si>
    <t>16SKY37</t>
  </si>
  <si>
    <t>16SKY42</t>
  </si>
  <si>
    <t>16SKY50</t>
  </si>
  <si>
    <t>16SKY04</t>
  </si>
  <si>
    <t>SB, Mayıslar Section</t>
  </si>
  <si>
    <t>17OZK05</t>
  </si>
  <si>
    <t>SB, Ozanköy Section</t>
  </si>
  <si>
    <t>17OZK12</t>
  </si>
  <si>
    <t>Halidiye Fm</t>
  </si>
  <si>
    <t>Lutetian</t>
  </si>
  <si>
    <t>.(1)</t>
  </si>
  <si>
    <t>.(2)</t>
  </si>
  <si>
    <t>.(3)</t>
  </si>
  <si>
    <t>detritalPy maximum depositional age routine: Youngest cluster of 2 or more ages with overlapping 2σ uncertainties</t>
  </si>
  <si>
    <t>this study**</t>
  </si>
  <si>
    <t>15YP15**</t>
  </si>
  <si>
    <t>.**</t>
  </si>
  <si>
    <t/>
  </si>
  <si>
    <t>Dates (Ma)</t>
  </si>
  <si>
    <t>Isotopic Ratios</t>
  </si>
  <si>
    <t>206Pb/</t>
  </si>
  <si>
    <t>±2σ</t>
  </si>
  <si>
    <t>207Pb/</t>
  </si>
  <si>
    <t>Corr.</t>
  </si>
  <si>
    <t>208Pb/</t>
  </si>
  <si>
    <t xml:space="preserve">Fraction   </t>
  </si>
  <si>
    <t>238U a</t>
  </si>
  <si>
    <t xml:space="preserve">abs </t>
  </si>
  <si>
    <t>235U a</t>
  </si>
  <si>
    <t>206Pb a</t>
  </si>
  <si>
    <t xml:space="preserve">coef. </t>
  </si>
  <si>
    <t>% disc c</t>
  </si>
  <si>
    <t>238U d</t>
  </si>
  <si>
    <t xml:space="preserve">±2σ % </t>
  </si>
  <si>
    <t>235U d</t>
  </si>
  <si>
    <t>206Pb d</t>
  </si>
  <si>
    <t>232Th d</t>
  </si>
  <si>
    <t>15YP15::15YP15</t>
  </si>
  <si>
    <t>15YP15-078</t>
  </si>
  <si>
    <t>15YP15-126</t>
  </si>
  <si>
    <t>15YP15-129</t>
  </si>
  <si>
    <t>15YP15-140</t>
  </si>
  <si>
    <t>15YP15-098</t>
  </si>
  <si>
    <t>15YP15-120</t>
  </si>
  <si>
    <t>15YP15-007</t>
  </si>
  <si>
    <t>15YP15-128</t>
  </si>
  <si>
    <t>15YP15-113</t>
  </si>
  <si>
    <t>15YP15-057</t>
  </si>
  <si>
    <t>15YP15-083</t>
  </si>
  <si>
    <t>15YP15-046</t>
  </si>
  <si>
    <t>15YP15-097</t>
  </si>
  <si>
    <t>15YP15-094</t>
  </si>
  <si>
    <t>15YP15-024</t>
  </si>
  <si>
    <t>15YP15-119</t>
  </si>
  <si>
    <t>15YP15-051</t>
  </si>
  <si>
    <t>15YP15-070</t>
  </si>
  <si>
    <t>15YP15-121</t>
  </si>
  <si>
    <t>15YP15-037</t>
  </si>
  <si>
    <t>15YP15-015</t>
  </si>
  <si>
    <t>15YP15-067</t>
  </si>
  <si>
    <t>15YP15-091</t>
  </si>
  <si>
    <t>15YP15-045</t>
  </si>
  <si>
    <t>15YP15-014</t>
  </si>
  <si>
    <t>15YP15-064</t>
  </si>
  <si>
    <t>15YP15-086</t>
  </si>
  <si>
    <t>15YP15-002</t>
  </si>
  <si>
    <t>15YP15-006</t>
  </si>
  <si>
    <t>15YP15-026</t>
  </si>
  <si>
    <t>15YP15-004</t>
  </si>
  <si>
    <t>15YP15-050</t>
  </si>
  <si>
    <t>15YP15-138</t>
  </si>
  <si>
    <t>15YP15-056</t>
  </si>
  <si>
    <t>15YP15-135</t>
  </si>
  <si>
    <t>15YP15-054</t>
  </si>
  <si>
    <t>15YP15-025</t>
  </si>
  <si>
    <t>15YP15-077</t>
  </si>
  <si>
    <t>15YP15-065</t>
  </si>
  <si>
    <t>15YP15-017</t>
  </si>
  <si>
    <t>15YP15-106</t>
  </si>
  <si>
    <t>15YP15-111</t>
  </si>
  <si>
    <t>15YP15-019</t>
  </si>
  <si>
    <t>15YP15-039</t>
  </si>
  <si>
    <t>15YP15-123</t>
  </si>
  <si>
    <t>15YP15-005</t>
  </si>
  <si>
    <t>15YP15-109</t>
  </si>
  <si>
    <t>15YP15-130</t>
  </si>
  <si>
    <t>15YP15-008</t>
  </si>
  <si>
    <t>15YP15-011</t>
  </si>
  <si>
    <t>15YP15-081</t>
  </si>
  <si>
    <t>15YP15-016</t>
  </si>
  <si>
    <t>15YP15-013</t>
  </si>
  <si>
    <t>15YP15-030</t>
  </si>
  <si>
    <t>15YP15-012</t>
  </si>
  <si>
    <t>15YP15-041</t>
  </si>
  <si>
    <t>15YP15-082</t>
  </si>
  <si>
    <t>15YP15-044</t>
  </si>
  <si>
    <t>15YP15-018</t>
  </si>
  <si>
    <t>15YP15-144</t>
  </si>
  <si>
    <t>15YP15-052</t>
  </si>
  <si>
    <t>15YP15-087</t>
  </si>
  <si>
    <t>15YP15-137</t>
  </si>
  <si>
    <t>15YP15-117</t>
  </si>
  <si>
    <t>15YP15-103</t>
  </si>
  <si>
    <t>15YP15-118</t>
  </si>
  <si>
    <t>15YP15-090</t>
  </si>
  <si>
    <t>15YP15-076</t>
  </si>
  <si>
    <t>15YP15-092</t>
  </si>
  <si>
    <t>15YP15-125</t>
  </si>
  <si>
    <t>15YP15-131</t>
  </si>
  <si>
    <t>15YP15-116</t>
  </si>
  <si>
    <t>15YP15-115</t>
  </si>
  <si>
    <t>15YP15-033</t>
  </si>
  <si>
    <t>15YP15-072</t>
  </si>
  <si>
    <t>15YP15-029</t>
  </si>
  <si>
    <t>15YP15-063</t>
  </si>
  <si>
    <t>15YP15-142</t>
  </si>
  <si>
    <t>15YP15-068</t>
  </si>
  <si>
    <t>15YP15-043</t>
  </si>
  <si>
    <t>15YP15-035</t>
  </si>
  <si>
    <t>15YP15-088</t>
  </si>
  <si>
    <t>15YP15-003</t>
  </si>
  <si>
    <t>15YP15-027</t>
  </si>
  <si>
    <t>15YP15-112</t>
  </si>
  <si>
    <t>15YP15-038</t>
  </si>
  <si>
    <t>15YP15-020</t>
  </si>
  <si>
    <t>15YP15-040</t>
  </si>
  <si>
    <t>15YP15-093</t>
  </si>
  <si>
    <t>15YP15-060</t>
  </si>
  <si>
    <t>15YP15-066</t>
  </si>
  <si>
    <t>15YP15-143</t>
  </si>
  <si>
    <t>15YP15-145</t>
  </si>
  <si>
    <t>15YP15-139</t>
  </si>
  <si>
    <t>15YP15-124</t>
  </si>
  <si>
    <t>15YP15-034</t>
  </si>
  <si>
    <t>15YP15-075</t>
  </si>
  <si>
    <t>15YP15-132</t>
  </si>
  <si>
    <t>15YP15-134</t>
  </si>
  <si>
    <t>15YP15-089</t>
  </si>
  <si>
    <t>15YP15-028</t>
  </si>
  <si>
    <t>15YP15-048</t>
  </si>
  <si>
    <t>15YP15-059</t>
  </si>
  <si>
    <t>15YP15-055</t>
  </si>
  <si>
    <t>15YP15-122</t>
  </si>
  <si>
    <t>15YP15-022</t>
  </si>
  <si>
    <t>15YP15-104</t>
  </si>
  <si>
    <t>15YP15-141</t>
  </si>
  <si>
    <t>15YP15-108</t>
  </si>
  <si>
    <t>15YP15-058</t>
  </si>
  <si>
    <t>15YP15-114</t>
  </si>
  <si>
    <t>15YP15-136</t>
  </si>
  <si>
    <t>15YP15-031</t>
  </si>
  <si>
    <t>15YP15-061</t>
  </si>
  <si>
    <t>15YP15-079</t>
  </si>
  <si>
    <t>15YP15-010</t>
  </si>
  <si>
    <t>15YP15-080</t>
  </si>
  <si>
    <t>15YP15-110</t>
  </si>
  <si>
    <t>15YP15-095</t>
  </si>
  <si>
    <t>15YP15-107</t>
  </si>
  <si>
    <t>15YP15-099</t>
  </si>
  <si>
    <t>15YP15-101</t>
  </si>
  <si>
    <t>15YP15-071</t>
  </si>
  <si>
    <t>15YP15-009</t>
  </si>
  <si>
    <t>15YP15-096</t>
  </si>
  <si>
    <t>Best age (Ma)</t>
  </si>
  <si>
    <t>Best age int2SE (Ma)</t>
  </si>
  <si>
    <t>analyzed at University of Kansas following alaytical protocols in Campbell, 2017</t>
  </si>
  <si>
    <t>Turonian</t>
  </si>
  <si>
    <t xml:space="preserve"> a  Isotopic dates calculated using λ238 = 1.55125E-10 (Jaffey et al. 1971) and λ235 = 9.8485E-10 (Jaffey et al. 1971).</t>
  </si>
  <si>
    <t xml:space="preserve"> b  % discordance = 100 - (100 * (206Pb/238U date) / (207Pb/206Pb date))</t>
  </si>
  <si>
    <t xml:space="preserve"> c  Measured ratio corrected for fractionation and spike contribution only.</t>
  </si>
  <si>
    <t xml:space="preserve"> d  Measured ratios corrected for fractionation.</t>
  </si>
  <si>
    <t>CSB: Central Sakarya Basin; SB: Sarıcakaya Basin</t>
  </si>
  <si>
    <t>17BASE01</t>
  </si>
  <si>
    <t>SgtMeta</t>
  </si>
  <si>
    <t>paragneiss</t>
  </si>
  <si>
    <t>orthogneiss</t>
  </si>
  <si>
    <t>17RIVER01</t>
  </si>
  <si>
    <t>KK.10</t>
  </si>
  <si>
    <t>15YP12</t>
  </si>
  <si>
    <t>U. Karakaya Complex greenschist</t>
  </si>
  <si>
    <t>Ustaomer et al., 2016</t>
  </si>
  <si>
    <t>modern river sand</t>
  </si>
  <si>
    <t>Ustaomer et al., 2012</t>
  </si>
  <si>
    <t>gneiss</t>
  </si>
  <si>
    <t>090717-6: 40°06'59''N 30°47'08'' E paragneiss</t>
  </si>
  <si>
    <t>238U/</t>
  </si>
  <si>
    <t>% disc b</t>
  </si>
  <si>
    <t>204Pb c</t>
  </si>
  <si>
    <t>090717-6-004</t>
  </si>
  <si>
    <t xml:space="preserve">     -</t>
  </si>
  <si>
    <t xml:space="preserve">    -</t>
  </si>
  <si>
    <t xml:space="preserve">  -  </t>
  </si>
  <si>
    <t>090717-6-005</t>
  </si>
  <si>
    <t>090717-6-006</t>
  </si>
  <si>
    <t>090717-6-007</t>
  </si>
  <si>
    <t>090717-6-008</t>
  </si>
  <si>
    <t>090717-6-009</t>
  </si>
  <si>
    <t>090717-6-010</t>
  </si>
  <si>
    <t>090717-6-011</t>
  </si>
  <si>
    <t>090717-6-012</t>
  </si>
  <si>
    <t>090717-6-013</t>
  </si>
  <si>
    <t>090717-6-014</t>
  </si>
  <si>
    <t>090717-6-016</t>
  </si>
  <si>
    <t>090717-6-017</t>
  </si>
  <si>
    <t>090717-6-018</t>
  </si>
  <si>
    <t>090717-6-020</t>
  </si>
  <si>
    <t>090717-6-021</t>
  </si>
  <si>
    <t>090717-6-024</t>
  </si>
  <si>
    <t>090717-6-026</t>
  </si>
  <si>
    <t>090717-6-027</t>
  </si>
  <si>
    <t>090717-6-029</t>
  </si>
  <si>
    <t>090717-6-030</t>
  </si>
  <si>
    <t>090717-6-031</t>
  </si>
  <si>
    <t>090717-6-033</t>
  </si>
  <si>
    <t>090717-6-034</t>
  </si>
  <si>
    <t>090717-6-035</t>
  </si>
  <si>
    <t>090717-6-036</t>
  </si>
  <si>
    <t>090717-6-037</t>
  </si>
  <si>
    <t>090717-6-038</t>
  </si>
  <si>
    <t>090717-6-039</t>
  </si>
  <si>
    <t>090717-6-041</t>
  </si>
  <si>
    <t>090717-6-042</t>
  </si>
  <si>
    <t>090717-6-043</t>
  </si>
  <si>
    <t>090717-6-045</t>
  </si>
  <si>
    <t>090717-6-048</t>
  </si>
  <si>
    <t>090717-6-049</t>
  </si>
  <si>
    <t>090717-6-050</t>
  </si>
  <si>
    <t>090717-6-051</t>
  </si>
  <si>
    <t>090717-6-052</t>
  </si>
  <si>
    <t>090717-6-053</t>
  </si>
  <si>
    <t>090717-6-054</t>
  </si>
  <si>
    <t>090717-6-055</t>
  </si>
  <si>
    <t>090717-6-056</t>
  </si>
  <si>
    <t>090717-6-058</t>
  </si>
  <si>
    <t>090717-6-059</t>
  </si>
  <si>
    <t>090717-6-060</t>
  </si>
  <si>
    <t>090717-6-061</t>
  </si>
  <si>
    <t>090717-6-062</t>
  </si>
  <si>
    <t>090717-6-063</t>
  </si>
  <si>
    <t>090717-6-065</t>
  </si>
  <si>
    <t>090717-6-066</t>
  </si>
  <si>
    <t>090717-6-067</t>
  </si>
  <si>
    <t>090717-6-069</t>
  </si>
  <si>
    <t>090717-6-070</t>
  </si>
  <si>
    <t>090717-6-072</t>
  </si>
  <si>
    <t>090717-6-073</t>
  </si>
  <si>
    <t>090717-6-074</t>
  </si>
  <si>
    <t>090717-6-075</t>
  </si>
  <si>
    <t>090717-6-076</t>
  </si>
  <si>
    <t>090717-6-077</t>
  </si>
  <si>
    <t>090717-6-078</t>
  </si>
  <si>
    <t>090717-6-079</t>
  </si>
  <si>
    <t>090717-6-080</t>
  </si>
  <si>
    <t>090717-6-082</t>
  </si>
  <si>
    <t>090717-6-083</t>
  </si>
  <si>
    <t>090717-6-084</t>
  </si>
  <si>
    <t>090717-6-086</t>
  </si>
  <si>
    <t>090717-6-087</t>
  </si>
  <si>
    <t>090717-6-088</t>
  </si>
  <si>
    <t>090717-6-089</t>
  </si>
  <si>
    <t>090717-6-094</t>
  </si>
  <si>
    <t>090717-6-096</t>
  </si>
  <si>
    <t>090717-6-097</t>
  </si>
  <si>
    <t>090717-6-099</t>
  </si>
  <si>
    <t>090717-6-100</t>
  </si>
  <si>
    <t>090717-6-101</t>
  </si>
  <si>
    <t>090717-6-102</t>
  </si>
  <si>
    <t>090717-6-104</t>
  </si>
  <si>
    <t>090717-6-105</t>
  </si>
  <si>
    <t>090717-6-106</t>
  </si>
  <si>
    <t>090717-6-107</t>
  </si>
  <si>
    <t>090717-6-108</t>
  </si>
  <si>
    <t>090717-6-110</t>
  </si>
  <si>
    <t>090717-6-114</t>
  </si>
  <si>
    <t>090717-6-115</t>
  </si>
  <si>
    <t>090717-6-116</t>
  </si>
  <si>
    <t>090717-6-117</t>
  </si>
  <si>
    <t>090717-6-119</t>
  </si>
  <si>
    <t>090717-6-121</t>
  </si>
  <si>
    <t>090717-6-122</t>
  </si>
  <si>
    <t>090717-6-123</t>
  </si>
  <si>
    <t>090717-6-124</t>
  </si>
  <si>
    <t>090717-6-125</t>
  </si>
  <si>
    <t>090717-6-129</t>
  </si>
  <si>
    <t>090717-6-130</t>
  </si>
  <si>
    <t>090717-6-132</t>
  </si>
  <si>
    <t>090717-6-133</t>
  </si>
  <si>
    <t>090717-6-134</t>
  </si>
  <si>
    <t>090717-6-136</t>
  </si>
  <si>
    <t>090717-6-137</t>
  </si>
  <si>
    <t>090717-6-138</t>
  </si>
  <si>
    <t>090717-16: 40°03'57''N 30°27'41''E orthogneiss</t>
  </si>
  <si>
    <t xml:space="preserve">090717-1-01 </t>
  </si>
  <si>
    <t xml:space="preserve">090717-1-02 </t>
  </si>
  <si>
    <t xml:space="preserve">090717-1-03 </t>
  </si>
  <si>
    <t xml:space="preserve">090717-1-04 </t>
  </si>
  <si>
    <t xml:space="preserve">090717-1-05 </t>
  </si>
  <si>
    <t xml:space="preserve">090717-1-06 </t>
  </si>
  <si>
    <t xml:space="preserve">090717-1-08 </t>
  </si>
  <si>
    <t xml:space="preserve">090717-1-09 </t>
  </si>
  <si>
    <t xml:space="preserve">090717-1-10 </t>
  </si>
  <si>
    <t xml:space="preserve">090717-1-12 </t>
  </si>
  <si>
    <t xml:space="preserve">090717-1-13 </t>
  </si>
  <si>
    <t xml:space="preserve">090717-1-14 </t>
  </si>
  <si>
    <t xml:space="preserve">090717-1-15 </t>
  </si>
  <si>
    <t xml:space="preserve">090717-1-16 </t>
  </si>
  <si>
    <t xml:space="preserve">090717-1-17 </t>
  </si>
  <si>
    <t xml:space="preserve">090717-1-18 </t>
  </si>
  <si>
    <t xml:space="preserve">090717-1-19 </t>
  </si>
  <si>
    <t xml:space="preserve">090717-1-20 </t>
  </si>
  <si>
    <t xml:space="preserve">090717-1-21 </t>
  </si>
  <si>
    <t xml:space="preserve">090717-1-22 </t>
  </si>
  <si>
    <t xml:space="preserve">090717-1-23 </t>
  </si>
  <si>
    <t xml:space="preserve">090717-1-25 </t>
  </si>
  <si>
    <t xml:space="preserve">090717-1-26 </t>
  </si>
  <si>
    <t xml:space="preserve">090717-1-27 </t>
  </si>
  <si>
    <t xml:space="preserve">090717-1-28 </t>
  </si>
  <si>
    <t xml:space="preserve">090717-1-29 </t>
  </si>
  <si>
    <t xml:space="preserve">090717-1-30 </t>
  </si>
  <si>
    <t xml:space="preserve">090717-1-31 </t>
  </si>
  <si>
    <t xml:space="preserve">090717-1-32 </t>
  </si>
  <si>
    <t xml:space="preserve">090717-1-33 </t>
  </si>
  <si>
    <t xml:space="preserve">090717-1-34 </t>
  </si>
  <si>
    <t xml:space="preserve">090717-1-35 </t>
  </si>
  <si>
    <t xml:space="preserve">090717-1-36 </t>
  </si>
  <si>
    <t xml:space="preserve">090717-1-37 </t>
  </si>
  <si>
    <t>090717-16-01</t>
  </si>
  <si>
    <t>090717-16-02</t>
  </si>
  <si>
    <t>090717-16-03</t>
  </si>
  <si>
    <t>090717-16-04</t>
  </si>
  <si>
    <t>090717-16-05</t>
  </si>
  <si>
    <t>090717-16-06</t>
  </si>
  <si>
    <t>090717-16-07</t>
  </si>
  <si>
    <t>090717-16-08</t>
  </si>
  <si>
    <t>090717-16-09</t>
  </si>
  <si>
    <t>090717-16-10</t>
  </si>
  <si>
    <t>090717-16-11</t>
  </si>
  <si>
    <t>090717-16-12</t>
  </si>
  <si>
    <t>090717-16-13</t>
  </si>
  <si>
    <t>090717-16-14</t>
  </si>
  <si>
    <t>090717-16-15</t>
  </si>
  <si>
    <t>090717-16-16</t>
  </si>
  <si>
    <t>090717-16-17</t>
  </si>
  <si>
    <t>090717-16-18</t>
  </si>
  <si>
    <t>090717-16-19</t>
  </si>
  <si>
    <t>090717-16-20</t>
  </si>
  <si>
    <t>090717-16-21</t>
  </si>
  <si>
    <t>090717-16-22</t>
  </si>
  <si>
    <t>090717-16-23</t>
  </si>
  <si>
    <t>090717-16-24</t>
  </si>
  <si>
    <t>090717-16-25</t>
  </si>
  <si>
    <t>090717-16-26</t>
  </si>
  <si>
    <t>090717-16-27</t>
  </si>
  <si>
    <t>090717-16-28</t>
  </si>
  <si>
    <t>090717-16-29</t>
  </si>
  <si>
    <t>090717-16-30</t>
  </si>
  <si>
    <t>090717-16-31</t>
  </si>
  <si>
    <t>090717-16-32</t>
  </si>
  <si>
    <t>090717-16-34</t>
  </si>
  <si>
    <t>090717-16-35</t>
  </si>
  <si>
    <t>090717-16-36</t>
  </si>
  <si>
    <t>090717-6**</t>
  </si>
  <si>
    <t>090717-16**</t>
  </si>
  <si>
    <t>Santonian-Campanian</t>
  </si>
  <si>
    <t>Yenipazar Fm (top)</t>
  </si>
  <si>
    <t>CSB, Nallıhan Section</t>
  </si>
  <si>
    <t>Taraklı Fm</t>
  </si>
  <si>
    <t>CSB, Taraklı Section</t>
  </si>
  <si>
    <t>CSB, Okçular Section</t>
  </si>
  <si>
    <t>CSB, Göynük Section</t>
  </si>
  <si>
    <t>Değirmenözü Fm</t>
  </si>
  <si>
    <t>Kızılçay Fm (top)</t>
  </si>
  <si>
    <t>Kızılçay Fm</t>
  </si>
  <si>
    <t>Kızılçay Fm (base)</t>
  </si>
  <si>
    <t>Kızılçay Gp/Mihalgazi Fm</t>
  </si>
  <si>
    <t>Güvenç Fm</t>
  </si>
  <si>
    <t>Gemiciköy Fm (base)</t>
  </si>
  <si>
    <t>Gemiciköy Fm</t>
  </si>
  <si>
    <t>Çataltepe Fm</t>
  </si>
  <si>
    <t>all other tabs: new zircon U-Pb data</t>
  </si>
  <si>
    <t>Tab: "DZ_SampleInfo" : DZ sample information</t>
  </si>
  <si>
    <t>2. All uncertainties include only measurement uncertainties and are given in 2 s.</t>
  </si>
  <si>
    <t>2. middle Campanian to lower Eocene (CSB)</t>
  </si>
  <si>
    <t>sillimanite-garnet schist</t>
  </si>
  <si>
    <t>8. All samples shot with a 25 micron laser spot diameter</t>
  </si>
  <si>
    <t>4. Middle to upper Eocene (CSB)</t>
  </si>
  <si>
    <t>5. Central Sakarya Basement</t>
  </si>
  <si>
    <t>biostratigraphic or tuff age from published measured sections, or from MTA geologic maps</t>
  </si>
  <si>
    <t>Analyzed at University of Kansas</t>
  </si>
  <si>
    <t>Karakaya Complex - U. Triassic Kendirli Fm</t>
  </si>
  <si>
    <t>6. İzmir-Ankara-Erzincan suture zone</t>
  </si>
  <si>
    <t>Basement Samples</t>
  </si>
  <si>
    <t>Basin Samples</t>
  </si>
  <si>
    <t>Geochronology synthesis (see supporting information text for detailed geochronology methods)</t>
  </si>
  <si>
    <t>analyzed at KU. See supporting information and Campbell (2017) for geochronology methods.</t>
  </si>
  <si>
    <t>1. Turonian to lower Campanian (CSB)</t>
  </si>
  <si>
    <t>IGSN (1)</t>
  </si>
  <si>
    <t>Basin (2)</t>
  </si>
  <si>
    <t>Age (3)</t>
  </si>
  <si>
    <t>MDA (Ma) (4)</t>
  </si>
  <si>
    <t>.(4)</t>
  </si>
  <si>
    <t>International Geo Sample Number (IGSN) and System for Earth Sample Registration (SESAR): https://app.geosamples.org/</t>
  </si>
  <si>
    <t>IEMUE001K</t>
  </si>
  <si>
    <t>IEMUE001H</t>
  </si>
  <si>
    <t>IEMUE001Q</t>
  </si>
  <si>
    <t>IEMUE001T</t>
  </si>
  <si>
    <t>IEMUE001W</t>
  </si>
  <si>
    <t>IEMUE0017</t>
  </si>
  <si>
    <t>IEMUE001Z</t>
  </si>
  <si>
    <t>IEMUE0020</t>
  </si>
  <si>
    <t>IEMUE0021</t>
  </si>
  <si>
    <t>IEMUE001Y</t>
  </si>
  <si>
    <t>IEMUE0002</t>
  </si>
  <si>
    <t>IEMUE0003</t>
  </si>
  <si>
    <t>IEMUE0004</t>
  </si>
  <si>
    <t>IEMUE0005</t>
  </si>
  <si>
    <t>IEMUE000L</t>
  </si>
  <si>
    <t>IEMUE0006</t>
  </si>
  <si>
    <t>IEMUE000H</t>
  </si>
  <si>
    <t>IEMUE000E</t>
  </si>
  <si>
    <t>--</t>
  </si>
  <si>
    <t>IEMUE000I</t>
  </si>
  <si>
    <t>IEMUE000J</t>
  </si>
  <si>
    <t>IEMUE000B</t>
  </si>
  <si>
    <t>IEMUE0001</t>
  </si>
  <si>
    <t>IEMUE000C</t>
  </si>
  <si>
    <t>IEMUE000D</t>
  </si>
  <si>
    <t>IEMUE000F</t>
  </si>
  <si>
    <t>IEMUE000G</t>
  </si>
  <si>
    <t>IEMUE000K</t>
  </si>
  <si>
    <t>IEMUE0007</t>
  </si>
  <si>
    <t>IEMUE0008</t>
  </si>
  <si>
    <t>IEMUE0009</t>
  </si>
  <si>
    <t>IEMUE000A</t>
  </si>
  <si>
    <t>Up. Lutetian-Low. Bartonian</t>
  </si>
  <si>
    <t>Bartonian to Priabonian</t>
  </si>
  <si>
    <t xml:space="preserve">Middle to upper Campanian </t>
  </si>
  <si>
    <t>Ypresian-Lutetian</t>
  </si>
  <si>
    <t>3. Lower to middle Eocene (SB)</t>
  </si>
  <si>
    <t>Carboniferous</t>
  </si>
  <si>
    <t>Middle Campanian</t>
  </si>
  <si>
    <t>Sample Information</t>
  </si>
  <si>
    <t>Counts</t>
  </si>
  <si>
    <t>Normalized Percentages</t>
  </si>
  <si>
    <t>Individual Point Counts</t>
  </si>
  <si>
    <t>Count Totals</t>
  </si>
  <si>
    <t>Sample ID</t>
  </si>
  <si>
    <t>Measured Section (2)</t>
  </si>
  <si>
    <t>Sample Group</t>
  </si>
  <si>
    <t>Counter</t>
  </si>
  <si>
    <t>F</t>
  </si>
  <si>
    <t>L</t>
  </si>
  <si>
    <t>Lm</t>
  </si>
  <si>
    <t>Ls</t>
  </si>
  <si>
    <t>Lcarb</t>
  </si>
  <si>
    <t>Lv</t>
  </si>
  <si>
    <t>Qm</t>
  </si>
  <si>
    <t>Qp</t>
  </si>
  <si>
    <t>phyllo</t>
  </si>
  <si>
    <t>heavy</t>
  </si>
  <si>
    <t>opaque</t>
  </si>
  <si>
    <t>other</t>
  </si>
  <si>
    <t>Amphibole</t>
  </si>
  <si>
    <t>Unknown</t>
  </si>
  <si>
    <t>TOTAL</t>
  </si>
  <si>
    <t>Q tot</t>
  </si>
  <si>
    <t>QFL tot</t>
  </si>
  <si>
    <t>Qp-Lv-Ls</t>
  </si>
  <si>
    <t>%Qt</t>
  </si>
  <si>
    <t>%F</t>
  </si>
  <si>
    <t>%L</t>
  </si>
  <si>
    <t>%Qp</t>
  </si>
  <si>
    <t>%Qm</t>
  </si>
  <si>
    <t>%Ltot (L+Qp)</t>
  </si>
  <si>
    <t>%Lm</t>
  </si>
  <si>
    <t>%Lv</t>
  </si>
  <si>
    <t>%Ls</t>
  </si>
  <si>
    <t>%Qp/(Qp-Lv-Ls)</t>
  </si>
  <si>
    <t>%Ls/(Qp-Ls-Lv)</t>
  </si>
  <si>
    <t>%Lv/(Qp-Ls-Lv)</t>
  </si>
  <si>
    <t>18YP01</t>
  </si>
  <si>
    <t>IEMUE000Z</t>
  </si>
  <si>
    <t>Göynük</t>
  </si>
  <si>
    <t>Lower Campanian</t>
  </si>
  <si>
    <t>MAM</t>
  </si>
  <si>
    <t>Nallıhan</t>
  </si>
  <si>
    <t>Cenomanian-Turonian</t>
  </si>
  <si>
    <t>GGA</t>
  </si>
  <si>
    <t>18NAL03</t>
  </si>
  <si>
    <t>IEMUE000N</t>
  </si>
  <si>
    <t>18NAL09</t>
  </si>
  <si>
    <t>IEMUE000S</t>
  </si>
  <si>
    <t>18NAL11</t>
  </si>
  <si>
    <t>IEMUE000T</t>
  </si>
  <si>
    <t>18NAL04</t>
  </si>
  <si>
    <t>IEMUE000O</t>
  </si>
  <si>
    <t>18NAL06</t>
  </si>
  <si>
    <t>IEMUE000P</t>
  </si>
  <si>
    <t>18NAL07</t>
  </si>
  <si>
    <t>IEMUE000Q</t>
  </si>
  <si>
    <t>18NAL08</t>
  </si>
  <si>
    <t>IEMUE000R</t>
  </si>
  <si>
    <t>Upper Camp-Maastrichtian</t>
  </si>
  <si>
    <t>18NAL14</t>
  </si>
  <si>
    <t>IEMUE000U</t>
  </si>
  <si>
    <t>Okçular</t>
  </si>
  <si>
    <t>18YP04</t>
  </si>
  <si>
    <t>IEMUE0010</t>
  </si>
  <si>
    <t>Lower to middle Paleocene</t>
  </si>
  <si>
    <t>18YP07</t>
  </si>
  <si>
    <t>IEMUE0013</t>
  </si>
  <si>
    <t>18YP06</t>
  </si>
  <si>
    <t>IEMUE0012</t>
  </si>
  <si>
    <t>18YP05</t>
  </si>
  <si>
    <t>IEMUE0011</t>
  </si>
  <si>
    <t>Taraklı</t>
  </si>
  <si>
    <t>18T95</t>
  </si>
  <si>
    <t>IEMUE000V</t>
  </si>
  <si>
    <t>18TB62</t>
  </si>
  <si>
    <t>IEMUE000W</t>
  </si>
  <si>
    <t>Yenipazar</t>
  </si>
  <si>
    <t>18HAL02</t>
  </si>
  <si>
    <t>IEMUE000M</t>
  </si>
  <si>
    <t>18YEN03</t>
  </si>
  <si>
    <t>IEMUE000Y</t>
  </si>
  <si>
    <t>Lutetian-Bartonian</t>
  </si>
  <si>
    <t>18YEN02</t>
  </si>
  <si>
    <t>IEMUE000X</t>
  </si>
  <si>
    <t>abbreviations:</t>
  </si>
  <si>
    <t>Feldspar</t>
  </si>
  <si>
    <t>Heavy mineral</t>
  </si>
  <si>
    <t>Lithic</t>
  </si>
  <si>
    <t>Carbonate lithic</t>
  </si>
  <si>
    <t>Metamorphic lithic</t>
  </si>
  <si>
    <t>Sedimentary lithic</t>
  </si>
  <si>
    <t>Ltot</t>
  </si>
  <si>
    <t>Total lithics (L + Qp)</t>
  </si>
  <si>
    <t>Volcanic lithic</t>
  </si>
  <si>
    <t>phyllosilicate</t>
  </si>
  <si>
    <t>Q</t>
  </si>
  <si>
    <t>Quartz</t>
  </si>
  <si>
    <t>Moncrystalline quartz</t>
  </si>
  <si>
    <t>Polycrystalline Quartz</t>
  </si>
  <si>
    <t>Qt</t>
  </si>
  <si>
    <t>Total quartz (Qm + Qp)</t>
  </si>
  <si>
    <t>See Supplementary Figures S1-2</t>
  </si>
  <si>
    <t>Tab: "Point Counts" : sandstone petrography point counts</t>
  </si>
  <si>
    <t>Contents:</t>
  </si>
  <si>
    <t>Supplemental Data Files</t>
  </si>
  <si>
    <t>Data from Megan Mueller, 2021, From Subduction to Collision: Sedimentary Basin Constraints on Timescales and Geodynamic Drivers</t>
  </si>
  <si>
    <t>PhD Dissertation, University of Washington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</si>
</sst>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0"/>
  </numFmts>
  <fonts count="4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Symbol"/>
      <family val="1"/>
      <charset val="2"/>
    </font>
    <font>
      <sz val="9"/>
      <color theme="1"/>
      <name val="Calibri"/>
      <family val="2"/>
      <scheme val="minor"/>
    </font>
    <font>
      <sz val="9"/>
      <color indexed="8"/>
      <name val="Calibri"/>
      <family val="2"/>
      <scheme val="minor"/>
    </font>
    <font>
      <b/>
      <sz val="11"/>
      <color rgb="FF000000"/>
      <name val="Calibri"/>
      <family val="2"/>
    </font>
    <font>
      <sz val="11"/>
      <color rgb="FF000000"/>
      <name val="Calibri"/>
      <family val="2"/>
    </font>
    <font>
      <sz val="11"/>
      <color theme="1"/>
      <name val="Calibri"/>
      <family val="2"/>
    </font>
    <font>
      <sz val="11"/>
      <name val="Calibri"/>
      <family val="2"/>
      <scheme val="minor"/>
    </font>
    <font>
      <sz val="11"/>
      <name val="Calibri"/>
      <family val="2"/>
    </font>
    <font>
      <sz val="12"/>
      <color theme="1"/>
      <name val="ArialMT"/>
      <family val="2"/>
    </font>
    <font>
      <sz val="11"/>
      <color rgb="FFC00000"/>
      <name val="Calibri"/>
      <family val="2"/>
      <scheme val="minor"/>
    </font>
    <font>
      <sz val="11"/>
      <color rgb="FF000000"/>
      <name val="Times New Roman"/>
      <family val="1"/>
    </font>
    <font>
      <b/>
      <sz val="11"/>
      <color theme="1"/>
      <name val="Arial"/>
      <family val="2"/>
    </font>
    <font>
      <sz val="11"/>
      <color theme="1"/>
      <name val="Arial"/>
      <family val="2"/>
    </font>
    <font>
      <sz val="10"/>
      <name val="Arial"/>
      <family val="2"/>
    </font>
    <font>
      <b/>
      <sz val="10"/>
      <name val="Arial"/>
      <family val="2"/>
    </font>
    <font>
      <b/>
      <sz val="11"/>
      <name val="Calibri"/>
      <family val="2"/>
      <scheme val="minor"/>
    </font>
    <font>
      <sz val="11"/>
      <color rgb="FF000000"/>
      <name val="Arial"/>
      <family val="2"/>
    </font>
    <font>
      <sz val="11"/>
      <color rgb="FF000000"/>
      <name val="Calibri"/>
      <family val="2"/>
      <scheme val="minor"/>
    </font>
    <font>
      <b/>
      <sz val="11"/>
      <color rgb="FF000000"/>
      <name val="Calibri"/>
      <family val="2"/>
      <scheme val="minor"/>
    </font>
    <font>
      <sz val="10"/>
      <color theme="1"/>
      <name val="Calibri"/>
      <family val="2"/>
      <scheme val="minor"/>
    </font>
    <font>
      <sz val="10"/>
      <color rgb="FF000000"/>
      <name val="Times New Roman"/>
      <family val="1"/>
    </font>
    <font>
      <sz val="12"/>
      <color theme="1"/>
      <name val="Calibri"/>
      <family val="2"/>
      <scheme val="minor"/>
    </font>
    <font>
      <b/>
      <i/>
      <sz val="11"/>
      <color rgb="FF000000"/>
      <name val="Calibri"/>
      <family val="2"/>
    </font>
    <font>
      <b/>
      <i/>
      <sz val="11"/>
      <color theme="1"/>
      <name val="Calibri"/>
      <family val="2"/>
    </font>
    <font>
      <b/>
      <u/>
      <sz val="10"/>
      <color theme="1"/>
      <name val="Calibri"/>
      <family val="2"/>
      <scheme val="minor"/>
    </font>
    <font>
      <b/>
      <i/>
      <sz val="11"/>
      <color theme="1"/>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6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14999847407452621"/>
      </right>
      <top/>
      <bottom style="thin">
        <color theme="0" tint="-0.14999847407452621"/>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indexed="64"/>
      </left>
      <right style="thin">
        <color theme="0" tint="-0.14999847407452621"/>
      </right>
      <top/>
      <bottom style="thin">
        <color theme="0" tint="-0.14999847407452621"/>
      </bottom>
      <diagonal/>
    </border>
    <border>
      <left style="thin">
        <color theme="0" tint="-0.14999847407452621"/>
      </left>
      <right style="medium">
        <color indexed="64"/>
      </right>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
      <left style="medium">
        <color indexed="64"/>
      </left>
      <right style="thin">
        <color theme="0" tint="-0.14999847407452621"/>
      </right>
      <top style="thin">
        <color theme="0" tint="-0.14999847407452621"/>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0"/>
    <xf numFmtId="0" fontId="31" fillId="0" borderId="0"/>
    <xf numFmtId="0" fontId="31" fillId="0" borderId="0" applyNumberFormat="0" applyFont="0" applyFill="0" applyBorder="0" applyAlignment="0" applyProtection="0"/>
    <xf numFmtId="0" fontId="38" fillId="0" borderId="0"/>
    <xf numFmtId="0" fontId="39" fillId="0" borderId="0"/>
  </cellStyleXfs>
  <cellXfs count="284">
    <xf numFmtId="0" fontId="0" fillId="0" borderId="0" xfId="0"/>
    <xf numFmtId="0" fontId="16" fillId="0" borderId="10" xfId="0" applyFont="1" applyBorder="1" applyAlignment="1">
      <alignment horizontal="center" vertical="center" wrapText="1"/>
    </xf>
    <xf numFmtId="0" fontId="0" fillId="0" borderId="0" xfId="0" applyBorder="1"/>
    <xf numFmtId="0" fontId="16" fillId="0" borderId="0" xfId="0" applyFont="1" applyBorder="1" applyAlignment="1">
      <alignment vertical="center" wrapText="1"/>
    </xf>
    <xf numFmtId="0" fontId="0" fillId="0" borderId="0" xfId="0" applyFon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164" fontId="0" fillId="38" borderId="0" xfId="0" applyNumberFormat="1" applyFill="1" applyAlignment="1">
      <alignment horizontal="center" vertical="center"/>
    </xf>
    <xf numFmtId="164" fontId="16" fillId="39" borderId="10" xfId="0" applyNumberFormat="1" applyFont="1" applyFill="1" applyBorder="1" applyAlignment="1">
      <alignment horizontal="center" vertical="center" wrapText="1"/>
    </xf>
    <xf numFmtId="164" fontId="16" fillId="0" borderId="10" xfId="0" applyNumberFormat="1" applyFont="1" applyBorder="1" applyAlignment="1">
      <alignment horizontal="center" vertical="center" wrapText="1"/>
    </xf>
    <xf numFmtId="164" fontId="0" fillId="39" borderId="0" xfId="0" applyNumberFormat="1" applyFill="1" applyAlignment="1">
      <alignment horizontal="center" vertical="center"/>
    </xf>
    <xf numFmtId="164" fontId="16" fillId="38" borderId="10" xfId="0" applyNumberFormat="1" applyFont="1" applyFill="1" applyBorder="1" applyAlignment="1">
      <alignment horizontal="center" vertical="center" wrapText="1"/>
    </xf>
    <xf numFmtId="164" fontId="16" fillId="35" borderId="10" xfId="0" applyNumberFormat="1" applyFont="1" applyFill="1" applyBorder="1" applyAlignment="1">
      <alignment horizontal="center" vertical="center" wrapText="1"/>
    </xf>
    <xf numFmtId="164" fontId="0" fillId="35" borderId="0" xfId="0" applyNumberFormat="1" applyFill="1" applyAlignment="1">
      <alignment horizontal="center" vertical="center"/>
    </xf>
    <xf numFmtId="165" fontId="16" fillId="0" borderId="10" xfId="0" applyNumberFormat="1" applyFont="1" applyFill="1" applyBorder="1" applyAlignment="1">
      <alignment horizontal="center" vertical="center" wrapText="1"/>
    </xf>
    <xf numFmtId="165" fontId="0" fillId="0" borderId="0" xfId="0" applyNumberFormat="1" applyAlignment="1">
      <alignment horizontal="center" vertical="center"/>
    </xf>
    <xf numFmtId="165" fontId="0" fillId="0" borderId="0" xfId="0" applyNumberFormat="1" applyFill="1" applyAlignment="1">
      <alignment horizontal="center" vertical="center"/>
    </xf>
    <xf numFmtId="165" fontId="16" fillId="33" borderId="10" xfId="0" applyNumberFormat="1" applyFont="1" applyFill="1" applyBorder="1" applyAlignment="1">
      <alignment horizontal="center" vertical="center" wrapText="1"/>
    </xf>
    <xf numFmtId="165" fontId="0" fillId="33" borderId="0" xfId="0" applyNumberFormat="1" applyFill="1" applyAlignment="1">
      <alignment horizontal="center" vertical="center"/>
    </xf>
    <xf numFmtId="2" fontId="16" fillId="33" borderId="10" xfId="0" applyNumberFormat="1" applyFont="1" applyFill="1" applyBorder="1" applyAlignment="1">
      <alignment horizontal="center" vertical="center" wrapText="1"/>
    </xf>
    <xf numFmtId="2" fontId="0" fillId="33" borderId="0" xfId="0" applyNumberFormat="1" applyFill="1" applyAlignment="1">
      <alignment horizontal="center" vertical="center"/>
    </xf>
    <xf numFmtId="2" fontId="16" fillId="0" borderId="10" xfId="0" applyNumberFormat="1" applyFont="1" applyFill="1" applyBorder="1" applyAlignment="1">
      <alignment horizontal="center" vertical="center" wrapText="1"/>
    </xf>
    <xf numFmtId="2" fontId="0" fillId="0" borderId="0" xfId="0" applyNumberFormat="1" applyAlignment="1">
      <alignment horizontal="center" vertical="center"/>
    </xf>
    <xf numFmtId="166" fontId="18" fillId="0" borderId="10" xfId="0" applyNumberFormat="1" applyFont="1" applyFill="1" applyBorder="1" applyAlignment="1">
      <alignment horizontal="center" vertical="center" wrapText="1"/>
    </xf>
    <xf numFmtId="166" fontId="0" fillId="0" borderId="0" xfId="0" applyNumberFormat="1" applyAlignment="1">
      <alignment horizontal="center" vertical="center"/>
    </xf>
    <xf numFmtId="2" fontId="16" fillId="0" borderId="10" xfId="0" applyNumberFormat="1" applyFont="1" applyBorder="1" applyAlignment="1">
      <alignment horizontal="center" vertical="center" wrapText="1"/>
    </xf>
    <xf numFmtId="0" fontId="19" fillId="0" borderId="0" xfId="0" applyFont="1" applyFill="1"/>
    <xf numFmtId="164" fontId="19" fillId="0" borderId="0" xfId="0" applyNumberFormat="1" applyFont="1" applyFill="1"/>
    <xf numFmtId="165" fontId="19" fillId="0" borderId="0" xfId="0" applyNumberFormat="1" applyFont="1" applyFill="1"/>
    <xf numFmtId="0" fontId="20" fillId="0" borderId="0" xfId="0" applyFont="1"/>
    <xf numFmtId="0" fontId="19" fillId="0" borderId="0" xfId="0" applyFont="1"/>
    <xf numFmtId="0" fontId="19" fillId="0" borderId="0" xfId="0" applyFont="1" applyAlignment="1">
      <alignment horizontal="center"/>
    </xf>
    <xf numFmtId="0" fontId="20" fillId="0" borderId="0" xfId="0" applyFont="1" applyAlignment="1"/>
    <xf numFmtId="0" fontId="20" fillId="0" borderId="0" xfId="0" applyFont="1" applyAlignment="1">
      <alignment wrapText="1"/>
    </xf>
    <xf numFmtId="0" fontId="21" fillId="0" borderId="0" xfId="0" applyFont="1" applyAlignment="1">
      <alignment horizontal="center" wrapText="1"/>
    </xf>
    <xf numFmtId="0" fontId="21" fillId="0" borderId="0" xfId="0" applyFont="1" applyAlignment="1">
      <alignment horizontal="center"/>
    </xf>
    <xf numFmtId="0" fontId="0" fillId="0" borderId="0" xfId="0" applyAlignment="1">
      <alignment wrapText="1"/>
    </xf>
    <xf numFmtId="0" fontId="22" fillId="0" borderId="0" xfId="0" applyFont="1" applyAlignment="1">
      <alignment horizontal="left" wrapText="1"/>
    </xf>
    <xf numFmtId="0" fontId="22" fillId="0" borderId="0" xfId="0" applyFont="1" applyAlignment="1">
      <alignment horizontal="left"/>
    </xf>
    <xf numFmtId="0" fontId="23" fillId="0" borderId="0" xfId="0" applyFont="1" applyAlignment="1">
      <alignment horizontal="left"/>
    </xf>
    <xf numFmtId="0" fontId="25" fillId="0" borderId="0" xfId="0" applyFont="1" applyAlignment="1">
      <alignment horizontal="left" wrapText="1"/>
    </xf>
    <xf numFmtId="0" fontId="23" fillId="0" borderId="0" xfId="0" applyFont="1"/>
    <xf numFmtId="0" fontId="25" fillId="0" borderId="0" xfId="0" applyFont="1" applyAlignment="1">
      <alignment horizontal="left"/>
    </xf>
    <xf numFmtId="0" fontId="24" fillId="0" borderId="0" xfId="0" applyFont="1"/>
    <xf numFmtId="0" fontId="27" fillId="0" borderId="0" xfId="0" applyFont="1"/>
    <xf numFmtId="0" fontId="23" fillId="0" borderId="0" xfId="0" applyFont="1" applyAlignment="1">
      <alignment vertical="center" wrapText="1"/>
    </xf>
    <xf numFmtId="0" fontId="23" fillId="0" borderId="0" xfId="0" applyFont="1" applyAlignment="1">
      <alignment wrapText="1"/>
    </xf>
    <xf numFmtId="0" fontId="22" fillId="0" borderId="0" xfId="0" applyFont="1" applyAlignment="1">
      <alignment vertical="center"/>
    </xf>
    <xf numFmtId="0" fontId="23" fillId="0" borderId="0" xfId="0" applyFont="1" applyAlignment="1">
      <alignment horizontal="right"/>
    </xf>
    <xf numFmtId="0" fontId="23" fillId="0" borderId="0" xfId="0" applyFont="1" applyAlignment="1">
      <alignment horizontal="right" wrapText="1"/>
    </xf>
    <xf numFmtId="0" fontId="28" fillId="0" borderId="0" xfId="0" applyFont="1" applyAlignment="1">
      <alignment wrapText="1"/>
    </xf>
    <xf numFmtId="0" fontId="28" fillId="0" borderId="0" xfId="0" applyFont="1" applyAlignment="1">
      <alignment horizontal="right" wrapText="1"/>
    </xf>
    <xf numFmtId="0" fontId="28" fillId="0" borderId="0" xfId="0" applyFont="1" applyAlignment="1">
      <alignment vertical="center" wrapText="1"/>
    </xf>
    <xf numFmtId="0" fontId="29" fillId="0" borderId="0" xfId="0" applyFont="1" applyAlignment="1">
      <alignment vertical="center"/>
    </xf>
    <xf numFmtId="0" fontId="29" fillId="0" borderId="0" xfId="0" applyFont="1" applyAlignment="1">
      <alignment horizontal="right" vertical="center"/>
    </xf>
    <xf numFmtId="0" fontId="30" fillId="0" borderId="0" xfId="0" applyFont="1" applyAlignment="1">
      <alignment vertical="center"/>
    </xf>
    <xf numFmtId="0" fontId="30" fillId="0" borderId="0" xfId="0" applyFont="1" applyAlignment="1">
      <alignment horizontal="right" vertical="center"/>
    </xf>
    <xf numFmtId="0" fontId="23" fillId="0" borderId="0" xfId="0" applyFont="1" applyFill="1" applyAlignment="1">
      <alignment horizontal="left"/>
    </xf>
    <xf numFmtId="164" fontId="0" fillId="0" borderId="0" xfId="0" applyNumberFormat="1" applyFont="1"/>
    <xf numFmtId="0" fontId="22" fillId="0" borderId="0" xfId="0" applyFont="1" applyFill="1" applyAlignment="1">
      <alignment horizontal="left" wrapText="1"/>
    </xf>
    <xf numFmtId="0" fontId="23" fillId="0" borderId="0" xfId="0" applyFont="1" applyFill="1"/>
    <xf numFmtId="0" fontId="25" fillId="0" borderId="0" xfId="0" applyFont="1"/>
    <xf numFmtId="0" fontId="25" fillId="0" borderId="0" xfId="0" applyFont="1" applyAlignment="1">
      <alignment vertical="center"/>
    </xf>
    <xf numFmtId="0" fontId="25" fillId="0" borderId="0" xfId="0" applyFont="1" applyFill="1" applyAlignment="1">
      <alignment horizontal="left" wrapText="1"/>
    </xf>
    <xf numFmtId="0" fontId="31" fillId="0" borderId="0" xfId="43"/>
    <xf numFmtId="0" fontId="1" fillId="0" borderId="0" xfId="0" applyFont="1" applyAlignment="1">
      <alignment horizontal="left"/>
    </xf>
    <xf numFmtId="164" fontId="1" fillId="39" borderId="0" xfId="0" applyNumberFormat="1" applyFont="1" applyFill="1" applyAlignment="1">
      <alignment horizontal="center"/>
    </xf>
    <xf numFmtId="0" fontId="24" fillId="0" borderId="0" xfId="43" applyFont="1"/>
    <xf numFmtId="0" fontId="33" fillId="39" borderId="21" xfId="43" applyFont="1" applyFill="1" applyBorder="1" applyAlignment="1">
      <alignment horizontal="center"/>
    </xf>
    <xf numFmtId="0" fontId="33" fillId="39" borderId="23" xfId="43" applyFont="1" applyFill="1" applyBorder="1" applyAlignment="1">
      <alignment horizontal="center"/>
    </xf>
    <xf numFmtId="0" fontId="24" fillId="0" borderId="24" xfId="43" applyFont="1" applyBorder="1"/>
    <xf numFmtId="0" fontId="24" fillId="0" borderId="0" xfId="43" applyFont="1" applyBorder="1"/>
    <xf numFmtId="0" fontId="24" fillId="0" borderId="30" xfId="43" applyFont="1" applyBorder="1"/>
    <xf numFmtId="0" fontId="24" fillId="0" borderId="31" xfId="43" applyFont="1" applyBorder="1"/>
    <xf numFmtId="0" fontId="24" fillId="39" borderId="24" xfId="43" applyFont="1" applyFill="1" applyBorder="1"/>
    <xf numFmtId="0" fontId="24" fillId="39" borderId="25" xfId="43" applyFont="1" applyFill="1" applyBorder="1"/>
    <xf numFmtId="0" fontId="24" fillId="0" borderId="25" xfId="43" applyFont="1" applyBorder="1"/>
    <xf numFmtId="0" fontId="24" fillId="0" borderId="26" xfId="43" applyFont="1" applyBorder="1"/>
    <xf numFmtId="0" fontId="24" fillId="0" borderId="27" xfId="43" applyFont="1" applyBorder="1"/>
    <xf numFmtId="0" fontId="24" fillId="0" borderId="29" xfId="43" applyFont="1" applyBorder="1"/>
    <xf numFmtId="0" fontId="24" fillId="0" borderId="32" xfId="43" applyFont="1" applyBorder="1"/>
    <xf numFmtId="0" fontId="24" fillId="0" borderId="28" xfId="43" applyFont="1" applyBorder="1"/>
    <xf numFmtId="0" fontId="33" fillId="0" borderId="0" xfId="43" applyFont="1"/>
    <xf numFmtId="0" fontId="1" fillId="0" borderId="0" xfId="0" applyFont="1"/>
    <xf numFmtId="164" fontId="0" fillId="0" borderId="0" xfId="0" applyNumberFormat="1" applyFont="1" applyFill="1"/>
    <xf numFmtId="0" fontId="23" fillId="0" borderId="0" xfId="0" applyFont="1" applyFill="1" applyAlignment="1">
      <alignment vertical="center"/>
    </xf>
    <xf numFmtId="0" fontId="34" fillId="0" borderId="0" xfId="0" applyFont="1" applyAlignment="1">
      <alignment vertical="center"/>
    </xf>
    <xf numFmtId="0" fontId="0" fillId="0" borderId="0" xfId="0" applyFont="1" applyAlignment="1">
      <alignment horizontal="left"/>
    </xf>
    <xf numFmtId="0" fontId="0" fillId="0" borderId="0" xfId="0" applyFont="1"/>
    <xf numFmtId="0" fontId="0" fillId="0" borderId="0" xfId="0" applyFont="1" applyBorder="1" applyAlignment="1">
      <alignment horizontal="left"/>
    </xf>
    <xf numFmtId="0" fontId="0" fillId="0" borderId="0" xfId="0" applyFont="1" applyBorder="1" applyAlignment="1">
      <alignment vertical="center" wrapText="1"/>
    </xf>
    <xf numFmtId="0" fontId="24" fillId="0" borderId="0" xfId="0" applyFont="1" applyFill="1"/>
    <xf numFmtId="0" fontId="0" fillId="0" borderId="0" xfId="0" applyFont="1" applyFill="1"/>
    <xf numFmtId="0" fontId="0" fillId="0" borderId="0" xfId="0" applyFont="1" applyFill="1" applyAlignment="1">
      <alignment horizontal="left"/>
    </xf>
    <xf numFmtId="0" fontId="0" fillId="0" borderId="0" xfId="0" applyFont="1" applyAlignment="1">
      <alignment horizontal="right"/>
    </xf>
    <xf numFmtId="0" fontId="32" fillId="0" borderId="0" xfId="44" applyNumberFormat="1" applyFont="1" applyFill="1" applyBorder="1" applyAlignment="1"/>
    <xf numFmtId="0" fontId="31" fillId="0" borderId="0" xfId="44" applyNumberFormat="1" applyFont="1" applyFill="1" applyBorder="1" applyAlignment="1"/>
    <xf numFmtId="0" fontId="31" fillId="0" borderId="34" xfId="44" applyNumberFormat="1" applyFont="1" applyFill="1" applyBorder="1" applyAlignment="1"/>
    <xf numFmtId="0" fontId="31" fillId="0" borderId="35" xfId="44" applyNumberFormat="1" applyFont="1" applyFill="1" applyBorder="1" applyAlignment="1"/>
    <xf numFmtId="0" fontId="31" fillId="0" borderId="24" xfId="44" applyNumberFormat="1" applyFont="1" applyFill="1" applyBorder="1" applyAlignment="1"/>
    <xf numFmtId="0" fontId="31" fillId="0" borderId="25" xfId="44" applyNumberFormat="1" applyFont="1" applyFill="1" applyBorder="1" applyAlignment="1"/>
    <xf numFmtId="0" fontId="31" fillId="0" borderId="36" xfId="44" applyNumberFormat="1" applyFont="1" applyFill="1" applyBorder="1" applyAlignment="1"/>
    <xf numFmtId="0" fontId="31" fillId="0" borderId="26" xfId="44" applyNumberFormat="1" applyFont="1" applyFill="1" applyBorder="1" applyAlignment="1"/>
    <xf numFmtId="0" fontId="31" fillId="0" borderId="27" xfId="44" applyNumberFormat="1" applyFont="1" applyFill="1" applyBorder="1" applyAlignment="1"/>
    <xf numFmtId="0" fontId="31" fillId="0" borderId="28" xfId="44" applyNumberFormat="1" applyFont="1" applyFill="1" applyBorder="1" applyAlignment="1"/>
    <xf numFmtId="0" fontId="31" fillId="0" borderId="0" xfId="44" applyNumberFormat="1" applyFont="1" applyFill="1" applyBorder="1" applyAlignment="1">
      <alignment horizontal="right"/>
    </xf>
    <xf numFmtId="164" fontId="1" fillId="39" borderId="0" xfId="44" applyNumberFormat="1" applyFont="1" applyFill="1" applyAlignment="1">
      <alignment horizontal="center"/>
    </xf>
    <xf numFmtId="0" fontId="24" fillId="0" borderId="0" xfId="0" applyFont="1" applyFill="1" applyAlignment="1">
      <alignment vertical="center"/>
    </xf>
    <xf numFmtId="0" fontId="25" fillId="0" borderId="0" xfId="0" applyFont="1" applyFill="1" applyAlignment="1">
      <alignment vertical="center"/>
    </xf>
    <xf numFmtId="0" fontId="16" fillId="0" borderId="0" xfId="0" applyFont="1" applyAlignment="1">
      <alignment wrapText="1"/>
    </xf>
    <xf numFmtId="0" fontId="0" fillId="0" borderId="0" xfId="0" applyAlignment="1">
      <alignment horizontal="center"/>
    </xf>
    <xf numFmtId="0" fontId="37" fillId="0" borderId="0" xfId="0" applyFont="1"/>
    <xf numFmtId="166" fontId="0" fillId="0" borderId="0" xfId="0" applyNumberFormat="1"/>
    <xf numFmtId="0" fontId="23" fillId="0" borderId="0" xfId="0" applyFont="1" applyAlignment="1">
      <alignment horizontal="left" wrapText="1"/>
    </xf>
    <xf numFmtId="0" fontId="28" fillId="0" borderId="0" xfId="0" applyFont="1" applyAlignment="1">
      <alignment horizontal="left" wrapText="1"/>
    </xf>
    <xf numFmtId="0" fontId="0" fillId="0" borderId="0" xfId="0" applyFill="1"/>
    <xf numFmtId="0" fontId="25" fillId="0" borderId="0" xfId="0" applyFont="1" applyFill="1" applyAlignment="1">
      <alignment horizontal="left"/>
    </xf>
    <xf numFmtId="0" fontId="40" fillId="0" borderId="0" xfId="0" applyFont="1" applyAlignment="1">
      <alignment vertical="center"/>
    </xf>
    <xf numFmtId="0" fontId="41" fillId="0" borderId="0" xfId="0" applyFont="1" applyAlignment="1">
      <alignment horizontal="left"/>
    </xf>
    <xf numFmtId="0" fontId="16" fillId="0" borderId="0" xfId="0" applyFont="1" applyAlignment="1">
      <alignment horizontal="left" vertical="center"/>
    </xf>
    <xf numFmtId="0" fontId="37" fillId="0" borderId="0" xfId="0" applyFont="1" applyAlignment="1">
      <alignment horizontal="left" vertical="center"/>
    </xf>
    <xf numFmtId="0" fontId="42" fillId="0" borderId="0" xfId="0" applyFont="1" applyAlignment="1">
      <alignment horizontal="left" vertical="center"/>
    </xf>
    <xf numFmtId="0" fontId="42" fillId="0" borderId="0" xfId="0" applyFont="1"/>
    <xf numFmtId="167" fontId="21" fillId="0" borderId="0" xfId="0" applyNumberFormat="1" applyFont="1" applyAlignment="1">
      <alignment horizontal="center" wrapText="1"/>
    </xf>
    <xf numFmtId="167" fontId="0" fillId="0" borderId="0" xfId="0" applyNumberFormat="1" applyAlignment="1">
      <alignment horizontal="center"/>
    </xf>
    <xf numFmtId="167" fontId="25" fillId="0" borderId="0" xfId="0" applyNumberFormat="1" applyFont="1" applyAlignment="1">
      <alignment horizontal="center"/>
    </xf>
    <xf numFmtId="167" fontId="25" fillId="0" borderId="0" xfId="42" applyNumberFormat="1" applyFont="1" applyAlignment="1">
      <alignment horizontal="center"/>
    </xf>
    <xf numFmtId="167" fontId="24" fillId="0" borderId="0" xfId="0" applyNumberFormat="1" applyFont="1" applyAlignment="1">
      <alignment horizontal="center" wrapText="1"/>
    </xf>
    <xf numFmtId="167" fontId="25" fillId="0" borderId="0" xfId="0" applyNumberFormat="1" applyFont="1" applyAlignment="1">
      <alignment horizontal="center" wrapText="1"/>
    </xf>
    <xf numFmtId="167" fontId="23" fillId="0" borderId="0" xfId="0" applyNumberFormat="1" applyFont="1" applyAlignment="1">
      <alignment horizontal="center"/>
    </xf>
    <xf numFmtId="167" fontId="25" fillId="0" borderId="0" xfId="0" applyNumberFormat="1" applyFont="1" applyFill="1" applyAlignment="1">
      <alignment horizontal="center" wrapText="1"/>
    </xf>
    <xf numFmtId="167" fontId="23" fillId="0" borderId="0" xfId="0" applyNumberFormat="1" applyFont="1" applyAlignment="1">
      <alignment horizontal="center" vertical="center"/>
    </xf>
    <xf numFmtId="167" fontId="0" fillId="0" borderId="0" xfId="0" applyNumberFormat="1" applyFont="1" applyBorder="1" applyAlignment="1">
      <alignment horizontal="center"/>
    </xf>
    <xf numFmtId="167" fontId="0" fillId="0" borderId="0" xfId="0" applyNumberFormat="1" applyFont="1" applyBorder="1" applyAlignment="1">
      <alignment horizontal="center" vertical="center"/>
    </xf>
    <xf numFmtId="167" fontId="35" fillId="0" borderId="0" xfId="0" applyNumberFormat="1" applyFont="1" applyBorder="1" applyAlignment="1">
      <alignment horizontal="center" vertical="center"/>
    </xf>
    <xf numFmtId="167" fontId="35" fillId="0" borderId="0" xfId="0" applyNumberFormat="1" applyFont="1" applyBorder="1" applyAlignment="1">
      <alignment horizontal="center"/>
    </xf>
    <xf numFmtId="0" fontId="25" fillId="0" borderId="0" xfId="0" quotePrefix="1" applyFont="1"/>
    <xf numFmtId="0" fontId="43" fillId="0" borderId="0" xfId="0" applyFont="1" applyAlignment="1">
      <alignment horizontal="left" vertical="center"/>
    </xf>
    <xf numFmtId="0" fontId="0" fillId="0" borderId="37" xfId="0" applyBorder="1"/>
    <xf numFmtId="0" fontId="16" fillId="0" borderId="0" xfId="0" applyFont="1"/>
    <xf numFmtId="0" fontId="16" fillId="0" borderId="10" xfId="0" applyFont="1" applyBorder="1" applyAlignment="1">
      <alignment horizontal="center"/>
    </xf>
    <xf numFmtId="0" fontId="16" fillId="0" borderId="11" xfId="0" applyFont="1" applyBorder="1" applyAlignment="1">
      <alignment horizontal="center"/>
    </xf>
    <xf numFmtId="0" fontId="16" fillId="0" borderId="40" xfId="0" applyFont="1" applyBorder="1" applyAlignment="1">
      <alignment horizontal="center"/>
    </xf>
    <xf numFmtId="0" fontId="33" fillId="0" borderId="10" xfId="0" applyFont="1" applyBorder="1" applyAlignment="1">
      <alignment horizontal="center"/>
    </xf>
    <xf numFmtId="0" fontId="16" fillId="0" borderId="41" xfId="0" applyFont="1" applyBorder="1" applyAlignment="1">
      <alignment horizontal="center"/>
    </xf>
    <xf numFmtId="164" fontId="16" fillId="39" borderId="40" xfId="0" applyNumberFormat="1" applyFont="1" applyFill="1" applyBorder="1" applyAlignment="1">
      <alignment horizontal="center"/>
    </xf>
    <xf numFmtId="164" fontId="16" fillId="39" borderId="10" xfId="0" applyNumberFormat="1" applyFont="1" applyFill="1" applyBorder="1" applyAlignment="1">
      <alignment horizontal="center"/>
    </xf>
    <xf numFmtId="164" fontId="16" fillId="0" borderId="10" xfId="0" applyNumberFormat="1" applyFont="1" applyBorder="1" applyAlignment="1">
      <alignment horizontal="center"/>
    </xf>
    <xf numFmtId="164" fontId="16" fillId="42" borderId="10" xfId="0" applyNumberFormat="1" applyFont="1" applyFill="1" applyBorder="1" applyAlignment="1">
      <alignment horizontal="center"/>
    </xf>
    <xf numFmtId="164" fontId="16" fillId="43" borderId="10" xfId="0" applyNumberFormat="1" applyFont="1" applyFill="1" applyBorder="1" applyAlignment="1">
      <alignment horizontal="center"/>
    </xf>
    <xf numFmtId="164" fontId="16" fillId="44" borderId="10" xfId="0" applyNumberFormat="1" applyFont="1" applyFill="1" applyBorder="1" applyAlignment="1">
      <alignment horizontal="center"/>
    </xf>
    <xf numFmtId="164" fontId="16" fillId="44" borderId="41" xfId="0" applyNumberFormat="1" applyFont="1" applyFill="1" applyBorder="1" applyAlignment="1">
      <alignment horizontal="center"/>
    </xf>
    <xf numFmtId="0" fontId="0" fillId="0" borderId="10" xfId="0" applyBorder="1" applyAlignment="1">
      <alignment horizontal="center"/>
    </xf>
    <xf numFmtId="0" fontId="0" fillId="0" borderId="42" xfId="0" applyBorder="1" applyAlignment="1">
      <alignment horizontal="left"/>
    </xf>
    <xf numFmtId="0" fontId="0" fillId="0" borderId="43" xfId="0" applyBorder="1"/>
    <xf numFmtId="0" fontId="0" fillId="0" borderId="44" xfId="0" applyBorder="1"/>
    <xf numFmtId="167" fontId="0" fillId="0" borderId="44" xfId="0" applyNumberFormat="1" applyBorder="1" applyAlignment="1">
      <alignment horizontal="left"/>
    </xf>
    <xf numFmtId="167" fontId="35" fillId="0" borderId="44" xfId="0" applyNumberFormat="1" applyFont="1" applyBorder="1" applyAlignment="1">
      <alignment horizontal="left"/>
    </xf>
    <xf numFmtId="0" fontId="0" fillId="0" borderId="45" xfId="0" applyBorder="1"/>
    <xf numFmtId="0" fontId="0" fillId="0" borderId="42" xfId="0" applyBorder="1"/>
    <xf numFmtId="0" fontId="0" fillId="0" borderId="46" xfId="0" applyBorder="1"/>
    <xf numFmtId="0" fontId="24" fillId="0" borderId="46" xfId="0" applyFont="1" applyBorder="1"/>
    <xf numFmtId="0" fontId="0" fillId="0" borderId="47" xfId="0" applyBorder="1"/>
    <xf numFmtId="0" fontId="23" fillId="0" borderId="48" xfId="0" applyFont="1" applyBorder="1"/>
    <xf numFmtId="0" fontId="23" fillId="0" borderId="46" xfId="0" applyFont="1" applyBorder="1"/>
    <xf numFmtId="0" fontId="23" fillId="0" borderId="49" xfId="0" applyFont="1" applyBorder="1"/>
    <xf numFmtId="164" fontId="0" fillId="39" borderId="42" xfId="0" applyNumberFormat="1" applyFill="1" applyBorder="1"/>
    <xf numFmtId="164" fontId="0" fillId="39" borderId="46" xfId="0" applyNumberFormat="1" applyFill="1" applyBorder="1"/>
    <xf numFmtId="164" fontId="0" fillId="0" borderId="46" xfId="0" applyNumberFormat="1" applyBorder="1"/>
    <xf numFmtId="164" fontId="0" fillId="42" borderId="46" xfId="0" applyNumberFormat="1" applyFill="1" applyBorder="1"/>
    <xf numFmtId="164" fontId="0" fillId="43" borderId="46" xfId="0" applyNumberFormat="1" applyFill="1" applyBorder="1"/>
    <xf numFmtId="164" fontId="0" fillId="44" borderId="46" xfId="0" applyNumberFormat="1" applyFill="1" applyBorder="1"/>
    <xf numFmtId="164" fontId="0" fillId="44" borderId="49" xfId="0" applyNumberFormat="1" applyFill="1" applyBorder="1"/>
    <xf numFmtId="0" fontId="0" fillId="0" borderId="50" xfId="0" applyBorder="1" applyAlignment="1">
      <alignment horizontal="left"/>
    </xf>
    <xf numFmtId="0" fontId="0" fillId="0" borderId="51" xfId="0" applyBorder="1"/>
    <xf numFmtId="0" fontId="23" fillId="0" borderId="37" xfId="0" applyFont="1" applyBorder="1" applyAlignment="1">
      <alignment horizontal="left"/>
    </xf>
    <xf numFmtId="167" fontId="0" fillId="0" borderId="37" xfId="0" applyNumberFormat="1" applyBorder="1" applyAlignment="1">
      <alignment horizontal="left"/>
    </xf>
    <xf numFmtId="0" fontId="0" fillId="0" borderId="52" xfId="0" applyBorder="1"/>
    <xf numFmtId="0" fontId="0" fillId="0" borderId="50" xfId="0" applyBorder="1"/>
    <xf numFmtId="0" fontId="0" fillId="0" borderId="53" xfId="0" applyBorder="1"/>
    <xf numFmtId="0" fontId="24" fillId="0" borderId="53" xfId="0" applyFont="1" applyBorder="1"/>
    <xf numFmtId="0" fontId="0" fillId="0" borderId="54" xfId="0" applyBorder="1"/>
    <xf numFmtId="0" fontId="23" fillId="0" borderId="55" xfId="0" applyFont="1" applyBorder="1"/>
    <xf numFmtId="0" fontId="23" fillId="0" borderId="53" xfId="0" applyFont="1" applyBorder="1"/>
    <xf numFmtId="0" fontId="23" fillId="0" borderId="56" xfId="0" applyFont="1" applyBorder="1"/>
    <xf numFmtId="164" fontId="0" fillId="39" borderId="50" xfId="0" applyNumberFormat="1" applyFill="1" applyBorder="1"/>
    <xf numFmtId="164" fontId="0" fillId="39" borderId="53" xfId="0" applyNumberFormat="1" applyFill="1" applyBorder="1"/>
    <xf numFmtId="164" fontId="0" fillId="0" borderId="53" xfId="0" applyNumberFormat="1" applyBorder="1"/>
    <xf numFmtId="164" fontId="0" fillId="42" borderId="53" xfId="0" applyNumberFormat="1" applyFill="1" applyBorder="1"/>
    <xf numFmtId="164" fontId="0" fillId="43" borderId="53" xfId="0" applyNumberFormat="1" applyFill="1" applyBorder="1"/>
    <xf numFmtId="164" fontId="0" fillId="44" borderId="53" xfId="0" applyNumberFormat="1" applyFill="1" applyBorder="1"/>
    <xf numFmtId="164" fontId="0" fillId="44" borderId="56" xfId="0" applyNumberFormat="1" applyFill="1" applyBorder="1"/>
    <xf numFmtId="167" fontId="35" fillId="0" borderId="37" xfId="0" applyNumberFormat="1" applyFont="1" applyBorder="1" applyAlignment="1">
      <alignment horizontal="left"/>
    </xf>
    <xf numFmtId="167" fontId="0" fillId="0" borderId="57" xfId="0" applyNumberFormat="1" applyBorder="1" applyAlignment="1">
      <alignment horizontal="left"/>
    </xf>
    <xf numFmtId="167" fontId="0" fillId="0" borderId="0" xfId="0" applyNumberFormat="1" applyAlignment="1">
      <alignment horizontal="left"/>
    </xf>
    <xf numFmtId="0" fontId="0" fillId="0" borderId="58" xfId="0" applyBorder="1"/>
    <xf numFmtId="0" fontId="0" fillId="0" borderId="0" xfId="0" applyAlignment="1">
      <alignment horizontal="left"/>
    </xf>
    <xf numFmtId="0" fontId="22" fillId="0" borderId="50" xfId="0" applyFont="1" applyBorder="1" applyAlignment="1">
      <alignment horizontal="left"/>
    </xf>
    <xf numFmtId="0" fontId="23" fillId="0" borderId="37" xfId="0" applyFont="1" applyBorder="1"/>
    <xf numFmtId="0" fontId="23" fillId="0" borderId="50" xfId="0" applyFont="1" applyBorder="1"/>
    <xf numFmtId="0" fontId="25" fillId="0" borderId="53" xfId="0" applyFont="1" applyBorder="1"/>
    <xf numFmtId="0" fontId="23" fillId="0" borderId="54" xfId="0" applyFont="1" applyBorder="1"/>
    <xf numFmtId="0" fontId="0" fillId="0" borderId="59" xfId="0" applyBorder="1" applyAlignment="1">
      <alignment horizontal="left"/>
    </xf>
    <xf numFmtId="0" fontId="0" fillId="0" borderId="27" xfId="0" applyBorder="1" applyAlignment="1">
      <alignment horizontal="left"/>
    </xf>
    <xf numFmtId="0" fontId="0" fillId="0" borderId="60" xfId="0" applyBorder="1"/>
    <xf numFmtId="0" fontId="0" fillId="0" borderId="61" xfId="0" applyBorder="1"/>
    <xf numFmtId="0" fontId="23" fillId="0" borderId="61" xfId="0" applyFont="1" applyBorder="1" applyAlignment="1">
      <alignment horizontal="left"/>
    </xf>
    <xf numFmtId="167" fontId="0" fillId="0" borderId="61" xfId="0" applyNumberFormat="1" applyBorder="1" applyAlignment="1">
      <alignment horizontal="left"/>
    </xf>
    <xf numFmtId="0" fontId="0" fillId="0" borderId="62" xfId="0" applyBorder="1"/>
    <xf numFmtId="0" fontId="0" fillId="0" borderId="59" xfId="0" applyBorder="1"/>
    <xf numFmtId="0" fontId="0" fillId="0" borderId="63" xfId="0" applyBorder="1"/>
    <xf numFmtId="0" fontId="24" fillId="0" borderId="63" xfId="0" applyFont="1" applyBorder="1"/>
    <xf numFmtId="0" fontId="0" fillId="0" borderId="64" xfId="0" applyBorder="1"/>
    <xf numFmtId="0" fontId="23" fillId="0" borderId="65" xfId="0" applyFont="1" applyBorder="1"/>
    <xf numFmtId="0" fontId="23" fillId="0" borderId="63" xfId="0" applyFont="1" applyBorder="1"/>
    <xf numFmtId="0" fontId="23" fillId="0" borderId="66" xfId="0" applyFont="1" applyBorder="1"/>
    <xf numFmtId="164" fontId="0" fillId="39" borderId="59" xfId="0" applyNumberFormat="1" applyFill="1" applyBorder="1"/>
    <xf numFmtId="164" fontId="0" fillId="39" borderId="63" xfId="0" applyNumberFormat="1" applyFill="1" applyBorder="1"/>
    <xf numFmtId="164" fontId="0" fillId="0" borderId="63" xfId="0" applyNumberFormat="1" applyBorder="1"/>
    <xf numFmtId="164" fontId="0" fillId="42" borderId="63" xfId="0" applyNumberFormat="1" applyFill="1" applyBorder="1"/>
    <xf numFmtId="164" fontId="0" fillId="43" borderId="63" xfId="0" applyNumberFormat="1" applyFill="1" applyBorder="1"/>
    <xf numFmtId="164" fontId="0" fillId="44" borderId="63" xfId="0" applyNumberFormat="1" applyFill="1" applyBorder="1"/>
    <xf numFmtId="164" fontId="0" fillId="44" borderId="66" xfId="0" applyNumberFormat="1" applyFill="1" applyBorder="1"/>
    <xf numFmtId="0" fontId="43" fillId="0" borderId="0" xfId="0" applyFont="1" applyAlignment="1">
      <alignment horizontal="right"/>
    </xf>
    <xf numFmtId="0" fontId="43" fillId="0" borderId="0" xfId="0" applyFont="1"/>
    <xf numFmtId="0" fontId="16" fillId="0" borderId="0" xfId="0" applyFont="1" applyAlignment="1">
      <alignment horizontal="right"/>
    </xf>
    <xf numFmtId="0" fontId="43" fillId="0" borderId="0" xfId="0" applyFont="1" applyAlignment="1">
      <alignment horizontal="left"/>
    </xf>
    <xf numFmtId="0" fontId="19" fillId="0" borderId="0" xfId="0" applyFont="1" applyFill="1" applyAlignment="1">
      <alignment horizontal="left" wrapText="1"/>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4" xfId="0" applyFont="1" applyBorder="1" applyAlignment="1">
      <alignment horizontal="center" vertical="center"/>
    </xf>
    <xf numFmtId="0" fontId="16" fillId="0" borderId="0" xfId="0" applyFont="1" applyAlignment="1">
      <alignment horizontal="center" vertical="center"/>
    </xf>
    <xf numFmtId="0" fontId="16" fillId="40" borderId="21" xfId="0" applyFont="1" applyFill="1" applyBorder="1" applyAlignment="1">
      <alignment horizontal="center"/>
    </xf>
    <xf numFmtId="0" fontId="16" fillId="40" borderId="22" xfId="0" applyFont="1" applyFill="1" applyBorder="1" applyAlignment="1">
      <alignment horizontal="center"/>
    </xf>
    <xf numFmtId="0" fontId="16" fillId="40" borderId="23" xfId="0" applyFont="1" applyFill="1" applyBorder="1" applyAlignment="1">
      <alignment horizontal="center"/>
    </xf>
    <xf numFmtId="164" fontId="16" fillId="0" borderId="21" xfId="0" applyNumberFormat="1" applyFont="1" applyBorder="1" applyAlignment="1">
      <alignment horizontal="center" vertical="center"/>
    </xf>
    <xf numFmtId="164" fontId="16" fillId="0" borderId="22" xfId="0" applyNumberFormat="1" applyFont="1" applyBorder="1" applyAlignment="1">
      <alignment horizontal="center" vertical="center"/>
    </xf>
    <xf numFmtId="164" fontId="16" fillId="0" borderId="23" xfId="0" applyNumberFormat="1" applyFont="1" applyBorder="1" applyAlignment="1">
      <alignment horizontal="center" vertical="center"/>
    </xf>
    <xf numFmtId="164" fontId="16" fillId="0" borderId="24" xfId="0" applyNumberFormat="1" applyFont="1" applyBorder="1" applyAlignment="1">
      <alignment horizontal="center" vertical="center"/>
    </xf>
    <xf numFmtId="164" fontId="16" fillId="0" borderId="0" xfId="0" applyNumberFormat="1" applyFont="1" applyAlignment="1">
      <alignment horizontal="center" vertical="center"/>
    </xf>
    <xf numFmtId="164" fontId="16" fillId="0" borderId="25" xfId="0" applyNumberFormat="1" applyFont="1" applyBorder="1" applyAlignment="1">
      <alignment horizontal="center" vertical="center"/>
    </xf>
    <xf numFmtId="0" fontId="16" fillId="40" borderId="38" xfId="0" applyFont="1" applyFill="1" applyBorder="1" applyAlignment="1">
      <alignment horizontal="center"/>
    </xf>
    <xf numFmtId="0" fontId="16" fillId="40" borderId="12" xfId="0" applyFont="1" applyFill="1" applyBorder="1" applyAlignment="1">
      <alignment horizontal="center"/>
    </xf>
    <xf numFmtId="0" fontId="16" fillId="40" borderId="13" xfId="0" applyFont="1" applyFill="1" applyBorder="1" applyAlignment="1">
      <alignment horizontal="center"/>
    </xf>
    <xf numFmtId="0" fontId="16" fillId="41" borderId="11" xfId="0" applyFont="1" applyFill="1" applyBorder="1" applyAlignment="1">
      <alignment horizontal="center"/>
    </xf>
    <xf numFmtId="0" fontId="16" fillId="41" borderId="12" xfId="0" applyFont="1" applyFill="1" applyBorder="1" applyAlignment="1">
      <alignment horizontal="center"/>
    </xf>
    <xf numFmtId="0" fontId="16" fillId="41" borderId="39" xfId="0" applyFont="1" applyFill="1" applyBorder="1" applyAlignment="1">
      <alignment horizontal="center"/>
    </xf>
    <xf numFmtId="0" fontId="36" fillId="40" borderId="0" xfId="0" applyFont="1" applyFill="1" applyAlignment="1">
      <alignment horizontal="left" vertical="center"/>
    </xf>
    <xf numFmtId="0" fontId="21" fillId="40" borderId="0" xfId="0" applyFont="1" applyFill="1" applyAlignment="1">
      <alignment horizontal="left" wrapText="1"/>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33" borderId="10" xfId="0" applyFont="1" applyFill="1" applyBorder="1" applyAlignment="1">
      <alignment horizontal="center" vertical="center"/>
    </xf>
    <xf numFmtId="164" fontId="16" fillId="34" borderId="17" xfId="0" applyNumberFormat="1" applyFont="1" applyFill="1" applyBorder="1" applyAlignment="1">
      <alignment horizontal="center" vertical="center" wrapText="1"/>
    </xf>
    <xf numFmtId="164" fontId="16" fillId="34" borderId="18" xfId="0" applyNumberFormat="1" applyFont="1" applyFill="1" applyBorder="1" applyAlignment="1">
      <alignment horizontal="center" vertical="center" wrapText="1"/>
    </xf>
    <xf numFmtId="164" fontId="16" fillId="34" borderId="19" xfId="0" applyNumberFormat="1" applyFont="1" applyFill="1" applyBorder="1" applyAlignment="1">
      <alignment horizontal="center" vertical="center" wrapText="1"/>
    </xf>
    <xf numFmtId="164" fontId="16" fillId="34" borderId="20" xfId="0" applyNumberFormat="1" applyFont="1" applyFill="1" applyBorder="1" applyAlignment="1">
      <alignment horizontal="center" vertical="center" wrapText="1"/>
    </xf>
    <xf numFmtId="164" fontId="16" fillId="34" borderId="15" xfId="0" applyNumberFormat="1" applyFont="1" applyFill="1" applyBorder="1" applyAlignment="1">
      <alignment horizontal="center" vertical="center" wrapText="1"/>
    </xf>
    <xf numFmtId="164" fontId="16" fillId="34" borderId="16" xfId="0" applyNumberFormat="1" applyFont="1" applyFill="1" applyBorder="1" applyAlignment="1">
      <alignment horizontal="center" vertical="center" wrapText="1"/>
    </xf>
    <xf numFmtId="164" fontId="16" fillId="36" borderId="10" xfId="0" applyNumberFormat="1" applyFont="1" applyFill="1" applyBorder="1" applyAlignment="1">
      <alignment horizontal="center" vertical="center" wrapText="1"/>
    </xf>
    <xf numFmtId="0" fontId="16" fillId="33" borderId="11" xfId="0" applyFont="1" applyFill="1" applyBorder="1" applyAlignment="1">
      <alignment horizontal="center" vertical="center"/>
    </xf>
    <xf numFmtId="0" fontId="16" fillId="33" borderId="12" xfId="0" applyFont="1" applyFill="1" applyBorder="1" applyAlignment="1">
      <alignment horizontal="center" vertical="center"/>
    </xf>
    <xf numFmtId="0" fontId="16" fillId="33" borderId="13" xfId="0" applyFont="1" applyFill="1" applyBorder="1" applyAlignment="1">
      <alignment horizontal="center" vertical="center"/>
    </xf>
    <xf numFmtId="0" fontId="16" fillId="37" borderId="10" xfId="0" applyFont="1" applyFill="1" applyBorder="1" applyAlignment="1">
      <alignment horizontal="center" vertical="center"/>
    </xf>
    <xf numFmtId="0" fontId="33" fillId="0" borderId="21" xfId="43" applyFont="1" applyBorder="1" applyAlignment="1">
      <alignment horizontal="center"/>
    </xf>
    <xf numFmtId="0" fontId="33" fillId="0" borderId="22" xfId="43" applyFont="1" applyBorder="1" applyAlignment="1">
      <alignment horizontal="center"/>
    </xf>
    <xf numFmtId="0" fontId="33" fillId="0" borderId="23" xfId="43" applyFont="1" applyBorder="1" applyAlignment="1">
      <alignment horizontal="center"/>
    </xf>
    <xf numFmtId="0" fontId="16" fillId="39" borderId="24" xfId="0" applyFont="1" applyFill="1" applyBorder="1" applyAlignment="1">
      <alignment horizontal="center" vertical="center" wrapText="1"/>
    </xf>
    <xf numFmtId="0" fontId="16" fillId="39" borderId="26" xfId="0" applyFont="1" applyFill="1" applyBorder="1" applyAlignment="1">
      <alignment horizontal="center" vertical="center" wrapText="1"/>
    </xf>
    <xf numFmtId="0" fontId="16" fillId="39" borderId="25" xfId="0" applyFont="1" applyFill="1" applyBorder="1" applyAlignment="1">
      <alignment horizontal="center" vertical="center" wrapText="1"/>
    </xf>
    <xf numFmtId="0" fontId="16" fillId="39" borderId="28" xfId="0" applyFont="1" applyFill="1" applyBorder="1" applyAlignment="1">
      <alignment horizontal="center" vertical="center" wrapText="1"/>
    </xf>
    <xf numFmtId="0" fontId="31" fillId="0" borderId="33" xfId="44" applyBorder="1"/>
    <xf numFmtId="0" fontId="31" fillId="0" borderId="34" xfId="44" applyBorder="1"/>
    <xf numFmtId="0" fontId="16" fillId="39" borderId="24" xfId="44" applyFont="1" applyFill="1" applyBorder="1" applyAlignment="1">
      <alignment horizontal="center" vertical="center" wrapText="1"/>
    </xf>
    <xf numFmtId="0" fontId="16" fillId="39" borderId="26" xfId="44" applyFont="1" applyFill="1" applyBorder="1" applyAlignment="1">
      <alignment horizontal="center" vertical="center" wrapText="1"/>
    </xf>
    <xf numFmtId="0" fontId="16" fillId="39" borderId="25" xfId="44" applyFont="1" applyFill="1" applyBorder="1" applyAlignment="1">
      <alignment horizontal="center" vertical="center" wrapText="1"/>
    </xf>
    <xf numFmtId="0" fontId="16" fillId="39" borderId="28" xfId="44" applyFont="1" applyFill="1" applyBorder="1" applyAlignment="1">
      <alignment horizontal="center" vertical="center" wrapText="1"/>
    </xf>
    <xf numFmtId="0" fontId="31" fillId="0" borderId="21" xfId="44" applyBorder="1" applyAlignment="1">
      <alignment horizontal="center"/>
    </xf>
    <xf numFmtId="0" fontId="31" fillId="0" borderId="22" xfId="44" applyBorder="1" applyAlignment="1">
      <alignment horizontal="center"/>
    </xf>
    <xf numFmtId="0" fontId="31" fillId="0" borderId="23" xfId="44" applyBorder="1" applyAlignment="1">
      <alignment horizontal="center"/>
    </xf>
    <xf numFmtId="0" fontId="31" fillId="0" borderId="33" xfId="44" applyBorder="1" applyAlignment="1">
      <alignment horizontal="center"/>
    </xf>
    <xf numFmtId="0" fontId="31" fillId="0" borderId="34" xfId="44" applyBorder="1" applyAlignment="1">
      <alignment horizontal="center"/>
    </xf>
    <xf numFmtId="0" fontId="31" fillId="0" borderId="35" xfId="44" applyBorder="1" applyAlignment="1">
      <alignment horizontal="center"/>
    </xf>
    <xf numFmtId="0" fontId="23" fillId="0" borderId="0" xfId="0" applyFont="1" applyFill="1" applyBorder="1" applyAlignment="1">
      <alignment horizontal="left"/>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5D8C37AA-DD06-4FEB-A5FB-AFC97F79537C}"/>
    <cellStyle name="Normal 2 2" xfId="46" xr:uid="{16862694-62F5-4D85-AA86-69E2DF1B9985}"/>
    <cellStyle name="Normal 3" xfId="43" xr:uid="{EA3754F2-0CAA-422B-8E39-3F098AAA7CC4}"/>
    <cellStyle name="Normal 4" xfId="44" xr:uid="{BCE46390-9715-4E5A-B96C-5527ED035BF0}"/>
    <cellStyle name="Normal 5" xfId="45" xr:uid="{86D2A500-70FE-4F82-B7D7-60812763522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workbookViewId="0">
      <selection activeCell="A5" sqref="A5"/>
    </sheetView>
  </sheetViews>
  <sheetFormatPr defaultRowHeight="14.75"/>
  <cols>
    <col min="1" max="1" width="166.953125" bestFit="1" customWidth="1"/>
  </cols>
  <sheetData>
    <row r="1" spans="1:11">
      <c r="A1" s="137"/>
      <c r="B1" s="111"/>
      <c r="C1" s="111"/>
      <c r="D1" s="111"/>
      <c r="E1" s="111"/>
      <c r="F1" s="111"/>
      <c r="G1" s="111"/>
      <c r="H1" s="111"/>
      <c r="I1" s="111"/>
      <c r="J1" s="111"/>
      <c r="K1" s="111"/>
    </row>
    <row r="2" spans="1:11">
      <c r="A2" s="119" t="s">
        <v>1003</v>
      </c>
      <c r="B2" s="111"/>
      <c r="C2" s="111"/>
      <c r="D2" s="111"/>
      <c r="E2" s="111"/>
      <c r="F2" s="111"/>
      <c r="G2" s="111"/>
      <c r="H2" s="111"/>
      <c r="I2" s="111"/>
      <c r="J2" s="111"/>
      <c r="K2" s="111"/>
    </row>
    <row r="3" spans="1:11">
      <c r="A3" s="139" t="s">
        <v>1004</v>
      </c>
      <c r="B3" s="111"/>
      <c r="C3" s="111"/>
      <c r="D3" s="111"/>
      <c r="E3" s="111"/>
      <c r="F3" s="111"/>
      <c r="G3" s="111"/>
      <c r="H3" s="111"/>
      <c r="I3" s="111"/>
      <c r="J3" s="111"/>
      <c r="K3" s="111"/>
    </row>
    <row r="4" spans="1:11">
      <c r="A4" s="139" t="s">
        <v>1005</v>
      </c>
      <c r="B4" s="111"/>
      <c r="C4" s="111"/>
      <c r="D4" s="111"/>
      <c r="E4" s="111"/>
      <c r="F4" s="111"/>
      <c r="G4" s="111"/>
      <c r="H4" s="111"/>
      <c r="I4" s="111"/>
      <c r="J4" s="111"/>
      <c r="K4" s="111"/>
    </row>
    <row r="5" spans="1:11">
      <c r="A5" s="120"/>
      <c r="B5" s="111"/>
      <c r="C5" s="111"/>
      <c r="D5" s="111"/>
      <c r="E5" s="111"/>
      <c r="F5" s="111"/>
      <c r="G5" s="111"/>
      <c r="H5" s="111"/>
      <c r="I5" s="111"/>
      <c r="J5" s="111"/>
      <c r="K5" s="111"/>
    </row>
    <row r="6" spans="1:11">
      <c r="A6" s="121" t="s">
        <v>1002</v>
      </c>
      <c r="B6" s="30"/>
      <c r="C6" s="30"/>
      <c r="D6" s="30"/>
      <c r="E6" s="30"/>
      <c r="F6" s="30"/>
      <c r="G6" s="30"/>
      <c r="H6" s="30"/>
      <c r="I6" s="30"/>
      <c r="J6" s="30"/>
      <c r="K6" s="30"/>
    </row>
    <row r="7" spans="1:11">
      <c r="A7" s="30" t="s">
        <v>835</v>
      </c>
      <c r="B7" s="30"/>
      <c r="C7" s="30"/>
      <c r="D7" s="30"/>
      <c r="E7" s="30"/>
      <c r="F7" s="30"/>
      <c r="G7" s="30"/>
      <c r="H7" s="30"/>
      <c r="I7" s="30"/>
      <c r="J7" s="30"/>
      <c r="K7" s="30"/>
    </row>
    <row r="8" spans="1:11">
      <c r="A8" s="30" t="s">
        <v>1001</v>
      </c>
      <c r="B8" s="30"/>
      <c r="C8" s="30"/>
      <c r="D8" s="30"/>
      <c r="E8" s="30"/>
      <c r="F8" s="30"/>
      <c r="G8" s="30"/>
      <c r="H8" s="30"/>
      <c r="I8" s="30"/>
      <c r="J8" s="30"/>
      <c r="K8" s="30"/>
    </row>
    <row r="9" spans="1:11">
      <c r="A9" s="30" t="s">
        <v>834</v>
      </c>
      <c r="B9" s="30"/>
      <c r="C9" s="30"/>
      <c r="D9" s="30"/>
      <c r="E9" s="30"/>
      <c r="F9" s="30"/>
      <c r="G9" s="30"/>
      <c r="H9" s="30"/>
      <c r="I9" s="30"/>
      <c r="J9" s="30"/>
      <c r="K9" s="30"/>
    </row>
    <row r="10" spans="1:11">
      <c r="A10" s="30"/>
      <c r="B10" s="30"/>
      <c r="C10" s="30"/>
      <c r="D10" s="30"/>
      <c r="E10" s="30"/>
      <c r="F10" s="30"/>
      <c r="G10" s="30"/>
      <c r="H10" s="30"/>
      <c r="I10" s="30"/>
      <c r="J10" s="30"/>
      <c r="K10" s="30"/>
    </row>
    <row r="11" spans="1:11">
      <c r="A11" s="122" t="s">
        <v>848</v>
      </c>
      <c r="B11" s="30"/>
      <c r="C11" s="30"/>
      <c r="D11" s="30"/>
      <c r="E11" s="30"/>
      <c r="F11" s="30"/>
      <c r="G11" s="30"/>
      <c r="H11" s="30"/>
      <c r="I11" s="30"/>
      <c r="J11" s="30"/>
      <c r="K11" s="30"/>
    </row>
    <row r="12" spans="1:11">
      <c r="A12" s="26" t="s">
        <v>290</v>
      </c>
      <c r="B12" s="26"/>
      <c r="C12" s="27"/>
      <c r="D12" s="28"/>
      <c r="E12" s="27"/>
      <c r="F12" s="28"/>
      <c r="G12" s="27"/>
      <c r="H12" s="28"/>
      <c r="I12" s="27"/>
      <c r="J12" s="26"/>
      <c r="K12" s="26"/>
    </row>
    <row r="13" spans="1:11">
      <c r="A13" s="29" t="s">
        <v>836</v>
      </c>
      <c r="B13" s="29"/>
      <c r="C13" s="30"/>
      <c r="D13" s="30"/>
      <c r="E13" s="30"/>
      <c r="F13" s="30"/>
      <c r="G13" s="30"/>
      <c r="H13" s="30"/>
      <c r="I13" s="30"/>
      <c r="J13" s="30"/>
      <c r="K13" s="30"/>
    </row>
    <row r="14" spans="1:11">
      <c r="A14" s="29" t="s">
        <v>291</v>
      </c>
      <c r="B14" s="29"/>
      <c r="C14" s="30"/>
      <c r="D14" s="30"/>
      <c r="E14" s="30"/>
      <c r="F14" s="30"/>
      <c r="G14" s="30"/>
      <c r="H14" s="30"/>
      <c r="I14" s="30"/>
      <c r="J14" s="30"/>
      <c r="K14" s="30"/>
    </row>
    <row r="15" spans="1:11">
      <c r="A15" s="29" t="s">
        <v>292</v>
      </c>
      <c r="B15" s="29"/>
      <c r="C15" s="30"/>
      <c r="D15" s="30"/>
      <c r="E15" s="30"/>
      <c r="F15" s="30"/>
      <c r="G15" s="30"/>
      <c r="H15" s="30"/>
      <c r="I15" s="30"/>
      <c r="J15" s="30"/>
      <c r="K15" s="30"/>
    </row>
    <row r="16" spans="1:11">
      <c r="A16" s="227" t="s">
        <v>293</v>
      </c>
      <c r="B16" s="227"/>
      <c r="C16" s="227"/>
      <c r="D16" s="227"/>
      <c r="E16" s="227"/>
      <c r="F16" s="227"/>
      <c r="G16" s="227"/>
      <c r="H16" s="227"/>
      <c r="I16" s="227"/>
      <c r="J16" s="227"/>
      <c r="K16" s="227"/>
    </row>
    <row r="17" spans="1:11">
      <c r="A17" s="29" t="s">
        <v>294</v>
      </c>
      <c r="B17" s="29"/>
      <c r="C17" s="30"/>
      <c r="D17" s="31"/>
      <c r="E17" s="30"/>
      <c r="F17" s="30"/>
      <c r="G17" s="30"/>
      <c r="H17" s="30"/>
      <c r="I17" s="30"/>
      <c r="J17" s="30"/>
      <c r="K17" s="30"/>
    </row>
    <row r="18" spans="1:11">
      <c r="A18" s="29" t="s">
        <v>298</v>
      </c>
      <c r="B18" s="29"/>
      <c r="C18" s="30"/>
      <c r="D18" s="30"/>
      <c r="E18" s="30"/>
      <c r="F18" s="30"/>
      <c r="G18" s="30"/>
      <c r="H18" s="30"/>
      <c r="I18" s="30"/>
      <c r="J18" s="30"/>
      <c r="K18" s="30"/>
    </row>
    <row r="19" spans="1:11">
      <c r="A19" s="29" t="s">
        <v>295</v>
      </c>
      <c r="B19" s="29"/>
      <c r="C19" s="30"/>
      <c r="D19" s="30"/>
      <c r="E19" s="30"/>
      <c r="F19" s="30"/>
      <c r="G19" s="30"/>
      <c r="H19" s="30"/>
      <c r="I19" s="30"/>
      <c r="J19" s="30"/>
      <c r="K19" s="30"/>
    </row>
    <row r="20" spans="1:11">
      <c r="A20" s="29" t="s">
        <v>296</v>
      </c>
      <c r="B20" s="29"/>
      <c r="C20" s="30"/>
      <c r="D20" s="30"/>
      <c r="E20" s="30"/>
      <c r="F20" s="30"/>
      <c r="G20" s="30"/>
      <c r="H20" s="30"/>
      <c r="I20" s="30"/>
      <c r="J20" s="30"/>
      <c r="K20" s="30"/>
    </row>
    <row r="21" spans="1:11">
      <c r="A21" s="32" t="s">
        <v>297</v>
      </c>
      <c r="B21" s="32"/>
      <c r="C21" s="33"/>
      <c r="D21" s="33"/>
      <c r="E21" s="33"/>
      <c r="F21" s="33"/>
      <c r="G21" s="33"/>
      <c r="H21" s="33"/>
      <c r="I21" s="33"/>
      <c r="J21" s="33"/>
      <c r="K21" s="33"/>
    </row>
    <row r="22" spans="1:11">
      <c r="A22" s="32" t="s">
        <v>839</v>
      </c>
      <c r="B22" s="32"/>
      <c r="C22" s="33"/>
      <c r="D22" s="33"/>
      <c r="E22" s="33"/>
      <c r="F22" s="33"/>
      <c r="G22" s="33"/>
      <c r="H22" s="33"/>
      <c r="I22" s="33"/>
      <c r="J22" s="33"/>
      <c r="K22" s="33"/>
    </row>
  </sheetData>
  <mergeCells count="1">
    <mergeCell ref="A16:K1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K169"/>
  <sheetViews>
    <sheetView topLeftCell="A86" zoomScale="70" zoomScaleNormal="70" workbookViewId="0">
      <selection activeCell="AA4" sqref="AA4:AB167"/>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223</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42</v>
      </c>
      <c r="B4" s="22">
        <v>494</v>
      </c>
      <c r="C4" s="22">
        <v>2.6070000000000002</v>
      </c>
      <c r="D4" s="22">
        <v>5.1999999999999998E-2</v>
      </c>
      <c r="E4" s="22">
        <v>1200</v>
      </c>
      <c r="F4" s="20">
        <v>18.587360594795499</v>
      </c>
      <c r="G4" s="22">
        <v>0.59848597044077501</v>
      </c>
      <c r="H4" s="18">
        <v>5.7099999999999998E-2</v>
      </c>
      <c r="I4" s="15">
        <v>1.88976188976283E-3</v>
      </c>
      <c r="J4" s="24">
        <v>0.34317999999999999</v>
      </c>
      <c r="K4" s="18">
        <v>0.42199999999999999</v>
      </c>
      <c r="L4" s="15">
        <v>1.4277231139124999E-2</v>
      </c>
      <c r="M4" s="18">
        <v>5.3800000000000001E-2</v>
      </c>
      <c r="N4" s="15">
        <v>1.7322817322826E-3</v>
      </c>
      <c r="O4" s="24">
        <v>0.31202000000000002</v>
      </c>
      <c r="P4" s="10">
        <v>338</v>
      </c>
      <c r="Q4" s="6">
        <v>11.0236110236165</v>
      </c>
      <c r="R4" s="6">
        <v>13.2982125118886</v>
      </c>
      <c r="S4" s="10">
        <v>357</v>
      </c>
      <c r="T4" s="6">
        <v>10.1966793260779</v>
      </c>
      <c r="U4" s="6">
        <v>12.261698223890299</v>
      </c>
      <c r="V4" s="10">
        <v>466</v>
      </c>
      <c r="W4" s="6">
        <v>65.354265354297993</v>
      </c>
      <c r="X4" s="6">
        <v>77.395654396129203</v>
      </c>
      <c r="Y4" s="6">
        <v>5.3221288515406302</v>
      </c>
      <c r="Z4" s="6">
        <v>27.467811158798298</v>
      </c>
      <c r="AA4" s="7">
        <v>338</v>
      </c>
      <c r="AB4" s="7">
        <v>11.0236110236165</v>
      </c>
      <c r="AC4" s="7">
        <v>13.2982125118886</v>
      </c>
      <c r="AD4" s="13">
        <v>336</v>
      </c>
      <c r="AE4" s="6">
        <v>11.8110118110177</v>
      </c>
      <c r="AF4" s="13">
        <v>330</v>
      </c>
      <c r="AG4" s="6">
        <v>12.786409553853099</v>
      </c>
      <c r="AH4" s="13">
        <v>295</v>
      </c>
      <c r="AI4" s="6">
        <v>18.897618897628298</v>
      </c>
      <c r="AJ4" s="6">
        <v>6.3E-3</v>
      </c>
      <c r="AK4" s="6">
        <v>3.2000000000000002E-3</v>
      </c>
    </row>
    <row r="5" spans="1:37">
      <c r="A5" s="5" t="s">
        <v>44</v>
      </c>
      <c r="B5" s="22">
        <v>222</v>
      </c>
      <c r="C5" s="22">
        <v>1.7210000000000001</v>
      </c>
      <c r="D5" s="22">
        <v>8.4000000000000005E-2</v>
      </c>
      <c r="E5" s="22">
        <v>352</v>
      </c>
      <c r="F5" s="20">
        <v>25.974025974025999</v>
      </c>
      <c r="G5" s="22">
        <v>0.74370794559733699</v>
      </c>
      <c r="H5" s="18">
        <v>5.2400000000000002E-2</v>
      </c>
      <c r="I5" s="15">
        <v>2.36220236220354E-3</v>
      </c>
      <c r="J5" s="24">
        <v>0.49059000000000003</v>
      </c>
      <c r="K5" s="18">
        <v>0.27500000000000002</v>
      </c>
      <c r="L5" s="15">
        <v>1.2509102935462601E-2</v>
      </c>
      <c r="M5" s="18">
        <v>3.85E-2</v>
      </c>
      <c r="N5" s="15">
        <v>1.10236110236165E-3</v>
      </c>
      <c r="O5" s="24">
        <v>0.15298</v>
      </c>
      <c r="P5" s="10">
        <v>243.6</v>
      </c>
      <c r="Q5" s="6">
        <v>6.9291269291303896</v>
      </c>
      <c r="R5" s="6">
        <v>8.7854709908270792</v>
      </c>
      <c r="S5" s="10">
        <v>246</v>
      </c>
      <c r="T5" s="6">
        <v>9.8585404688010403</v>
      </c>
      <c r="U5" s="6">
        <v>11.031242787825301</v>
      </c>
      <c r="V5" s="10">
        <v>280</v>
      </c>
      <c r="W5" s="6">
        <v>94.488094488141698</v>
      </c>
      <c r="X5" s="6">
        <v>100.07632333299</v>
      </c>
      <c r="Y5" s="6">
        <v>0.97560975609755496</v>
      </c>
      <c r="Z5" s="6">
        <v>13</v>
      </c>
      <c r="AA5" s="7">
        <v>243.6</v>
      </c>
      <c r="AB5" s="7">
        <v>6.9291269291303896</v>
      </c>
      <c r="AC5" s="7">
        <v>8.7854709908270792</v>
      </c>
      <c r="AD5" s="13">
        <v>243.1</v>
      </c>
      <c r="AE5" s="6">
        <v>7.3228273228309897</v>
      </c>
      <c r="AF5" s="13">
        <v>239.7</v>
      </c>
      <c r="AG5" s="6">
        <v>8.4428087846988404</v>
      </c>
      <c r="AH5" s="13">
        <v>207</v>
      </c>
      <c r="AI5" s="6">
        <v>17.322817322826001</v>
      </c>
      <c r="AJ5" s="6">
        <v>2.8999999999999998E-3</v>
      </c>
      <c r="AK5" s="6">
        <v>3.8E-3</v>
      </c>
    </row>
    <row r="6" spans="1:37">
      <c r="A6" s="5" t="s">
        <v>45</v>
      </c>
      <c r="B6" s="22">
        <v>1350</v>
      </c>
      <c r="C6" s="22">
        <v>3.47</v>
      </c>
      <c r="D6" s="22">
        <v>0.23</v>
      </c>
      <c r="E6" s="22">
        <v>3250</v>
      </c>
      <c r="F6" s="20">
        <v>15.6985871271586</v>
      </c>
      <c r="G6" s="22">
        <v>0.42691327634259801</v>
      </c>
      <c r="H6" s="18">
        <v>5.4699999999999999E-2</v>
      </c>
      <c r="I6" s="15">
        <v>1.41732141732213E-3</v>
      </c>
      <c r="J6" s="24">
        <v>0.44119999999999998</v>
      </c>
      <c r="K6" s="18">
        <v>0.47799999999999998</v>
      </c>
      <c r="L6" s="15">
        <v>1.6875921574835501E-2</v>
      </c>
      <c r="M6" s="18">
        <v>6.3700000000000007E-2</v>
      </c>
      <c r="N6" s="15">
        <v>1.7322817322826E-3</v>
      </c>
      <c r="O6" s="24">
        <v>0.58992</v>
      </c>
      <c r="P6" s="10">
        <v>398</v>
      </c>
      <c r="Q6" s="6">
        <v>11.0236110236165</v>
      </c>
      <c r="R6" s="6">
        <v>14.058418596372</v>
      </c>
      <c r="S6" s="10">
        <v>396</v>
      </c>
      <c r="T6" s="6">
        <v>11.7952334713617</v>
      </c>
      <c r="U6" s="6">
        <v>13.9357893748821</v>
      </c>
      <c r="V6" s="10">
        <v>381</v>
      </c>
      <c r="W6" s="6">
        <v>58.267658267687402</v>
      </c>
      <c r="X6" s="6">
        <v>63.552574973907703</v>
      </c>
      <c r="Y6" s="6">
        <v>-0.50505050505049098</v>
      </c>
      <c r="Z6" s="6">
        <v>-4.46194225721786</v>
      </c>
      <c r="AA6" s="7">
        <v>398</v>
      </c>
      <c r="AB6" s="7">
        <v>11.0236110236165</v>
      </c>
      <c r="AC6" s="7">
        <v>14.058418596372</v>
      </c>
      <c r="AD6" s="13">
        <v>397</v>
      </c>
      <c r="AE6" s="6">
        <v>11.0236110236165</v>
      </c>
      <c r="AF6" s="13">
        <v>381</v>
      </c>
      <c r="AG6" s="6">
        <v>11.7952334713617</v>
      </c>
      <c r="AH6" s="13">
        <v>305</v>
      </c>
      <c r="AI6" s="6">
        <v>24.4094244094366</v>
      </c>
      <c r="AJ6" s="6">
        <v>2.8999999999999998E-3</v>
      </c>
      <c r="AK6" s="6">
        <v>2.2000000000000001E-3</v>
      </c>
    </row>
    <row r="7" spans="1:37">
      <c r="A7" s="5" t="s">
        <v>46</v>
      </c>
      <c r="B7" s="22">
        <v>860</v>
      </c>
      <c r="C7" s="22">
        <v>3.42</v>
      </c>
      <c r="D7" s="22">
        <v>0.13</v>
      </c>
      <c r="E7" s="22">
        <v>2070</v>
      </c>
      <c r="F7" s="20">
        <v>15.527950310559</v>
      </c>
      <c r="G7" s="22">
        <v>0.26579826741870799</v>
      </c>
      <c r="H7" s="18">
        <v>5.3699999999999998E-2</v>
      </c>
      <c r="I7" s="15">
        <v>1.25984125984189E-3</v>
      </c>
      <c r="J7" s="24">
        <v>0.46094000000000002</v>
      </c>
      <c r="K7" s="18">
        <v>0.47599999999999998</v>
      </c>
      <c r="L7" s="15">
        <v>1.50417670504499E-2</v>
      </c>
      <c r="M7" s="18">
        <v>6.4399999999999999E-2</v>
      </c>
      <c r="N7" s="15">
        <v>1.10236110236165E-3</v>
      </c>
      <c r="O7" s="24">
        <v>0.27321000000000001</v>
      </c>
      <c r="P7" s="10">
        <v>402.1</v>
      </c>
      <c r="Q7" s="6">
        <v>6.8503868503902696</v>
      </c>
      <c r="R7" s="6">
        <v>11.163636301097901</v>
      </c>
      <c r="S7" s="10">
        <v>395</v>
      </c>
      <c r="T7" s="6">
        <v>10.387546485500399</v>
      </c>
      <c r="U7" s="6">
        <v>12.7541361172474</v>
      </c>
      <c r="V7" s="10">
        <v>344</v>
      </c>
      <c r="W7" s="6">
        <v>50.3936503936756</v>
      </c>
      <c r="X7" s="6">
        <v>55.4729198908813</v>
      </c>
      <c r="Y7" s="6">
        <v>-1.79746835443038</v>
      </c>
      <c r="Z7" s="6">
        <v>-16.889534883720899</v>
      </c>
      <c r="AA7" s="7">
        <v>402.1</v>
      </c>
      <c r="AB7" s="7">
        <v>6.8503868503902696</v>
      </c>
      <c r="AC7" s="7">
        <v>11.163636301097901</v>
      </c>
      <c r="AD7" s="13">
        <v>401.6</v>
      </c>
      <c r="AE7" s="6">
        <v>7.0866070866106297</v>
      </c>
      <c r="AF7" s="13">
        <v>388.1</v>
      </c>
      <c r="AG7" s="6">
        <v>10.101590072282301</v>
      </c>
      <c r="AH7" s="13">
        <v>304</v>
      </c>
      <c r="AI7" s="6">
        <v>27.559027559041301</v>
      </c>
      <c r="AJ7" s="6">
        <v>2E-3</v>
      </c>
      <c r="AK7" s="6">
        <v>1.5E-3</v>
      </c>
    </row>
    <row r="8" spans="1:37">
      <c r="A8" s="5" t="s">
        <v>47</v>
      </c>
      <c r="B8" s="22">
        <v>810</v>
      </c>
      <c r="C8" s="22">
        <v>2.35</v>
      </c>
      <c r="D8" s="22">
        <v>4.5999999999999999E-2</v>
      </c>
      <c r="E8" s="22">
        <v>1890</v>
      </c>
      <c r="F8" s="20">
        <v>16.1812297734628</v>
      </c>
      <c r="G8" s="22">
        <v>0.35048369271949598</v>
      </c>
      <c r="H8" s="18">
        <v>5.3699999999999998E-2</v>
      </c>
      <c r="I8" s="15">
        <v>1.25984125984189E-3</v>
      </c>
      <c r="J8" s="24">
        <v>0.49526999999999999</v>
      </c>
      <c r="K8" s="18">
        <v>0.45800000000000002</v>
      </c>
      <c r="L8" s="15">
        <v>1.4203640695258399E-2</v>
      </c>
      <c r="M8" s="18">
        <v>6.1800000000000001E-2</v>
      </c>
      <c r="N8" s="15">
        <v>1.33858133858201E-3</v>
      </c>
      <c r="O8" s="24">
        <v>0.45154</v>
      </c>
      <c r="P8" s="10">
        <v>386</v>
      </c>
      <c r="Q8" s="6">
        <v>7.8740078740118102</v>
      </c>
      <c r="R8" s="6">
        <v>11.571630548730001</v>
      </c>
      <c r="S8" s="10">
        <v>382.6</v>
      </c>
      <c r="T8" s="6">
        <v>9.9751883191542898</v>
      </c>
      <c r="U8" s="6">
        <v>12.3072007190453</v>
      </c>
      <c r="V8" s="10">
        <v>355</v>
      </c>
      <c r="W8" s="6">
        <v>55.118055118082701</v>
      </c>
      <c r="X8" s="6">
        <v>60.074836494538197</v>
      </c>
      <c r="Y8" s="6">
        <v>-0.88865656037636098</v>
      </c>
      <c r="Z8" s="6">
        <v>-8.7323943661971999</v>
      </c>
      <c r="AA8" s="7">
        <v>386</v>
      </c>
      <c r="AB8" s="7">
        <v>7.8740078740118102</v>
      </c>
      <c r="AC8" s="7">
        <v>11.571630548730001</v>
      </c>
      <c r="AD8" s="13">
        <v>386</v>
      </c>
      <c r="AE8" s="6">
        <v>8.6614086614129899</v>
      </c>
      <c r="AF8" s="13">
        <v>373.3</v>
      </c>
      <c r="AG8" s="6">
        <v>10.148033405669899</v>
      </c>
      <c r="AH8" s="13">
        <v>299</v>
      </c>
      <c r="AI8" s="6">
        <v>26.7716267716402</v>
      </c>
      <c r="AJ8" s="6">
        <v>1.6999999999999999E-3</v>
      </c>
      <c r="AK8" s="6">
        <v>1.6999999999999999E-3</v>
      </c>
    </row>
    <row r="9" spans="1:37">
      <c r="A9" s="5" t="s">
        <v>48</v>
      </c>
      <c r="B9" s="22">
        <v>670</v>
      </c>
      <c r="C9" s="22">
        <v>2.64</v>
      </c>
      <c r="D9" s="22">
        <v>0.2</v>
      </c>
      <c r="E9" s="22">
        <v>1420</v>
      </c>
      <c r="F9" s="20">
        <v>18.832391713747601</v>
      </c>
      <c r="G9" s="22">
        <v>0.41888813740260999</v>
      </c>
      <c r="H9" s="18">
        <v>6.0199999999999997E-2</v>
      </c>
      <c r="I9" s="15">
        <v>2.83464283464425E-3</v>
      </c>
      <c r="J9" s="24">
        <v>-0.12367</v>
      </c>
      <c r="K9" s="18">
        <v>0.43099999999999999</v>
      </c>
      <c r="L9" s="15">
        <v>2.17570223663534E-2</v>
      </c>
      <c r="M9" s="18">
        <v>5.3100000000000001E-2</v>
      </c>
      <c r="N9" s="15">
        <v>1.18110118110177E-3</v>
      </c>
      <c r="O9" s="24">
        <v>0.47863</v>
      </c>
      <c r="P9" s="10">
        <v>333.5</v>
      </c>
      <c r="Q9" s="6">
        <v>7.4015674015710999</v>
      </c>
      <c r="R9" s="6">
        <v>10.428186433923999</v>
      </c>
      <c r="S9" s="10">
        <v>362</v>
      </c>
      <c r="T9" s="6">
        <v>14.9135061486219</v>
      </c>
      <c r="U9" s="6">
        <v>16.437223187318899</v>
      </c>
      <c r="V9" s="10">
        <v>580</v>
      </c>
      <c r="W9" s="6">
        <v>94.488094488141698</v>
      </c>
      <c r="X9" s="6">
        <v>122.879611140308</v>
      </c>
      <c r="Y9" s="6">
        <v>7.8729281767955799</v>
      </c>
      <c r="Z9" s="6">
        <v>42.5</v>
      </c>
      <c r="AA9" s="7">
        <v>333.5</v>
      </c>
      <c r="AB9" s="7">
        <v>7.4015674015710999</v>
      </c>
      <c r="AC9" s="7">
        <v>10.428186433923999</v>
      </c>
      <c r="AD9" s="13">
        <v>330</v>
      </c>
      <c r="AE9" s="6">
        <v>7.4015674015710999</v>
      </c>
      <c r="AF9" s="13">
        <v>328.7</v>
      </c>
      <c r="AG9" s="6">
        <v>9.8415682512992806</v>
      </c>
      <c r="AH9" s="13">
        <v>323</v>
      </c>
      <c r="AI9" s="6">
        <v>9.4488094488141705</v>
      </c>
      <c r="AJ9" s="6">
        <v>9.5999999999999992E-3</v>
      </c>
      <c r="AK9" s="6">
        <v>4.4000000000000003E-3</v>
      </c>
    </row>
    <row r="10" spans="1:37">
      <c r="A10" s="5" t="s">
        <v>49</v>
      </c>
      <c r="B10" s="22">
        <v>1260</v>
      </c>
      <c r="C10" s="22">
        <v>2.56</v>
      </c>
      <c r="D10" s="22">
        <v>0.14000000000000001</v>
      </c>
      <c r="E10" s="22">
        <v>2840</v>
      </c>
      <c r="F10" s="20">
        <v>17.094017094017101</v>
      </c>
      <c r="G10" s="22">
        <v>0.46016555622831801</v>
      </c>
      <c r="H10" s="18">
        <v>0.06</v>
      </c>
      <c r="I10" s="15">
        <v>1.65354165354248E-3</v>
      </c>
      <c r="J10" s="24">
        <v>0.3281</v>
      </c>
      <c r="K10" s="18">
        <v>0.48199999999999998</v>
      </c>
      <c r="L10" s="15">
        <v>1.8199224406551001E-2</v>
      </c>
      <c r="M10" s="18">
        <v>5.8500000000000003E-2</v>
      </c>
      <c r="N10" s="15">
        <v>1.57480157480236E-3</v>
      </c>
      <c r="O10" s="24">
        <v>0.53605999999999998</v>
      </c>
      <c r="P10" s="10">
        <v>366</v>
      </c>
      <c r="Q10" s="6">
        <v>9.4488094488141705</v>
      </c>
      <c r="R10" s="6">
        <v>12.414148622276899</v>
      </c>
      <c r="S10" s="10">
        <v>402</v>
      </c>
      <c r="T10" s="6">
        <v>13.112286454287201</v>
      </c>
      <c r="U10" s="6">
        <v>15.087561606586499</v>
      </c>
      <c r="V10" s="10">
        <v>595</v>
      </c>
      <c r="W10" s="6">
        <v>60.629860629890899</v>
      </c>
      <c r="X10" s="6">
        <v>80.413578630110493</v>
      </c>
      <c r="Y10" s="6">
        <v>8.9552238805970195</v>
      </c>
      <c r="Z10" s="6">
        <v>38.487394957983199</v>
      </c>
      <c r="AA10" s="7">
        <v>366</v>
      </c>
      <c r="AB10" s="7">
        <v>9.4488094488141705</v>
      </c>
      <c r="AC10" s="7">
        <v>12.414148622276899</v>
      </c>
      <c r="AD10" s="13">
        <v>363</v>
      </c>
      <c r="AE10" s="6">
        <v>10.236210236215401</v>
      </c>
      <c r="AF10" s="13">
        <v>361</v>
      </c>
      <c r="AG10" s="6">
        <v>11.819139395881701</v>
      </c>
      <c r="AH10" s="13">
        <v>353</v>
      </c>
      <c r="AI10" s="6">
        <v>11.0236110236165</v>
      </c>
      <c r="AJ10" s="6">
        <v>9.1999999999999998E-3</v>
      </c>
      <c r="AK10" s="6">
        <v>2.8E-3</v>
      </c>
    </row>
    <row r="11" spans="1:37">
      <c r="A11" s="5" t="s">
        <v>50</v>
      </c>
      <c r="B11" s="22">
        <v>587</v>
      </c>
      <c r="C11" s="22">
        <v>1.147</v>
      </c>
      <c r="D11" s="22">
        <v>7.5999999999999998E-2</v>
      </c>
      <c r="E11" s="22">
        <v>2280</v>
      </c>
      <c r="F11" s="20">
        <v>9.8039215686274499</v>
      </c>
      <c r="G11" s="22">
        <v>0.33300302427577799</v>
      </c>
      <c r="H11" s="18">
        <v>5.8599999999999999E-2</v>
      </c>
      <c r="I11" s="15">
        <v>1.33858133858201E-3</v>
      </c>
      <c r="J11" s="24">
        <v>0.66002000000000005</v>
      </c>
      <c r="K11" s="18">
        <v>0.82299999999999995</v>
      </c>
      <c r="L11" s="15">
        <v>2.76599951238246E-2</v>
      </c>
      <c r="M11" s="18">
        <v>0.10199999999999999</v>
      </c>
      <c r="N11" s="15">
        <v>3.4645634645652E-3</v>
      </c>
      <c r="O11" s="24">
        <v>0.68481000000000003</v>
      </c>
      <c r="P11" s="10">
        <v>625</v>
      </c>
      <c r="Q11" s="6">
        <v>20.472420472430699</v>
      </c>
      <c r="R11" s="6">
        <v>24.514494233392298</v>
      </c>
      <c r="S11" s="10">
        <v>608</v>
      </c>
      <c r="T11" s="6">
        <v>15.3828529940299</v>
      </c>
      <c r="U11" s="6">
        <v>18.5460964636322</v>
      </c>
      <c r="V11" s="10">
        <v>549</v>
      </c>
      <c r="W11" s="6">
        <v>54.330654330681497</v>
      </c>
      <c r="X11" s="6">
        <v>58.767615121342097</v>
      </c>
      <c r="Y11" s="6">
        <v>-2.79605263157893</v>
      </c>
      <c r="Z11" s="6">
        <v>-13.843351548269601</v>
      </c>
      <c r="AA11" s="7">
        <v>625</v>
      </c>
      <c r="AB11" s="7">
        <v>20.472420472430699</v>
      </c>
      <c r="AC11" s="7">
        <v>24.514494233392298</v>
      </c>
      <c r="AD11" s="13">
        <v>624</v>
      </c>
      <c r="AE11" s="6">
        <v>20.472420472430699</v>
      </c>
      <c r="AF11" s="13">
        <v>590</v>
      </c>
      <c r="AG11" s="6">
        <v>16.622640170440299</v>
      </c>
      <c r="AH11" s="13">
        <v>467</v>
      </c>
      <c r="AI11" s="6">
        <v>38.5826385826579</v>
      </c>
      <c r="AJ11" s="6">
        <v>2.5000000000000001E-3</v>
      </c>
      <c r="AK11" s="6">
        <v>1E-3</v>
      </c>
    </row>
    <row r="12" spans="1:37">
      <c r="A12" s="5" t="s">
        <v>51</v>
      </c>
      <c r="B12" s="22">
        <v>371</v>
      </c>
      <c r="C12" s="22">
        <v>3.49</v>
      </c>
      <c r="D12" s="22">
        <v>0.27</v>
      </c>
      <c r="E12" s="22">
        <v>865</v>
      </c>
      <c r="F12" s="20">
        <v>15.8982511923688</v>
      </c>
      <c r="G12" s="22">
        <v>0.37813611229934302</v>
      </c>
      <c r="H12" s="18">
        <v>5.3800000000000001E-2</v>
      </c>
      <c r="I12" s="15">
        <v>1.57480157480236E-3</v>
      </c>
      <c r="J12" s="24">
        <v>0.47635</v>
      </c>
      <c r="K12" s="18">
        <v>0.46800000000000003</v>
      </c>
      <c r="L12" s="15">
        <v>1.6123394307651199E-2</v>
      </c>
      <c r="M12" s="18">
        <v>6.2899999999999998E-2</v>
      </c>
      <c r="N12" s="15">
        <v>1.49606149606224E-3</v>
      </c>
      <c r="O12" s="24">
        <v>0.31451000000000001</v>
      </c>
      <c r="P12" s="10">
        <v>393</v>
      </c>
      <c r="Q12" s="6">
        <v>8.6614086614129899</v>
      </c>
      <c r="R12" s="6">
        <v>12.2209232116775</v>
      </c>
      <c r="S12" s="10">
        <v>389</v>
      </c>
      <c r="T12" s="6">
        <v>11.111116036274099</v>
      </c>
      <c r="U12" s="6">
        <v>13.3032673802327</v>
      </c>
      <c r="V12" s="10">
        <v>342</v>
      </c>
      <c r="W12" s="6">
        <v>62.992062992094503</v>
      </c>
      <c r="X12" s="6">
        <v>67.330924456622796</v>
      </c>
      <c r="Y12" s="6">
        <v>-1.02827763496146</v>
      </c>
      <c r="Z12" s="6">
        <v>-14.912280701754399</v>
      </c>
      <c r="AA12" s="7">
        <v>393</v>
      </c>
      <c r="AB12" s="7">
        <v>8.6614086614129899</v>
      </c>
      <c r="AC12" s="7">
        <v>12.2209232116775</v>
      </c>
      <c r="AD12" s="13">
        <v>392</v>
      </c>
      <c r="AE12" s="6">
        <v>9.4488094488141705</v>
      </c>
      <c r="AF12" s="13">
        <v>378.9</v>
      </c>
      <c r="AG12" s="6">
        <v>10.333087610755401</v>
      </c>
      <c r="AH12" s="13">
        <v>304</v>
      </c>
      <c r="AI12" s="6">
        <v>28.346428346442501</v>
      </c>
      <c r="AJ12" s="6">
        <v>2.3E-3</v>
      </c>
      <c r="AK12" s="6">
        <v>2.0999999999999999E-3</v>
      </c>
    </row>
    <row r="13" spans="1:37">
      <c r="A13" s="5" t="s">
        <v>52</v>
      </c>
      <c r="B13" s="22">
        <v>612</v>
      </c>
      <c r="C13" s="22">
        <v>2.8</v>
      </c>
      <c r="D13" s="22">
        <v>0.15</v>
      </c>
      <c r="E13" s="22">
        <v>1448</v>
      </c>
      <c r="F13" s="20">
        <v>15.552099533437</v>
      </c>
      <c r="G13" s="22">
        <v>0.26662565452127202</v>
      </c>
      <c r="H13" s="18">
        <v>5.4800000000000001E-2</v>
      </c>
      <c r="I13" s="15">
        <v>1.49606149606224E-3</v>
      </c>
      <c r="J13" s="24">
        <v>0.16955999999999999</v>
      </c>
      <c r="K13" s="18">
        <v>0.48599999999999999</v>
      </c>
      <c r="L13" s="15">
        <v>1.7608566125610601E-2</v>
      </c>
      <c r="M13" s="18">
        <v>6.4299999999999996E-2</v>
      </c>
      <c r="N13" s="15">
        <v>1.10236110236165E-3</v>
      </c>
      <c r="O13" s="24">
        <v>0.43985000000000002</v>
      </c>
      <c r="P13" s="10">
        <v>401.5</v>
      </c>
      <c r="Q13" s="6">
        <v>6.6929066929100403</v>
      </c>
      <c r="R13" s="6">
        <v>11.057459833568901</v>
      </c>
      <c r="S13" s="10">
        <v>401</v>
      </c>
      <c r="T13" s="6">
        <v>11.8430018718109</v>
      </c>
      <c r="U13" s="6">
        <v>14.0208075600203</v>
      </c>
      <c r="V13" s="10">
        <v>385</v>
      </c>
      <c r="W13" s="6">
        <v>60.629860629890899</v>
      </c>
      <c r="X13" s="6">
        <v>65.727766099214506</v>
      </c>
      <c r="Y13" s="6">
        <v>-0.124688279301751</v>
      </c>
      <c r="Z13" s="6">
        <v>-4.28571428571429</v>
      </c>
      <c r="AA13" s="7">
        <v>401.5</v>
      </c>
      <c r="AB13" s="7">
        <v>6.6929066929100403</v>
      </c>
      <c r="AC13" s="7">
        <v>11.057459833568901</v>
      </c>
      <c r="AD13" s="13">
        <v>400.5</v>
      </c>
      <c r="AE13" s="6">
        <v>6.8503868503902696</v>
      </c>
      <c r="AF13" s="13">
        <v>389.2</v>
      </c>
      <c r="AG13" s="6">
        <v>9.5736562156636893</v>
      </c>
      <c r="AH13" s="13">
        <v>319</v>
      </c>
      <c r="AI13" s="6">
        <v>24.4094244094366</v>
      </c>
      <c r="AJ13" s="6">
        <v>2.5999999999999999E-3</v>
      </c>
      <c r="AK13" s="6">
        <v>2.0999999999999999E-3</v>
      </c>
    </row>
    <row r="14" spans="1:37">
      <c r="A14" s="5" t="s">
        <v>54</v>
      </c>
      <c r="B14" s="22">
        <v>833</v>
      </c>
      <c r="C14" s="22">
        <v>3.51</v>
      </c>
      <c r="D14" s="22">
        <v>0.16</v>
      </c>
      <c r="E14" s="22">
        <v>2010</v>
      </c>
      <c r="F14" s="20">
        <v>15.4559505409583</v>
      </c>
      <c r="G14" s="22">
        <v>0.31976888661782399</v>
      </c>
      <c r="H14" s="18">
        <v>5.4899999999999997E-2</v>
      </c>
      <c r="I14" s="15">
        <v>1.57480157480236E-3</v>
      </c>
      <c r="J14" s="24">
        <v>0.24374999999999999</v>
      </c>
      <c r="K14" s="18">
        <v>0.48899999999999999</v>
      </c>
      <c r="L14" s="15">
        <v>1.8285340638062999E-2</v>
      </c>
      <c r="M14" s="18">
        <v>6.4699999999999994E-2</v>
      </c>
      <c r="N14" s="15">
        <v>1.33858133858201E-3</v>
      </c>
      <c r="O14" s="24">
        <v>0.45212999999999998</v>
      </c>
      <c r="P14" s="10">
        <v>404</v>
      </c>
      <c r="Q14" s="6">
        <v>8.6614086614129899</v>
      </c>
      <c r="R14" s="6">
        <v>12.385490543189199</v>
      </c>
      <c r="S14" s="10">
        <v>403</v>
      </c>
      <c r="T14" s="6">
        <v>12.497208896676501</v>
      </c>
      <c r="U14" s="6">
        <v>14.5936481284823</v>
      </c>
      <c r="V14" s="10">
        <v>407</v>
      </c>
      <c r="W14" s="6">
        <v>56.692856692885002</v>
      </c>
      <c r="X14" s="6">
        <v>62.144993370375097</v>
      </c>
      <c r="Y14" s="6">
        <v>-0.248138957816366</v>
      </c>
      <c r="Z14" s="6">
        <v>0.73710073710073198</v>
      </c>
      <c r="AA14" s="7">
        <v>404</v>
      </c>
      <c r="AB14" s="7">
        <v>8.6614086614129899</v>
      </c>
      <c r="AC14" s="7">
        <v>12.385490543189199</v>
      </c>
      <c r="AD14" s="13">
        <v>403</v>
      </c>
      <c r="AE14" s="6">
        <v>8.6614086614129899</v>
      </c>
      <c r="AF14" s="13">
        <v>393</v>
      </c>
      <c r="AG14" s="6">
        <v>11.243675120136301</v>
      </c>
      <c r="AH14" s="13">
        <v>332</v>
      </c>
      <c r="AI14" s="6">
        <v>25.1968251968378</v>
      </c>
      <c r="AJ14" s="6">
        <v>2.8999999999999998E-3</v>
      </c>
      <c r="AK14" s="6">
        <v>2E-3</v>
      </c>
    </row>
    <row r="15" spans="1:37">
      <c r="A15" s="5" t="s">
        <v>55</v>
      </c>
      <c r="B15" s="22">
        <v>938</v>
      </c>
      <c r="C15" s="22">
        <v>7.2</v>
      </c>
      <c r="D15" s="22">
        <v>2</v>
      </c>
      <c r="E15" s="22">
        <v>3010</v>
      </c>
      <c r="F15" s="20">
        <v>15.6985871271586</v>
      </c>
      <c r="G15" s="22">
        <v>0.52393902096591605</v>
      </c>
      <c r="H15" s="18">
        <v>7.3499999999999996E-2</v>
      </c>
      <c r="I15" s="15">
        <v>3.8582638582657898E-3</v>
      </c>
      <c r="J15" s="24">
        <v>-0.41813</v>
      </c>
      <c r="K15" s="18">
        <v>0.65600000000000003</v>
      </c>
      <c r="L15" s="15">
        <v>5.0059392884852297E-2</v>
      </c>
      <c r="M15" s="18">
        <v>6.3700000000000007E-2</v>
      </c>
      <c r="N15" s="15">
        <v>2.1259821259831898E-3</v>
      </c>
      <c r="O15" s="24">
        <v>0.75224000000000002</v>
      </c>
      <c r="P15" s="10">
        <v>398</v>
      </c>
      <c r="Q15" s="6">
        <v>12.5984125984189</v>
      </c>
      <c r="R15" s="6">
        <v>15.324461929569299</v>
      </c>
      <c r="S15" s="10">
        <v>504</v>
      </c>
      <c r="T15" s="6">
        <v>29.636237853281099</v>
      </c>
      <c r="U15" s="6">
        <v>30.999056979728199</v>
      </c>
      <c r="V15" s="10">
        <v>950</v>
      </c>
      <c r="W15" s="6">
        <v>102.362102362154</v>
      </c>
      <c r="X15" s="6">
        <v>175.55818285758201</v>
      </c>
      <c r="Y15" s="6">
        <v>21.031746031746</v>
      </c>
      <c r="Z15" s="6">
        <v>58.105263157894697</v>
      </c>
      <c r="AA15" s="7" t="s">
        <v>113</v>
      </c>
      <c r="AB15" s="7" t="s">
        <v>113</v>
      </c>
      <c r="AC15" s="7" t="s">
        <v>113</v>
      </c>
      <c r="AD15" s="13">
        <v>388</v>
      </c>
      <c r="AE15" s="6">
        <v>11.8110118110177</v>
      </c>
      <c r="AF15" s="13">
        <v>388</v>
      </c>
      <c r="AG15" s="6">
        <v>14.638531145448001</v>
      </c>
      <c r="AH15" s="13">
        <v>389</v>
      </c>
      <c r="AI15" s="6">
        <v>14.960614960622401</v>
      </c>
      <c r="AJ15" s="6">
        <v>2.4299999999999999E-2</v>
      </c>
      <c r="AK15" s="6">
        <v>5.7000000000000002E-3</v>
      </c>
    </row>
    <row r="16" spans="1:37">
      <c r="A16" s="5" t="s">
        <v>56</v>
      </c>
      <c r="B16" s="22">
        <v>640</v>
      </c>
      <c r="C16" s="22">
        <v>3.63</v>
      </c>
      <c r="D16" s="22">
        <v>0.17</v>
      </c>
      <c r="E16" s="22">
        <v>1160</v>
      </c>
      <c r="F16" s="20">
        <v>18.518518518518501</v>
      </c>
      <c r="G16" s="22">
        <v>0.40504155730513403</v>
      </c>
      <c r="H16" s="18">
        <v>5.3100000000000001E-2</v>
      </c>
      <c r="I16" s="15">
        <v>1.57480157480236E-3</v>
      </c>
      <c r="J16" s="24">
        <v>0.23643</v>
      </c>
      <c r="K16" s="18">
        <v>0.39900000000000002</v>
      </c>
      <c r="L16" s="15">
        <v>1.5898762915711399E-2</v>
      </c>
      <c r="M16" s="18">
        <v>5.3999999999999999E-2</v>
      </c>
      <c r="N16" s="15">
        <v>1.18110118110177E-3</v>
      </c>
      <c r="O16" s="24">
        <v>0.49092000000000002</v>
      </c>
      <c r="P16" s="10">
        <v>339</v>
      </c>
      <c r="Q16" s="6">
        <v>7.1653471653507497</v>
      </c>
      <c r="R16" s="6">
        <v>10.3467671424362</v>
      </c>
      <c r="S16" s="10">
        <v>340</v>
      </c>
      <c r="T16" s="6">
        <v>11.315725914766601</v>
      </c>
      <c r="U16" s="6">
        <v>13.0720885139391</v>
      </c>
      <c r="V16" s="10">
        <v>315</v>
      </c>
      <c r="W16" s="6">
        <v>65.354265354297993</v>
      </c>
      <c r="X16" s="6">
        <v>70.028546613508198</v>
      </c>
      <c r="Y16" s="6">
        <v>0.29411764705882598</v>
      </c>
      <c r="Z16" s="6">
        <v>-7.6190476190476204</v>
      </c>
      <c r="AA16" s="7">
        <v>339</v>
      </c>
      <c r="AB16" s="7">
        <v>7.1653471653507497</v>
      </c>
      <c r="AC16" s="7">
        <v>10.3467671424362</v>
      </c>
      <c r="AD16" s="13">
        <v>338.6</v>
      </c>
      <c r="AE16" s="6">
        <v>7.4015674015710999</v>
      </c>
      <c r="AF16" s="13">
        <v>333.6</v>
      </c>
      <c r="AG16" s="6">
        <v>9.9151627812215199</v>
      </c>
      <c r="AH16" s="13">
        <v>282</v>
      </c>
      <c r="AI16" s="6">
        <v>21.259821259831899</v>
      </c>
      <c r="AJ16" s="6">
        <v>1.6999999999999999E-3</v>
      </c>
      <c r="AK16" s="6">
        <v>2.5000000000000001E-3</v>
      </c>
    </row>
    <row r="17" spans="1:37">
      <c r="A17" s="5" t="s">
        <v>57</v>
      </c>
      <c r="B17" s="22">
        <v>273</v>
      </c>
      <c r="C17" s="22">
        <v>0.80300000000000005</v>
      </c>
      <c r="D17" s="22">
        <v>2.1000000000000001E-2</v>
      </c>
      <c r="E17" s="22">
        <v>1400</v>
      </c>
      <c r="F17" s="20">
        <v>9.4966761633428298</v>
      </c>
      <c r="G17" s="22">
        <v>0.19173564842846599</v>
      </c>
      <c r="H17" s="18">
        <v>6.8599999999999994E-2</v>
      </c>
      <c r="I17" s="15">
        <v>3.6220436220454301E-3</v>
      </c>
      <c r="J17" s="24">
        <v>-0.52630999999999994</v>
      </c>
      <c r="K17" s="18">
        <v>1.04</v>
      </c>
      <c r="L17" s="15">
        <v>8.9453728821106193E-2</v>
      </c>
      <c r="M17" s="18">
        <v>0.1053</v>
      </c>
      <c r="N17" s="15">
        <v>2.1259821259831898E-3</v>
      </c>
      <c r="O17" s="24">
        <v>0.75555000000000005</v>
      </c>
      <c r="P17" s="10">
        <v>645</v>
      </c>
      <c r="Q17" s="6">
        <v>12.5984125984189</v>
      </c>
      <c r="R17" s="6">
        <v>18.744637345140699</v>
      </c>
      <c r="S17" s="10">
        <v>708</v>
      </c>
      <c r="T17" s="6">
        <v>37.139782243705298</v>
      </c>
      <c r="U17" s="6">
        <v>38.9387400408365</v>
      </c>
      <c r="V17" s="10">
        <v>930</v>
      </c>
      <c r="W17" s="6">
        <v>133.858133858201</v>
      </c>
      <c r="X17" s="6">
        <v>137.78876512224201</v>
      </c>
      <c r="Y17" s="6">
        <v>8.8983050847457594</v>
      </c>
      <c r="Z17" s="6">
        <v>30.645161290322601</v>
      </c>
      <c r="AA17" s="7">
        <v>645</v>
      </c>
      <c r="AB17" s="7">
        <v>12.5984125984189</v>
      </c>
      <c r="AC17" s="7">
        <v>18.744637345140699</v>
      </c>
      <c r="AD17" s="13">
        <v>634</v>
      </c>
      <c r="AE17" s="6">
        <v>11.0236110236165</v>
      </c>
      <c r="AF17" s="13">
        <v>620</v>
      </c>
      <c r="AG17" s="6">
        <v>15.120959794598001</v>
      </c>
      <c r="AH17" s="13">
        <v>562</v>
      </c>
      <c r="AI17" s="6">
        <v>24.4094244094366</v>
      </c>
      <c r="AJ17" s="6">
        <v>1.2200000000000001E-2</v>
      </c>
      <c r="AK17" s="6">
        <v>4.8999999999999998E-3</v>
      </c>
    </row>
    <row r="18" spans="1:37">
      <c r="A18" s="5" t="s">
        <v>58</v>
      </c>
      <c r="B18" s="22">
        <v>731</v>
      </c>
      <c r="C18" s="22">
        <v>2.74</v>
      </c>
      <c r="D18" s="22">
        <v>0.19</v>
      </c>
      <c r="E18" s="22">
        <v>1750</v>
      </c>
      <c r="F18" s="20">
        <v>16.694490818030101</v>
      </c>
      <c r="G18" s="22">
        <v>0.39501601648884099</v>
      </c>
      <c r="H18" s="18">
        <v>5.9900000000000002E-2</v>
      </c>
      <c r="I18" s="15">
        <v>2.67716267716402E-3</v>
      </c>
      <c r="J18" s="24">
        <v>0.41697000000000001</v>
      </c>
      <c r="K18" s="18">
        <v>0.49199999999999999</v>
      </c>
      <c r="L18" s="15">
        <v>2.16567329946139E-2</v>
      </c>
      <c r="M18" s="18">
        <v>5.9900000000000002E-2</v>
      </c>
      <c r="N18" s="15">
        <v>1.41732141732213E-3</v>
      </c>
      <c r="O18" s="24">
        <v>9.4292000000000001E-2</v>
      </c>
      <c r="P18" s="10">
        <v>375</v>
      </c>
      <c r="Q18" s="6">
        <v>8.6614086614129899</v>
      </c>
      <c r="R18" s="6">
        <v>11.9503890128042</v>
      </c>
      <c r="S18" s="10">
        <v>404</v>
      </c>
      <c r="T18" s="6">
        <v>14.510127686758899</v>
      </c>
      <c r="U18" s="6">
        <v>16.3647843739606</v>
      </c>
      <c r="V18" s="10">
        <v>570</v>
      </c>
      <c r="W18" s="6">
        <v>86.614086614129903</v>
      </c>
      <c r="X18" s="6">
        <v>99.407924509508007</v>
      </c>
      <c r="Y18" s="6">
        <v>7.1782178217821704</v>
      </c>
      <c r="Z18" s="6">
        <v>34.210526315789501</v>
      </c>
      <c r="AA18" s="7">
        <v>375</v>
      </c>
      <c r="AB18" s="7">
        <v>8.6614086614129899</v>
      </c>
      <c r="AC18" s="7">
        <v>11.9503890128042</v>
      </c>
      <c r="AD18" s="13">
        <v>369</v>
      </c>
      <c r="AE18" s="6">
        <v>8.6614086614129899</v>
      </c>
      <c r="AF18" s="13">
        <v>364</v>
      </c>
      <c r="AG18" s="6">
        <v>10.668823997332</v>
      </c>
      <c r="AH18" s="13">
        <v>330</v>
      </c>
      <c r="AI18" s="6">
        <v>19.685019685029499</v>
      </c>
      <c r="AJ18" s="6">
        <v>8.6E-3</v>
      </c>
      <c r="AK18" s="6">
        <v>4.1000000000000003E-3</v>
      </c>
    </row>
    <row r="19" spans="1:37">
      <c r="A19" s="5" t="s">
        <v>59</v>
      </c>
      <c r="B19" s="22">
        <v>1140</v>
      </c>
      <c r="C19" s="22">
        <v>3.22</v>
      </c>
      <c r="D19" s="22">
        <v>0.14000000000000001</v>
      </c>
      <c r="E19" s="22">
        <v>2670</v>
      </c>
      <c r="F19" s="20">
        <v>15.576323987538901</v>
      </c>
      <c r="G19" s="22">
        <v>0.343873171194507</v>
      </c>
      <c r="H19" s="18">
        <v>5.4600000000000003E-2</v>
      </c>
      <c r="I19" s="15">
        <v>1.57480157480236E-3</v>
      </c>
      <c r="J19" s="24">
        <v>0.50509000000000004</v>
      </c>
      <c r="K19" s="18">
        <v>0.48099999999999998</v>
      </c>
      <c r="L19" s="15">
        <v>1.62992828753292E-2</v>
      </c>
      <c r="M19" s="18">
        <v>6.4199999999999993E-2</v>
      </c>
      <c r="N19" s="15">
        <v>1.41732141732213E-3</v>
      </c>
      <c r="O19" s="24">
        <v>0.24468999999999999</v>
      </c>
      <c r="P19" s="10">
        <v>401</v>
      </c>
      <c r="Q19" s="6">
        <v>8.6614086614129899</v>
      </c>
      <c r="R19" s="6">
        <v>12.339617043440301</v>
      </c>
      <c r="S19" s="10">
        <v>398</v>
      </c>
      <c r="T19" s="6">
        <v>11.1933423736435</v>
      </c>
      <c r="U19" s="6">
        <v>13.447580382615801</v>
      </c>
      <c r="V19" s="10">
        <v>372</v>
      </c>
      <c r="W19" s="6">
        <v>63.7794637794957</v>
      </c>
      <c r="X19" s="6">
        <v>68.502774962308607</v>
      </c>
      <c r="Y19" s="6">
        <v>-0.75376884422111301</v>
      </c>
      <c r="Z19" s="6">
        <v>-7.7956989247311697</v>
      </c>
      <c r="AA19" s="7">
        <v>401</v>
      </c>
      <c r="AB19" s="7">
        <v>8.6614086614129899</v>
      </c>
      <c r="AC19" s="7">
        <v>12.339617043440301</v>
      </c>
      <c r="AD19" s="13">
        <v>400</v>
      </c>
      <c r="AE19" s="6">
        <v>8.6614086614129899</v>
      </c>
      <c r="AF19" s="13">
        <v>383.2</v>
      </c>
      <c r="AG19" s="6">
        <v>10.306595630643701</v>
      </c>
      <c r="AH19" s="13">
        <v>283</v>
      </c>
      <c r="AI19" s="6">
        <v>29.133829133843701</v>
      </c>
      <c r="AJ19" s="6">
        <v>3.8E-3</v>
      </c>
      <c r="AK19" s="6">
        <v>1.9E-3</v>
      </c>
    </row>
    <row r="20" spans="1:37">
      <c r="A20" s="5" t="s">
        <v>61</v>
      </c>
      <c r="B20" s="22">
        <v>383</v>
      </c>
      <c r="C20" s="22">
        <v>3.3860000000000001</v>
      </c>
      <c r="D20" s="22">
        <v>7.6999999999999999E-2</v>
      </c>
      <c r="E20" s="22">
        <v>737</v>
      </c>
      <c r="F20" s="20">
        <v>18.018018018018001</v>
      </c>
      <c r="G20" s="22">
        <v>0.409006171525652</v>
      </c>
      <c r="H20" s="18">
        <v>5.1799999999999999E-2</v>
      </c>
      <c r="I20" s="15">
        <v>1.88976188976283E-3</v>
      </c>
      <c r="J20" s="24">
        <v>0.60367000000000004</v>
      </c>
      <c r="K20" s="18">
        <v>0.39700000000000002</v>
      </c>
      <c r="L20" s="15">
        <v>1.5217580630639001E-2</v>
      </c>
      <c r="M20" s="18">
        <v>5.5500000000000001E-2</v>
      </c>
      <c r="N20" s="15">
        <v>1.25984125984189E-3</v>
      </c>
      <c r="O20" s="24">
        <v>1.1176999999999999E-3</v>
      </c>
      <c r="P20" s="10">
        <v>348</v>
      </c>
      <c r="Q20" s="6">
        <v>7.8740078740118102</v>
      </c>
      <c r="R20" s="6">
        <v>10.9856458654259</v>
      </c>
      <c r="S20" s="10">
        <v>339</v>
      </c>
      <c r="T20" s="6">
        <v>10.6540116594573</v>
      </c>
      <c r="U20" s="6">
        <v>12.4913962194957</v>
      </c>
      <c r="V20" s="10">
        <v>270</v>
      </c>
      <c r="W20" s="6">
        <v>78.740078740118093</v>
      </c>
      <c r="X20" s="6">
        <v>81.679941328083103</v>
      </c>
      <c r="Y20" s="6">
        <v>-2.65486725663717</v>
      </c>
      <c r="Z20" s="6">
        <v>-28.8888888888889</v>
      </c>
      <c r="AA20" s="7">
        <v>348</v>
      </c>
      <c r="AB20" s="7">
        <v>7.8740078740118102</v>
      </c>
      <c r="AC20" s="7">
        <v>10.9856458654259</v>
      </c>
      <c r="AD20" s="13">
        <v>348</v>
      </c>
      <c r="AE20" s="6">
        <v>8.6614086614129899</v>
      </c>
      <c r="AF20" s="13">
        <v>344</v>
      </c>
      <c r="AG20" s="6">
        <v>10.6540116594573</v>
      </c>
      <c r="AH20" s="13">
        <v>316</v>
      </c>
      <c r="AI20" s="6">
        <v>15.748015748023599</v>
      </c>
      <c r="AJ20" s="6">
        <v>-1E-3</v>
      </c>
      <c r="AK20" s="6">
        <v>3.2000000000000002E-3</v>
      </c>
    </row>
    <row r="21" spans="1:37">
      <c r="A21" s="5" t="s">
        <v>63</v>
      </c>
      <c r="B21" s="22">
        <v>635</v>
      </c>
      <c r="C21" s="22">
        <v>2.14</v>
      </c>
      <c r="D21" s="22">
        <v>0.11</v>
      </c>
      <c r="E21" s="22">
        <v>1190</v>
      </c>
      <c r="F21" s="20">
        <v>19.493177387914201</v>
      </c>
      <c r="G21" s="22">
        <v>0.53855941137524799</v>
      </c>
      <c r="H21" s="18">
        <v>5.5E-2</v>
      </c>
      <c r="I21" s="15">
        <v>1.81102181102272E-3</v>
      </c>
      <c r="J21" s="24">
        <v>0.55508000000000002</v>
      </c>
      <c r="K21" s="18">
        <v>0.38900000000000001</v>
      </c>
      <c r="L21" s="15">
        <v>1.38372010265805E-2</v>
      </c>
      <c r="M21" s="18">
        <v>5.1299999999999998E-2</v>
      </c>
      <c r="N21" s="15">
        <v>1.41732141732213E-3</v>
      </c>
      <c r="O21" s="24">
        <v>0.37178</v>
      </c>
      <c r="P21" s="10">
        <v>322</v>
      </c>
      <c r="Q21" s="6">
        <v>8.6614086614129899</v>
      </c>
      <c r="R21" s="6">
        <v>11.2053530223314</v>
      </c>
      <c r="S21" s="10">
        <v>333</v>
      </c>
      <c r="T21" s="6">
        <v>10.601854782192801</v>
      </c>
      <c r="U21" s="6">
        <v>12.397635100096799</v>
      </c>
      <c r="V21" s="10">
        <v>386</v>
      </c>
      <c r="W21" s="6">
        <v>71.653471653507495</v>
      </c>
      <c r="X21" s="6">
        <v>79.046195472843706</v>
      </c>
      <c r="Y21" s="6">
        <v>3.3033033033033101</v>
      </c>
      <c r="Z21" s="6">
        <v>16.580310880829</v>
      </c>
      <c r="AA21" s="7">
        <v>322</v>
      </c>
      <c r="AB21" s="7">
        <v>8.6614086614129899</v>
      </c>
      <c r="AC21" s="7">
        <v>11.2053530223314</v>
      </c>
      <c r="AD21" s="13">
        <v>321</v>
      </c>
      <c r="AE21" s="6">
        <v>8.6614086614129899</v>
      </c>
      <c r="AF21" s="13">
        <v>318</v>
      </c>
      <c r="AG21" s="6">
        <v>10.601854782192801</v>
      </c>
      <c r="AH21" s="13">
        <v>275</v>
      </c>
      <c r="AI21" s="6">
        <v>17.322817322826001</v>
      </c>
      <c r="AJ21" s="6">
        <v>4.1999999999999997E-3</v>
      </c>
      <c r="AK21" s="6">
        <v>3.0000000000000001E-3</v>
      </c>
    </row>
    <row r="22" spans="1:37">
      <c r="A22" s="5" t="s">
        <v>64</v>
      </c>
      <c r="B22" s="22">
        <v>630</v>
      </c>
      <c r="C22" s="22">
        <v>2.0699999999999998</v>
      </c>
      <c r="D22" s="22">
        <v>0.31</v>
      </c>
      <c r="E22" s="22">
        <v>2570</v>
      </c>
      <c r="F22" s="20">
        <v>9.6246390760346507</v>
      </c>
      <c r="G22" s="22">
        <v>0.31364127106606299</v>
      </c>
      <c r="H22" s="18">
        <v>0.06</v>
      </c>
      <c r="I22" s="15">
        <v>2.1259821259831898E-3</v>
      </c>
      <c r="J22" s="24">
        <v>0.31143999999999999</v>
      </c>
      <c r="K22" s="18">
        <v>0.83899999999999997</v>
      </c>
      <c r="L22" s="15">
        <v>3.0988182945277699E-2</v>
      </c>
      <c r="M22" s="18">
        <v>0.10390000000000001</v>
      </c>
      <c r="N22" s="15">
        <v>3.3858233858250798E-3</v>
      </c>
      <c r="O22" s="24">
        <v>0.43458999999999998</v>
      </c>
      <c r="P22" s="10">
        <v>637</v>
      </c>
      <c r="Q22" s="6">
        <v>19.685019685029499</v>
      </c>
      <c r="R22" s="6">
        <v>23.990186227557199</v>
      </c>
      <c r="S22" s="10">
        <v>617</v>
      </c>
      <c r="T22" s="6">
        <v>17.322721939975601</v>
      </c>
      <c r="U22" s="6">
        <v>20.2406376063058</v>
      </c>
      <c r="V22" s="10">
        <v>590</v>
      </c>
      <c r="W22" s="6">
        <v>78.740078740118093</v>
      </c>
      <c r="X22" s="6">
        <v>82.142230383544899</v>
      </c>
      <c r="Y22" s="6">
        <v>-3.2414910858995101</v>
      </c>
      <c r="Z22" s="6">
        <v>-7.9661016949152499</v>
      </c>
      <c r="AA22" s="7">
        <v>637</v>
      </c>
      <c r="AB22" s="7">
        <v>19.685019685029499</v>
      </c>
      <c r="AC22" s="7">
        <v>23.990186227557199</v>
      </c>
      <c r="AD22" s="13">
        <v>635</v>
      </c>
      <c r="AE22" s="6">
        <v>20.472420472430699</v>
      </c>
      <c r="AF22" s="13">
        <v>607</v>
      </c>
      <c r="AG22" s="6">
        <v>18.6332148436525</v>
      </c>
      <c r="AH22" s="13">
        <v>536</v>
      </c>
      <c r="AI22" s="6">
        <v>29.921229921244901</v>
      </c>
      <c r="AJ22" s="6">
        <v>3.3E-3</v>
      </c>
      <c r="AK22" s="6">
        <v>2.8999999999999998E-3</v>
      </c>
    </row>
    <row r="23" spans="1:37">
      <c r="A23" s="5" t="s">
        <v>65</v>
      </c>
      <c r="B23" s="22">
        <v>556</v>
      </c>
      <c r="C23" s="22">
        <v>3.54</v>
      </c>
      <c r="D23" s="22">
        <v>0.22</v>
      </c>
      <c r="E23" s="22">
        <v>1300</v>
      </c>
      <c r="F23" s="20">
        <v>15.576323987538901</v>
      </c>
      <c r="G23" s="22">
        <v>0.51580975679176</v>
      </c>
      <c r="H23" s="18">
        <v>5.8299999999999998E-2</v>
      </c>
      <c r="I23" s="15">
        <v>1.81102181102272E-3</v>
      </c>
      <c r="J23" s="24">
        <v>0.61126999999999998</v>
      </c>
      <c r="K23" s="18">
        <v>0.501</v>
      </c>
      <c r="L23" s="15">
        <v>2.3133205835983901E-2</v>
      </c>
      <c r="M23" s="18">
        <v>6.4199999999999993E-2</v>
      </c>
      <c r="N23" s="15">
        <v>2.1259821259831898E-3</v>
      </c>
      <c r="O23" s="24">
        <v>0.83955000000000002</v>
      </c>
      <c r="P23" s="10">
        <v>401</v>
      </c>
      <c r="Q23" s="6">
        <v>13.3858133858201</v>
      </c>
      <c r="R23" s="6">
        <v>16.013311611867302</v>
      </c>
      <c r="S23" s="10">
        <v>411</v>
      </c>
      <c r="T23" s="6">
        <v>15.936582308065001</v>
      </c>
      <c r="U23" s="6">
        <v>17.681663809090299</v>
      </c>
      <c r="V23" s="10">
        <v>514</v>
      </c>
      <c r="W23" s="6">
        <v>65.354265354297993</v>
      </c>
      <c r="X23" s="6">
        <v>74.144893439336997</v>
      </c>
      <c r="Y23" s="6">
        <v>2.4330900243308902</v>
      </c>
      <c r="Z23" s="6">
        <v>21.984435797665402</v>
      </c>
      <c r="AA23" s="7">
        <v>401</v>
      </c>
      <c r="AB23" s="7">
        <v>13.3858133858201</v>
      </c>
      <c r="AC23" s="7">
        <v>16.013311611867302</v>
      </c>
      <c r="AD23" s="13">
        <v>399</v>
      </c>
      <c r="AE23" s="6">
        <v>13.3858133858201</v>
      </c>
      <c r="AF23" s="13">
        <v>388</v>
      </c>
      <c r="AG23" s="6">
        <v>14.5538536361243</v>
      </c>
      <c r="AH23" s="13">
        <v>318</v>
      </c>
      <c r="AI23" s="6">
        <v>27.559027559041301</v>
      </c>
      <c r="AJ23" s="6">
        <v>5.7000000000000002E-3</v>
      </c>
      <c r="AK23" s="6">
        <v>2.3E-3</v>
      </c>
    </row>
    <row r="24" spans="1:37">
      <c r="A24" s="5" t="s">
        <v>67</v>
      </c>
      <c r="B24" s="22">
        <v>678</v>
      </c>
      <c r="C24" s="22">
        <v>1.91</v>
      </c>
      <c r="D24" s="22">
        <v>0.14000000000000001</v>
      </c>
      <c r="E24" s="22">
        <v>538</v>
      </c>
      <c r="F24" s="20">
        <v>74.074074074074105</v>
      </c>
      <c r="G24" s="22">
        <v>1.9874039078438599</v>
      </c>
      <c r="H24" s="18">
        <v>8.2000000000000003E-2</v>
      </c>
      <c r="I24" s="15">
        <v>9.4488094488141706E-3</v>
      </c>
      <c r="J24" s="24">
        <v>-0.66102000000000005</v>
      </c>
      <c r="K24" s="18">
        <v>0.161</v>
      </c>
      <c r="L24" s="15">
        <v>2.3874295429394399E-2</v>
      </c>
      <c r="M24" s="18">
        <v>1.35E-2</v>
      </c>
      <c r="N24" s="15">
        <v>3.6220436220454297E-4</v>
      </c>
      <c r="O24" s="24">
        <v>0.80496000000000001</v>
      </c>
      <c r="P24" s="10">
        <v>86.4</v>
      </c>
      <c r="Q24" s="6">
        <v>2.2834622834634302</v>
      </c>
      <c r="R24" s="6">
        <v>2.9966880616848401</v>
      </c>
      <c r="S24" s="10">
        <v>148</v>
      </c>
      <c r="T24" s="6">
        <v>19.916446028609201</v>
      </c>
      <c r="U24" s="6">
        <v>20.169071141904201</v>
      </c>
      <c r="V24" s="10">
        <v>930</v>
      </c>
      <c r="W24" s="6">
        <v>220.472220472331</v>
      </c>
      <c r="X24" s="6">
        <v>220.48859155309299</v>
      </c>
      <c r="Y24" s="6">
        <v>41.6216216216216</v>
      </c>
      <c r="Z24" s="6">
        <v>90.709677419354804</v>
      </c>
      <c r="AA24" s="7">
        <v>86.4</v>
      </c>
      <c r="AB24" s="7">
        <v>2.2834622834634302</v>
      </c>
      <c r="AC24" s="7">
        <v>2.9966880616848401</v>
      </c>
      <c r="AD24" s="13">
        <v>82.2</v>
      </c>
      <c r="AE24" s="6">
        <v>1.57480157480236</v>
      </c>
      <c r="AF24" s="13">
        <v>82.1</v>
      </c>
      <c r="AG24" s="6">
        <v>3.3768361539321901</v>
      </c>
      <c r="AH24" s="13">
        <v>83.7</v>
      </c>
      <c r="AI24" s="6">
        <v>3.77952377952567</v>
      </c>
      <c r="AJ24" s="6">
        <v>4.4999999999999998E-2</v>
      </c>
      <c r="AK24" s="6">
        <v>1.6E-2</v>
      </c>
    </row>
    <row r="25" spans="1:37">
      <c r="A25" s="5" t="s">
        <v>68</v>
      </c>
      <c r="B25" s="22">
        <v>260</v>
      </c>
      <c r="C25" s="22">
        <v>2.2400000000000002</v>
      </c>
      <c r="D25" s="22">
        <v>0.32</v>
      </c>
      <c r="E25" s="22">
        <v>8700</v>
      </c>
      <c r="F25" s="20">
        <v>2.8571428571428599</v>
      </c>
      <c r="G25" s="22">
        <v>7.0705376827861197E-2</v>
      </c>
      <c r="H25" s="18">
        <v>0.12509999999999999</v>
      </c>
      <c r="I25" s="15">
        <v>2.5984225984238998E-3</v>
      </c>
      <c r="J25" s="24">
        <v>-0.11792999999999999</v>
      </c>
      <c r="K25" s="18">
        <v>6.06</v>
      </c>
      <c r="L25" s="15">
        <v>0.22309971783935501</v>
      </c>
      <c r="M25" s="18">
        <v>0.35</v>
      </c>
      <c r="N25" s="15">
        <v>8.6614086614129893E-3</v>
      </c>
      <c r="O25" s="24">
        <v>0.83494999999999997</v>
      </c>
      <c r="P25" s="10">
        <v>1934</v>
      </c>
      <c r="Q25" s="6">
        <v>40.157440157460201</v>
      </c>
      <c r="R25" s="6">
        <v>55.129705738900398</v>
      </c>
      <c r="S25" s="10">
        <v>1978</v>
      </c>
      <c r="T25" s="6">
        <v>32.036132108056201</v>
      </c>
      <c r="U25" s="6">
        <v>37.607135303617099</v>
      </c>
      <c r="V25" s="10">
        <v>2021</v>
      </c>
      <c r="W25" s="6">
        <v>36.220436220454303</v>
      </c>
      <c r="X25" s="6">
        <v>41.646960626743102</v>
      </c>
      <c r="Y25" s="6">
        <v>2.2244691607684501</v>
      </c>
      <c r="Z25" s="6">
        <v>4.3047996041563596</v>
      </c>
      <c r="AA25" s="7">
        <v>2021</v>
      </c>
      <c r="AB25" s="7">
        <v>36.220436220454303</v>
      </c>
      <c r="AC25" s="7">
        <v>41.646960626743102</v>
      </c>
      <c r="AD25" s="13">
        <v>1915</v>
      </c>
      <c r="AE25" s="6">
        <v>44.094444094466098</v>
      </c>
      <c r="AF25" s="13">
        <v>1894</v>
      </c>
      <c r="AG25" s="6">
        <v>40.082836232542597</v>
      </c>
      <c r="AH25" s="13">
        <v>1874</v>
      </c>
      <c r="AI25" s="6">
        <v>33.858233858250799</v>
      </c>
      <c r="AJ25" s="6">
        <v>1.23E-2</v>
      </c>
      <c r="AK25" s="6">
        <v>4.1000000000000003E-3</v>
      </c>
    </row>
    <row r="26" spans="1:37">
      <c r="A26" s="5" t="s">
        <v>69</v>
      </c>
      <c r="B26" s="22">
        <v>716</v>
      </c>
      <c r="C26" s="22">
        <v>1.9279999999999999</v>
      </c>
      <c r="D26" s="22">
        <v>8.1000000000000003E-2</v>
      </c>
      <c r="E26" s="22">
        <v>2450</v>
      </c>
      <c r="F26" s="20">
        <v>15.220700152207</v>
      </c>
      <c r="G26" s="22">
        <v>0.32835044615466003</v>
      </c>
      <c r="H26" s="18">
        <v>6.13E-2</v>
      </c>
      <c r="I26" s="15">
        <v>2.20472220472331E-3</v>
      </c>
      <c r="J26" s="24">
        <v>0.13077</v>
      </c>
      <c r="K26" s="18">
        <v>0.55400000000000005</v>
      </c>
      <c r="L26" s="15">
        <v>2.5754454391425201E-2</v>
      </c>
      <c r="M26" s="18">
        <v>6.5699999999999995E-2</v>
      </c>
      <c r="N26" s="15">
        <v>1.41732141732213E-3</v>
      </c>
      <c r="O26" s="24">
        <v>0.47860000000000003</v>
      </c>
      <c r="P26" s="10">
        <v>410</v>
      </c>
      <c r="Q26" s="6">
        <v>8.6614086614129899</v>
      </c>
      <c r="R26" s="6">
        <v>12.477595077252801</v>
      </c>
      <c r="S26" s="10">
        <v>446</v>
      </c>
      <c r="T26" s="6">
        <v>16.169401204873498</v>
      </c>
      <c r="U26" s="6">
        <v>18.121132201596801</v>
      </c>
      <c r="V26" s="10">
        <v>619</v>
      </c>
      <c r="W26" s="6">
        <v>77.952677952716897</v>
      </c>
      <c r="X26" s="6">
        <v>90.773212710550496</v>
      </c>
      <c r="Y26" s="6">
        <v>8.0717488789237706</v>
      </c>
      <c r="Z26" s="6">
        <v>33.764135702746401</v>
      </c>
      <c r="AA26" s="7">
        <v>410</v>
      </c>
      <c r="AB26" s="7">
        <v>8.6614086614129899</v>
      </c>
      <c r="AC26" s="7">
        <v>12.477595077252801</v>
      </c>
      <c r="AD26" s="13">
        <v>406</v>
      </c>
      <c r="AE26" s="6">
        <v>8.6614086614129899</v>
      </c>
      <c r="AF26" s="13">
        <v>399</v>
      </c>
      <c r="AG26" s="6">
        <v>11.644291963196601</v>
      </c>
      <c r="AH26" s="13">
        <v>355</v>
      </c>
      <c r="AI26" s="6">
        <v>26.7716267716402</v>
      </c>
      <c r="AJ26" s="6">
        <v>9.4999999999999998E-3</v>
      </c>
      <c r="AK26" s="6">
        <v>2.8999999999999998E-3</v>
      </c>
    </row>
    <row r="27" spans="1:37">
      <c r="A27" s="5" t="s">
        <v>71</v>
      </c>
      <c r="B27" s="22">
        <v>572</v>
      </c>
      <c r="C27" s="22">
        <v>3.77</v>
      </c>
      <c r="D27" s="22">
        <v>0.2</v>
      </c>
      <c r="E27" s="22">
        <v>1680</v>
      </c>
      <c r="F27" s="20">
        <v>15.4559505409583</v>
      </c>
      <c r="G27" s="22">
        <v>0.35738875563168598</v>
      </c>
      <c r="H27" s="18">
        <v>5.4800000000000001E-2</v>
      </c>
      <c r="I27" s="15">
        <v>1.7322817322826E-3</v>
      </c>
      <c r="J27" s="24">
        <v>0.51534999999999997</v>
      </c>
      <c r="K27" s="18">
        <v>0.48699999999999999</v>
      </c>
      <c r="L27" s="15">
        <v>1.6994451160599399E-2</v>
      </c>
      <c r="M27" s="18">
        <v>6.4699999999999994E-2</v>
      </c>
      <c r="N27" s="15">
        <v>1.49606149606224E-3</v>
      </c>
      <c r="O27" s="24">
        <v>0.23568</v>
      </c>
      <c r="P27" s="10">
        <v>404</v>
      </c>
      <c r="Q27" s="6">
        <v>9.4488094488141705</v>
      </c>
      <c r="R27" s="6">
        <v>12.948373488412701</v>
      </c>
      <c r="S27" s="10">
        <v>402</v>
      </c>
      <c r="T27" s="6">
        <v>11.8489606024389</v>
      </c>
      <c r="U27" s="6">
        <v>14.0314007830804</v>
      </c>
      <c r="V27" s="10">
        <v>381</v>
      </c>
      <c r="W27" s="6">
        <v>66.141666141699204</v>
      </c>
      <c r="X27" s="6">
        <v>70.795871914568096</v>
      </c>
      <c r="Y27" s="6">
        <v>-0.497512437810954</v>
      </c>
      <c r="Z27" s="6">
        <v>-6.0367454068241502</v>
      </c>
      <c r="AA27" s="7">
        <v>404</v>
      </c>
      <c r="AB27" s="7">
        <v>9.4488094488141705</v>
      </c>
      <c r="AC27" s="7">
        <v>12.948373488412701</v>
      </c>
      <c r="AD27" s="13">
        <v>403</v>
      </c>
      <c r="AE27" s="6">
        <v>9.4488094488141705</v>
      </c>
      <c r="AF27" s="13">
        <v>391</v>
      </c>
      <c r="AG27" s="6">
        <v>11.231111581591</v>
      </c>
      <c r="AH27" s="13">
        <v>315</v>
      </c>
      <c r="AI27" s="6">
        <v>23.6220236220354</v>
      </c>
      <c r="AJ27" s="6">
        <v>3.2000000000000002E-3</v>
      </c>
      <c r="AK27" s="6">
        <v>2.3999999999999998E-3</v>
      </c>
    </row>
    <row r="28" spans="1:37">
      <c r="A28" s="5" t="s">
        <v>72</v>
      </c>
      <c r="B28" s="22">
        <v>466</v>
      </c>
      <c r="C28" s="22">
        <v>3.04</v>
      </c>
      <c r="D28" s="22">
        <v>0.43</v>
      </c>
      <c r="E28" s="22">
        <v>1106</v>
      </c>
      <c r="F28" s="20">
        <v>19.193857965451102</v>
      </c>
      <c r="G28" s="22">
        <v>0.40611444194563601</v>
      </c>
      <c r="H28" s="18">
        <v>5.3100000000000001E-2</v>
      </c>
      <c r="I28" s="15">
        <v>1.33858133858201E-3</v>
      </c>
      <c r="J28" s="24">
        <v>0.24789</v>
      </c>
      <c r="K28" s="18">
        <v>0.38200000000000001</v>
      </c>
      <c r="L28" s="15">
        <v>1.3746758490640601E-2</v>
      </c>
      <c r="M28" s="18">
        <v>5.21E-2</v>
      </c>
      <c r="N28" s="15">
        <v>1.10236110236165E-3</v>
      </c>
      <c r="O28" s="24">
        <v>0.53588999999999998</v>
      </c>
      <c r="P28" s="10">
        <v>327.5</v>
      </c>
      <c r="Q28" s="6">
        <v>6.7716467716501603</v>
      </c>
      <c r="R28" s="6">
        <v>9.8946690805386606</v>
      </c>
      <c r="S28" s="10">
        <v>327</v>
      </c>
      <c r="T28" s="6">
        <v>10.556146962812001</v>
      </c>
      <c r="U28" s="6">
        <v>12.3152626730508</v>
      </c>
      <c r="V28" s="10">
        <v>316</v>
      </c>
      <c r="W28" s="6">
        <v>56.692856692885002</v>
      </c>
      <c r="X28" s="6">
        <v>62.352915625486702</v>
      </c>
      <c r="Y28" s="6">
        <v>-0.15290519877674999</v>
      </c>
      <c r="Z28" s="6">
        <v>-3.63924050632912</v>
      </c>
      <c r="AA28" s="7">
        <v>327.5</v>
      </c>
      <c r="AB28" s="7">
        <v>6.7716467716501603</v>
      </c>
      <c r="AC28" s="7">
        <v>9.8946690805386606</v>
      </c>
      <c r="AD28" s="13">
        <v>326.89999999999998</v>
      </c>
      <c r="AE28" s="6">
        <v>6.9291269291303896</v>
      </c>
      <c r="AF28" s="13">
        <v>319.3</v>
      </c>
      <c r="AG28" s="6">
        <v>8.83747920509491</v>
      </c>
      <c r="AH28" s="13">
        <v>263</v>
      </c>
      <c r="AI28" s="6">
        <v>20.472420472430699</v>
      </c>
      <c r="AJ28" s="6">
        <v>2.0999999999999999E-3</v>
      </c>
      <c r="AK28" s="6">
        <v>2E-3</v>
      </c>
    </row>
    <row r="29" spans="1:37">
      <c r="A29" s="5" t="s">
        <v>73</v>
      </c>
      <c r="B29" s="22">
        <v>882</v>
      </c>
      <c r="C29" s="22">
        <v>3.04</v>
      </c>
      <c r="D29" s="22">
        <v>0.12</v>
      </c>
      <c r="E29" s="22">
        <v>2670</v>
      </c>
      <c r="F29" s="20">
        <v>15.8730158730159</v>
      </c>
      <c r="G29" s="22">
        <v>0.33725909261325498</v>
      </c>
      <c r="H29" s="18">
        <v>5.45E-2</v>
      </c>
      <c r="I29" s="15">
        <v>1.25984125984189E-3</v>
      </c>
      <c r="J29" s="24">
        <v>0.24196999999999999</v>
      </c>
      <c r="K29" s="18">
        <v>0.47399999999999998</v>
      </c>
      <c r="L29" s="15">
        <v>1.62042118290277E-2</v>
      </c>
      <c r="M29" s="18">
        <v>6.3E-2</v>
      </c>
      <c r="N29" s="15">
        <v>1.33858133858201E-3</v>
      </c>
      <c r="O29" s="24">
        <v>0.54364000000000001</v>
      </c>
      <c r="P29" s="10">
        <v>394</v>
      </c>
      <c r="Q29" s="6">
        <v>7.8740078740118102</v>
      </c>
      <c r="R29" s="6">
        <v>11.685609505517601</v>
      </c>
      <c r="S29" s="10">
        <v>393</v>
      </c>
      <c r="T29" s="6">
        <v>11.1491322485056</v>
      </c>
      <c r="U29" s="6">
        <v>13.370049807825399</v>
      </c>
      <c r="V29" s="10">
        <v>377</v>
      </c>
      <c r="W29" s="6">
        <v>51.968451968478</v>
      </c>
      <c r="X29" s="6">
        <v>57.749317499133198</v>
      </c>
      <c r="Y29" s="6">
        <v>-0.25445292620864302</v>
      </c>
      <c r="Z29" s="6">
        <v>-4.5092838196286502</v>
      </c>
      <c r="AA29" s="7">
        <v>394</v>
      </c>
      <c r="AB29" s="7">
        <v>7.8740078740118102</v>
      </c>
      <c r="AC29" s="7">
        <v>11.685609505517601</v>
      </c>
      <c r="AD29" s="13">
        <v>393</v>
      </c>
      <c r="AE29" s="6">
        <v>7.8740078740118102</v>
      </c>
      <c r="AF29" s="13">
        <v>386</v>
      </c>
      <c r="AG29" s="6">
        <v>10.549082893534701</v>
      </c>
      <c r="AH29" s="13">
        <v>351</v>
      </c>
      <c r="AI29" s="6">
        <v>18.110218110227201</v>
      </c>
      <c r="AJ29" s="6">
        <v>1.6000000000000001E-3</v>
      </c>
      <c r="AK29" s="6">
        <v>1.9E-3</v>
      </c>
    </row>
    <row r="30" spans="1:37">
      <c r="A30" s="5" t="s">
        <v>74</v>
      </c>
      <c r="B30" s="22">
        <v>982</v>
      </c>
      <c r="C30" s="22">
        <v>3.7</v>
      </c>
      <c r="D30" s="22">
        <v>0.11</v>
      </c>
      <c r="E30" s="22">
        <v>2890</v>
      </c>
      <c r="F30" s="20">
        <v>16.7224080267559</v>
      </c>
      <c r="G30" s="22">
        <v>0.41835703629216803</v>
      </c>
      <c r="H30" s="18">
        <v>5.3900000000000003E-2</v>
      </c>
      <c r="I30" s="15">
        <v>1.02362102362154E-3</v>
      </c>
      <c r="J30" s="24">
        <v>0.29041</v>
      </c>
      <c r="K30" s="18">
        <v>0.44700000000000001</v>
      </c>
      <c r="L30" s="15">
        <v>1.58455580605418E-2</v>
      </c>
      <c r="M30" s="18">
        <v>5.9799999999999999E-2</v>
      </c>
      <c r="N30" s="15">
        <v>1.49606149606224E-3</v>
      </c>
      <c r="O30" s="24">
        <v>0.7026</v>
      </c>
      <c r="P30" s="10">
        <v>374</v>
      </c>
      <c r="Q30" s="6">
        <v>9.4488094488141705</v>
      </c>
      <c r="R30" s="6">
        <v>12.524311870496501</v>
      </c>
      <c r="S30" s="10">
        <v>375</v>
      </c>
      <c r="T30" s="6">
        <v>10.9772218653564</v>
      </c>
      <c r="U30" s="6">
        <v>13.0671938108677</v>
      </c>
      <c r="V30" s="10">
        <v>368</v>
      </c>
      <c r="W30" s="6">
        <v>46.456646456669702</v>
      </c>
      <c r="X30" s="6">
        <v>52.737797203482103</v>
      </c>
      <c r="Y30" s="6">
        <v>0.266666666666666</v>
      </c>
      <c r="Z30" s="6">
        <v>-1.63043478260869</v>
      </c>
      <c r="AA30" s="7">
        <v>374</v>
      </c>
      <c r="AB30" s="7">
        <v>9.4488094488141705</v>
      </c>
      <c r="AC30" s="7">
        <v>12.524311870496501</v>
      </c>
      <c r="AD30" s="13">
        <v>374</v>
      </c>
      <c r="AE30" s="6">
        <v>9.4488094488141705</v>
      </c>
      <c r="AF30" s="13">
        <v>365</v>
      </c>
      <c r="AG30" s="6">
        <v>10.9772218653564</v>
      </c>
      <c r="AH30" s="13">
        <v>311</v>
      </c>
      <c r="AI30" s="6">
        <v>19.685019685029499</v>
      </c>
      <c r="AJ30" s="6">
        <v>1.6999999999999999E-3</v>
      </c>
      <c r="AK30" s="6">
        <v>1.4E-3</v>
      </c>
    </row>
    <row r="31" spans="1:37">
      <c r="A31" s="5" t="s">
        <v>75</v>
      </c>
      <c r="B31" s="22">
        <v>285</v>
      </c>
      <c r="C31" s="22">
        <v>1.74</v>
      </c>
      <c r="D31" s="22">
        <v>0.1</v>
      </c>
      <c r="E31" s="22">
        <v>2020</v>
      </c>
      <c r="F31" s="20">
        <v>8.5763293310463098</v>
      </c>
      <c r="G31" s="22">
        <v>0.22008089347731799</v>
      </c>
      <c r="H31" s="18">
        <v>6.5299999999999997E-2</v>
      </c>
      <c r="I31" s="15">
        <v>1.57480157480236E-3</v>
      </c>
      <c r="J31" s="24">
        <v>0.28205999999999998</v>
      </c>
      <c r="K31" s="18">
        <v>1.0389999999999999</v>
      </c>
      <c r="L31" s="15">
        <v>3.5475464510700903E-2</v>
      </c>
      <c r="M31" s="18">
        <v>0.1166</v>
      </c>
      <c r="N31" s="15">
        <v>2.99212299212449E-3</v>
      </c>
      <c r="O31" s="24">
        <v>0.61477000000000004</v>
      </c>
      <c r="P31" s="10">
        <v>710</v>
      </c>
      <c r="Q31" s="6">
        <v>17.322817322826001</v>
      </c>
      <c r="R31" s="6">
        <v>23.054910794488698</v>
      </c>
      <c r="S31" s="10">
        <v>725</v>
      </c>
      <c r="T31" s="6">
        <v>18.643138985306301</v>
      </c>
      <c r="U31" s="6">
        <v>22.006808752602101</v>
      </c>
      <c r="V31" s="10">
        <v>765</v>
      </c>
      <c r="W31" s="6">
        <v>51.968451968478</v>
      </c>
      <c r="X31" s="6">
        <v>58.0235745591879</v>
      </c>
      <c r="Y31" s="6">
        <v>2.0689655172413799</v>
      </c>
      <c r="Z31" s="6">
        <v>7.18954248366013</v>
      </c>
      <c r="AA31" s="7">
        <v>710</v>
      </c>
      <c r="AB31" s="7">
        <v>17.322817322826001</v>
      </c>
      <c r="AC31" s="7">
        <v>23.054910794488698</v>
      </c>
      <c r="AD31" s="13">
        <v>707</v>
      </c>
      <c r="AE31" s="6">
        <v>17.322817322826001</v>
      </c>
      <c r="AF31" s="13">
        <v>689</v>
      </c>
      <c r="AG31" s="6">
        <v>18.643138985306301</v>
      </c>
      <c r="AH31" s="13">
        <v>638</v>
      </c>
      <c r="AI31" s="6">
        <v>25.984225984239</v>
      </c>
      <c r="AJ31" s="6">
        <v>5.1999999999999998E-3</v>
      </c>
      <c r="AK31" s="6">
        <v>1.8E-3</v>
      </c>
    </row>
    <row r="32" spans="1:37">
      <c r="A32" s="5" t="s">
        <v>76</v>
      </c>
      <c r="B32" s="22">
        <v>90</v>
      </c>
      <c r="C32" s="22">
        <v>2.0790000000000002</v>
      </c>
      <c r="D32" s="22">
        <v>6.7000000000000004E-2</v>
      </c>
      <c r="E32" s="22">
        <v>477</v>
      </c>
      <c r="F32" s="20">
        <v>10.752688172042999</v>
      </c>
      <c r="G32" s="22">
        <v>0.23670274566343699</v>
      </c>
      <c r="H32" s="18">
        <v>5.9799999999999999E-2</v>
      </c>
      <c r="I32" s="15">
        <v>2.20472220472331E-3</v>
      </c>
      <c r="J32" s="24">
        <v>0.52807000000000004</v>
      </c>
      <c r="K32" s="18">
        <v>0.76100000000000001</v>
      </c>
      <c r="L32" s="15">
        <v>3.4795383059394502E-2</v>
      </c>
      <c r="M32" s="18">
        <v>9.2999999999999999E-2</v>
      </c>
      <c r="N32" s="15">
        <v>2.04724204724307E-3</v>
      </c>
      <c r="O32" s="24">
        <v>0.42899999999999999</v>
      </c>
      <c r="P32" s="10">
        <v>573</v>
      </c>
      <c r="Q32" s="6">
        <v>11.8110118110177</v>
      </c>
      <c r="R32" s="6">
        <v>17.1221021112489</v>
      </c>
      <c r="S32" s="10">
        <v>571</v>
      </c>
      <c r="T32" s="6">
        <v>20.420074782666401</v>
      </c>
      <c r="U32" s="6">
        <v>22.7006342838853</v>
      </c>
      <c r="V32" s="10">
        <v>560</v>
      </c>
      <c r="W32" s="6">
        <v>78.740078740118093</v>
      </c>
      <c r="X32" s="6">
        <v>82.704740582482003</v>
      </c>
      <c r="Y32" s="6">
        <v>-0.35026269702275697</v>
      </c>
      <c r="Z32" s="6">
        <v>-2.3214285714285698</v>
      </c>
      <c r="AA32" s="7">
        <v>573</v>
      </c>
      <c r="AB32" s="7">
        <v>11.8110118110177</v>
      </c>
      <c r="AC32" s="7">
        <v>17.1221021112489</v>
      </c>
      <c r="AD32" s="13">
        <v>571</v>
      </c>
      <c r="AE32" s="6">
        <v>12.5984125984189</v>
      </c>
      <c r="AF32" s="13">
        <v>557</v>
      </c>
      <c r="AG32" s="6">
        <v>15.116198402035099</v>
      </c>
      <c r="AH32" s="13">
        <v>491</v>
      </c>
      <c r="AI32" s="6">
        <v>28.346428346442501</v>
      </c>
      <c r="AJ32" s="6">
        <v>3.7000000000000002E-3</v>
      </c>
      <c r="AK32" s="6">
        <v>3.3999999999999998E-3</v>
      </c>
    </row>
    <row r="33" spans="1:37">
      <c r="A33" s="5" t="s">
        <v>77</v>
      </c>
      <c r="B33" s="22">
        <v>726</v>
      </c>
      <c r="C33" s="22">
        <v>3.07</v>
      </c>
      <c r="D33" s="22">
        <v>0.1</v>
      </c>
      <c r="E33" s="22">
        <v>2380</v>
      </c>
      <c r="F33" s="20">
        <v>16.5016501650165</v>
      </c>
      <c r="G33" s="22">
        <v>0.25729529372975901</v>
      </c>
      <c r="H33" s="18">
        <v>5.6000000000000001E-2</v>
      </c>
      <c r="I33" s="15">
        <v>1.65354165354248E-3</v>
      </c>
      <c r="J33" s="24">
        <v>0.29432000000000003</v>
      </c>
      <c r="K33" s="18">
        <v>0.46800000000000003</v>
      </c>
      <c r="L33" s="15">
        <v>1.6745860503419901E-2</v>
      </c>
      <c r="M33" s="18">
        <v>6.0600000000000001E-2</v>
      </c>
      <c r="N33" s="15">
        <v>9.4488094488141697E-4</v>
      </c>
      <c r="O33" s="24">
        <v>0.27246999999999999</v>
      </c>
      <c r="P33" s="10">
        <v>378.9</v>
      </c>
      <c r="Q33" s="6">
        <v>5.8267658267687397</v>
      </c>
      <c r="R33" s="6">
        <v>10.1609618541772</v>
      </c>
      <c r="S33" s="10">
        <v>389</v>
      </c>
      <c r="T33" s="6">
        <v>11.735284383923</v>
      </c>
      <c r="U33" s="6">
        <v>13.828843877561299</v>
      </c>
      <c r="V33" s="10">
        <v>429</v>
      </c>
      <c r="W33" s="6">
        <v>64.566864566896896</v>
      </c>
      <c r="X33" s="6">
        <v>71.230640676645095</v>
      </c>
      <c r="Y33" s="6">
        <v>2.59640102827764</v>
      </c>
      <c r="Z33" s="6">
        <v>11.6783216783217</v>
      </c>
      <c r="AA33" s="7">
        <v>378.9</v>
      </c>
      <c r="AB33" s="7">
        <v>5.8267658267687397</v>
      </c>
      <c r="AC33" s="7">
        <v>10.1609618541772</v>
      </c>
      <c r="AD33" s="13">
        <v>377.5</v>
      </c>
      <c r="AE33" s="6">
        <v>6.1417261417292099</v>
      </c>
      <c r="AF33" s="13">
        <v>370.3</v>
      </c>
      <c r="AG33" s="6">
        <v>9.3870602198743001</v>
      </c>
      <c r="AH33" s="13">
        <v>326</v>
      </c>
      <c r="AI33" s="6">
        <v>20.472420472430699</v>
      </c>
      <c r="AJ33" s="6">
        <v>4.1000000000000003E-3</v>
      </c>
      <c r="AK33" s="6">
        <v>2.3999999999999998E-3</v>
      </c>
    </row>
    <row r="34" spans="1:37">
      <c r="A34" s="5" t="s">
        <v>78</v>
      </c>
      <c r="B34" s="22">
        <v>484</v>
      </c>
      <c r="C34" s="22">
        <v>2.62</v>
      </c>
      <c r="D34" s="22">
        <v>0.12</v>
      </c>
      <c r="E34" s="22">
        <v>1612</v>
      </c>
      <c r="F34" s="20">
        <v>16.5016501650165</v>
      </c>
      <c r="G34" s="22">
        <v>0.42882548954959798</v>
      </c>
      <c r="H34" s="18">
        <v>5.5399999999999998E-2</v>
      </c>
      <c r="I34" s="15">
        <v>1.65354165354248E-3</v>
      </c>
      <c r="J34" s="24">
        <v>0.39915</v>
      </c>
      <c r="K34" s="18">
        <v>0.46100000000000002</v>
      </c>
      <c r="L34" s="15">
        <v>1.7295023337654099E-2</v>
      </c>
      <c r="M34" s="18">
        <v>6.0600000000000001E-2</v>
      </c>
      <c r="N34" s="15">
        <v>1.57480157480236E-3</v>
      </c>
      <c r="O34" s="24">
        <v>0.49447000000000002</v>
      </c>
      <c r="P34" s="10">
        <v>379</v>
      </c>
      <c r="Q34" s="6">
        <v>9.4488094488141705</v>
      </c>
      <c r="R34" s="6">
        <v>12.5926147325345</v>
      </c>
      <c r="S34" s="10">
        <v>384</v>
      </c>
      <c r="T34" s="6">
        <v>11.6931694737276</v>
      </c>
      <c r="U34" s="6">
        <v>13.7535450848784</v>
      </c>
      <c r="V34" s="10">
        <v>405</v>
      </c>
      <c r="W34" s="6">
        <v>62.2046622046933</v>
      </c>
      <c r="X34" s="6">
        <v>68.364602252010499</v>
      </c>
      <c r="Y34" s="6">
        <v>1.3020833333333399</v>
      </c>
      <c r="Z34" s="6">
        <v>6.4197530864197603</v>
      </c>
      <c r="AA34" s="7">
        <v>379</v>
      </c>
      <c r="AB34" s="7">
        <v>9.4488094488141705</v>
      </c>
      <c r="AC34" s="7">
        <v>12.5926147325345</v>
      </c>
      <c r="AD34" s="13">
        <v>378</v>
      </c>
      <c r="AE34" s="6">
        <v>10.236210236215401</v>
      </c>
      <c r="AF34" s="13">
        <v>368</v>
      </c>
      <c r="AG34" s="6">
        <v>11.6931694737276</v>
      </c>
      <c r="AH34" s="13">
        <v>306</v>
      </c>
      <c r="AI34" s="6">
        <v>23.6220236220354</v>
      </c>
      <c r="AJ34" s="6">
        <v>3.2000000000000002E-3</v>
      </c>
      <c r="AK34" s="6">
        <v>2.2000000000000001E-3</v>
      </c>
    </row>
    <row r="35" spans="1:37">
      <c r="A35" s="5" t="s">
        <v>79</v>
      </c>
      <c r="B35" s="22">
        <v>107</v>
      </c>
      <c r="C35" s="22">
        <v>1.891</v>
      </c>
      <c r="D35" s="22">
        <v>6.8000000000000005E-2</v>
      </c>
      <c r="E35" s="22">
        <v>332</v>
      </c>
      <c r="F35" s="20">
        <v>16.9491525423729</v>
      </c>
      <c r="G35" s="22">
        <v>0.52025906665404098</v>
      </c>
      <c r="H35" s="18">
        <v>5.4600000000000003E-2</v>
      </c>
      <c r="I35" s="15">
        <v>2.20472220472331E-3</v>
      </c>
      <c r="J35" s="24">
        <v>0.35427999999999998</v>
      </c>
      <c r="K35" s="18">
        <v>0.436</v>
      </c>
      <c r="L35" s="15">
        <v>1.9696494002740698E-2</v>
      </c>
      <c r="M35" s="18">
        <v>5.8999999999999997E-2</v>
      </c>
      <c r="N35" s="15">
        <v>1.81102181102272E-3</v>
      </c>
      <c r="O35" s="24">
        <v>0.36553999999999998</v>
      </c>
      <c r="P35" s="10">
        <v>369</v>
      </c>
      <c r="Q35" s="6">
        <v>11.0236110236165</v>
      </c>
      <c r="R35" s="6">
        <v>13.689477356648799</v>
      </c>
      <c r="S35" s="10">
        <v>369</v>
      </c>
      <c r="T35" s="6">
        <v>14.9370013572592</v>
      </c>
      <c r="U35" s="6">
        <v>16.482068899123401</v>
      </c>
      <c r="V35" s="10">
        <v>360</v>
      </c>
      <c r="W35" s="6">
        <v>86.614086614129903</v>
      </c>
      <c r="X35" s="6">
        <v>90.719772357914493</v>
      </c>
      <c r="Y35" s="6">
        <v>0</v>
      </c>
      <c r="Z35" s="6">
        <v>-2.4999999999999898</v>
      </c>
      <c r="AA35" s="7">
        <v>369</v>
      </c>
      <c r="AB35" s="7">
        <v>11.0236110236165</v>
      </c>
      <c r="AC35" s="7">
        <v>13.689477356648799</v>
      </c>
      <c r="AD35" s="13">
        <v>369</v>
      </c>
      <c r="AE35" s="6">
        <v>11.8110118110177</v>
      </c>
      <c r="AF35" s="13">
        <v>364</v>
      </c>
      <c r="AG35" s="6">
        <v>13.5437812130425</v>
      </c>
      <c r="AH35" s="13">
        <v>333</v>
      </c>
      <c r="AI35" s="6">
        <v>20.472420472430699</v>
      </c>
      <c r="AJ35" s="6">
        <v>2.0999999999999999E-3</v>
      </c>
      <c r="AK35" s="6">
        <v>3.7000000000000002E-3</v>
      </c>
    </row>
    <row r="36" spans="1:37">
      <c r="A36" s="5" t="s">
        <v>80</v>
      </c>
      <c r="B36" s="22">
        <v>482</v>
      </c>
      <c r="C36" s="22">
        <v>3.22</v>
      </c>
      <c r="D36" s="22">
        <v>0.26</v>
      </c>
      <c r="E36" s="22">
        <v>406</v>
      </c>
      <c r="F36" s="20">
        <v>77.101002313030094</v>
      </c>
      <c r="G36" s="22">
        <v>2.66803024367765</v>
      </c>
      <c r="H36" s="18">
        <v>7.4399999999999994E-2</v>
      </c>
      <c r="I36" s="15">
        <v>6.0629860629891003E-3</v>
      </c>
      <c r="J36" s="24">
        <v>0.14388000000000001</v>
      </c>
      <c r="K36" s="18">
        <v>0.129</v>
      </c>
      <c r="L36" s="15">
        <v>1.0605295952966101E-2</v>
      </c>
      <c r="M36" s="18">
        <v>1.2970000000000001E-2</v>
      </c>
      <c r="N36" s="15">
        <v>4.4881844881867301E-4</v>
      </c>
      <c r="O36" s="24">
        <v>0.21579999999999999</v>
      </c>
      <c r="P36" s="10">
        <v>83</v>
      </c>
      <c r="Q36" s="6">
        <v>2.8346428346442498</v>
      </c>
      <c r="R36" s="6">
        <v>3.3933591246046699</v>
      </c>
      <c r="S36" s="10">
        <v>122</v>
      </c>
      <c r="T36" s="6">
        <v>9.01343304372595</v>
      </c>
      <c r="U36" s="6">
        <v>9.3870604843518208</v>
      </c>
      <c r="V36" s="10">
        <v>890</v>
      </c>
      <c r="W36" s="6">
        <v>157.48015748023599</v>
      </c>
      <c r="X36" s="6">
        <v>157.509370727385</v>
      </c>
      <c r="Y36" s="6">
        <v>31.967213114754099</v>
      </c>
      <c r="Z36" s="6">
        <v>90.674157303370805</v>
      </c>
      <c r="AA36" s="7">
        <v>83</v>
      </c>
      <c r="AB36" s="7">
        <v>2.8346428346442498</v>
      </c>
      <c r="AC36" s="7">
        <v>3.3933591246046699</v>
      </c>
      <c r="AD36" s="13">
        <v>79.5</v>
      </c>
      <c r="AE36" s="6">
        <v>2.67716267716402</v>
      </c>
      <c r="AF36" s="13">
        <v>79.599999999999994</v>
      </c>
      <c r="AG36" s="6">
        <v>3.6591221944246302</v>
      </c>
      <c r="AH36" s="13">
        <v>82.4</v>
      </c>
      <c r="AI36" s="6">
        <v>2.8346428346442498</v>
      </c>
      <c r="AJ36" s="6">
        <v>3.44E-2</v>
      </c>
      <c r="AK36" s="6">
        <v>9.7999999999999997E-3</v>
      </c>
    </row>
    <row r="37" spans="1:37">
      <c r="A37" s="5" t="s">
        <v>81</v>
      </c>
      <c r="B37" s="22">
        <v>452</v>
      </c>
      <c r="C37" s="22">
        <v>3.17</v>
      </c>
      <c r="D37" s="22">
        <v>0.14000000000000001</v>
      </c>
      <c r="E37" s="22">
        <v>1480</v>
      </c>
      <c r="F37" s="20">
        <v>16.611295681063101</v>
      </c>
      <c r="G37" s="22">
        <v>0.30418016974472001</v>
      </c>
      <c r="H37" s="18">
        <v>5.6300000000000003E-2</v>
      </c>
      <c r="I37" s="15">
        <v>1.57480157480236E-3</v>
      </c>
      <c r="J37" s="24">
        <v>0.17757000000000001</v>
      </c>
      <c r="K37" s="18">
        <v>0.46800000000000003</v>
      </c>
      <c r="L37" s="15">
        <v>1.80295270043337E-2</v>
      </c>
      <c r="M37" s="18">
        <v>6.0199999999999997E-2</v>
      </c>
      <c r="N37" s="15">
        <v>1.10236110236165E-3</v>
      </c>
      <c r="O37" s="24">
        <v>0.48281000000000002</v>
      </c>
      <c r="P37" s="10">
        <v>376.7</v>
      </c>
      <c r="Q37" s="6">
        <v>6.6929066929100403</v>
      </c>
      <c r="R37" s="6">
        <v>10.640902334342</v>
      </c>
      <c r="S37" s="10">
        <v>389</v>
      </c>
      <c r="T37" s="6">
        <v>12.3780814172289</v>
      </c>
      <c r="U37" s="6">
        <v>14.378349105163799</v>
      </c>
      <c r="V37" s="10">
        <v>443</v>
      </c>
      <c r="W37" s="6">
        <v>62.2046622046933</v>
      </c>
      <c r="X37" s="6">
        <v>69.623650576412601</v>
      </c>
      <c r="Y37" s="6">
        <v>3.1619537275064298</v>
      </c>
      <c r="Z37" s="6">
        <v>14.966139954853301</v>
      </c>
      <c r="AA37" s="7">
        <v>376.7</v>
      </c>
      <c r="AB37" s="7">
        <v>6.6929066929100403</v>
      </c>
      <c r="AC37" s="7">
        <v>10.640902334342</v>
      </c>
      <c r="AD37" s="13">
        <v>375.1</v>
      </c>
      <c r="AE37" s="6">
        <v>6.7716467716501603</v>
      </c>
      <c r="AF37" s="13">
        <v>368</v>
      </c>
      <c r="AG37" s="6">
        <v>9.2302058249828107</v>
      </c>
      <c r="AH37" s="13">
        <v>319</v>
      </c>
      <c r="AI37" s="6">
        <v>22.047222047233099</v>
      </c>
      <c r="AJ37" s="6">
        <v>4.4999999999999997E-3</v>
      </c>
      <c r="AK37" s="6">
        <v>2.2000000000000001E-3</v>
      </c>
    </row>
    <row r="38" spans="1:37">
      <c r="A38" s="5" t="s">
        <v>82</v>
      </c>
      <c r="B38" s="22">
        <v>452</v>
      </c>
      <c r="C38" s="22">
        <v>3.08</v>
      </c>
      <c r="D38" s="22">
        <v>0.25</v>
      </c>
      <c r="E38" s="22">
        <v>1580</v>
      </c>
      <c r="F38" s="20">
        <v>16.6666666666667</v>
      </c>
      <c r="G38" s="22">
        <v>0.54680610236193194</v>
      </c>
      <c r="H38" s="18">
        <v>5.8700000000000002E-2</v>
      </c>
      <c r="I38" s="15">
        <v>2.1259821259831898E-3</v>
      </c>
      <c r="J38" s="24">
        <v>0.60926999999999998</v>
      </c>
      <c r="K38" s="18">
        <v>0.47899999999999998</v>
      </c>
      <c r="L38" s="15">
        <v>1.88164582812494E-2</v>
      </c>
      <c r="M38" s="18">
        <v>0.06</v>
      </c>
      <c r="N38" s="15">
        <v>1.9685019685029498E-3</v>
      </c>
      <c r="O38" s="24">
        <v>0.44401000000000002</v>
      </c>
      <c r="P38" s="10">
        <v>375</v>
      </c>
      <c r="Q38" s="6">
        <v>11.8110118110177</v>
      </c>
      <c r="R38" s="6">
        <v>14.4050513141234</v>
      </c>
      <c r="S38" s="10">
        <v>397</v>
      </c>
      <c r="T38" s="6">
        <v>12.4406049437766</v>
      </c>
      <c r="U38" s="6">
        <v>14.491489654263001</v>
      </c>
      <c r="V38" s="10">
        <v>520</v>
      </c>
      <c r="W38" s="6">
        <v>76.377876377914603</v>
      </c>
      <c r="X38" s="6">
        <v>86.852940172330804</v>
      </c>
      <c r="Y38" s="6">
        <v>5.5415617128463497</v>
      </c>
      <c r="Z38" s="6">
        <v>27.884615384615401</v>
      </c>
      <c r="AA38" s="7">
        <v>375</v>
      </c>
      <c r="AB38" s="7">
        <v>11.8110118110177</v>
      </c>
      <c r="AC38" s="7">
        <v>14.4050513141234</v>
      </c>
      <c r="AD38" s="13">
        <v>373</v>
      </c>
      <c r="AE38" s="6">
        <v>12.5984125984189</v>
      </c>
      <c r="AF38" s="13">
        <v>369</v>
      </c>
      <c r="AG38" s="6">
        <v>13.7654876908564</v>
      </c>
      <c r="AH38" s="13">
        <v>348</v>
      </c>
      <c r="AI38" s="6">
        <v>15.748015748023599</v>
      </c>
      <c r="AJ38" s="6">
        <v>6.8999999999999999E-3</v>
      </c>
      <c r="AK38" s="6">
        <v>3.5000000000000001E-3</v>
      </c>
    </row>
    <row r="39" spans="1:37">
      <c r="A39" s="5" t="s">
        <v>83</v>
      </c>
      <c r="B39" s="22">
        <v>176.1</v>
      </c>
      <c r="C39" s="22">
        <v>1.0740000000000001</v>
      </c>
      <c r="D39" s="22">
        <v>0.06</v>
      </c>
      <c r="E39" s="22">
        <v>6690</v>
      </c>
      <c r="F39" s="20">
        <v>3.39443312966735</v>
      </c>
      <c r="G39" s="22">
        <v>7.8024107753205105E-2</v>
      </c>
      <c r="H39" s="18">
        <v>0.12790000000000001</v>
      </c>
      <c r="I39" s="15">
        <v>2.67716267716402E-3</v>
      </c>
      <c r="J39" s="24">
        <v>0.41178999999999999</v>
      </c>
      <c r="K39" s="18">
        <v>5.18</v>
      </c>
      <c r="L39" s="15">
        <v>0.16233692401915201</v>
      </c>
      <c r="M39" s="18">
        <v>0.29459999999999997</v>
      </c>
      <c r="N39" s="15">
        <v>6.7716467716501597E-3</v>
      </c>
      <c r="O39" s="24">
        <v>0.59370000000000001</v>
      </c>
      <c r="P39" s="10">
        <v>1663</v>
      </c>
      <c r="Q39" s="6">
        <v>33.858233858250799</v>
      </c>
      <c r="R39" s="6">
        <v>47.386772645907598</v>
      </c>
      <c r="S39" s="10">
        <v>1846</v>
      </c>
      <c r="T39" s="6">
        <v>26.8761251839571</v>
      </c>
      <c r="U39" s="6">
        <v>33.0498099374379</v>
      </c>
      <c r="V39" s="10">
        <v>2062</v>
      </c>
      <c r="W39" s="6">
        <v>35.433035433053099</v>
      </c>
      <c r="X39" s="6">
        <v>42.204945590593297</v>
      </c>
      <c r="Y39" s="6">
        <v>9.9133261105092192</v>
      </c>
      <c r="Z39" s="6">
        <v>19.350145489815699</v>
      </c>
      <c r="AA39" s="7">
        <v>2062</v>
      </c>
      <c r="AB39" s="7">
        <v>35.433035433053099</v>
      </c>
      <c r="AC39" s="7">
        <v>42.204945590593297</v>
      </c>
      <c r="AD39" s="13">
        <v>1620</v>
      </c>
      <c r="AE39" s="6">
        <v>38.5826385826579</v>
      </c>
      <c r="AF39" s="13">
        <v>1640</v>
      </c>
      <c r="AG39" s="6">
        <v>41.991738531569901</v>
      </c>
      <c r="AH39" s="13">
        <v>1667</v>
      </c>
      <c r="AI39" s="6">
        <v>35.433035433053099</v>
      </c>
      <c r="AJ39" s="6">
        <v>3.0099999999999998E-2</v>
      </c>
      <c r="AK39" s="6">
        <v>6.0000000000000001E-3</v>
      </c>
    </row>
    <row r="40" spans="1:37">
      <c r="A40" s="5" t="s">
        <v>84</v>
      </c>
      <c r="B40" s="22">
        <v>683</v>
      </c>
      <c r="C40" s="22">
        <v>4.7889999999999997</v>
      </c>
      <c r="D40" s="22">
        <v>8.5999999999999993E-2</v>
      </c>
      <c r="E40" s="22">
        <v>2160</v>
      </c>
      <c r="F40" s="20">
        <v>16.638935108153099</v>
      </c>
      <c r="G40" s="22">
        <v>0.26159422174396502</v>
      </c>
      <c r="H40" s="18">
        <v>5.4399999999999997E-2</v>
      </c>
      <c r="I40" s="15">
        <v>1.18110118110177E-3</v>
      </c>
      <c r="J40" s="24">
        <v>-9.4488000000000003E-2</v>
      </c>
      <c r="K40" s="18">
        <v>0.45300000000000001</v>
      </c>
      <c r="L40" s="15">
        <v>1.6554088928418899E-2</v>
      </c>
      <c r="M40" s="18">
        <v>6.0100000000000001E-2</v>
      </c>
      <c r="N40" s="15">
        <v>9.4488094488141697E-4</v>
      </c>
      <c r="O40" s="24">
        <v>0.64929999999999999</v>
      </c>
      <c r="P40" s="10">
        <v>376.2</v>
      </c>
      <c r="Q40" s="6">
        <v>5.8267658267687397</v>
      </c>
      <c r="R40" s="6">
        <v>10.1079525654819</v>
      </c>
      <c r="S40" s="10">
        <v>378</v>
      </c>
      <c r="T40" s="6">
        <v>11.644894109329099</v>
      </c>
      <c r="U40" s="6">
        <v>13.667057500205001</v>
      </c>
      <c r="V40" s="10">
        <v>371</v>
      </c>
      <c r="W40" s="6">
        <v>49.606249606274403</v>
      </c>
      <c r="X40" s="6">
        <v>56.015416724272299</v>
      </c>
      <c r="Y40" s="6">
        <v>0.47619047619048199</v>
      </c>
      <c r="Z40" s="6">
        <v>-1.40161725067385</v>
      </c>
      <c r="AA40" s="7">
        <v>376.2</v>
      </c>
      <c r="AB40" s="7">
        <v>5.8267658267687397</v>
      </c>
      <c r="AC40" s="7">
        <v>10.1079525654819</v>
      </c>
      <c r="AD40" s="13">
        <v>375.4</v>
      </c>
      <c r="AE40" s="6">
        <v>5.7480257480286197</v>
      </c>
      <c r="AF40" s="13">
        <v>367.4</v>
      </c>
      <c r="AG40" s="6">
        <v>9.2738103720902494</v>
      </c>
      <c r="AH40" s="13">
        <v>314</v>
      </c>
      <c r="AI40" s="6">
        <v>23.6220236220354</v>
      </c>
      <c r="AJ40" s="6">
        <v>1.9E-3</v>
      </c>
      <c r="AK40" s="6">
        <v>1.5E-3</v>
      </c>
    </row>
    <row r="41" spans="1:37">
      <c r="A41" s="5" t="s">
        <v>85</v>
      </c>
      <c r="B41" s="22">
        <v>352</v>
      </c>
      <c r="C41" s="22">
        <v>2.9369999999999998</v>
      </c>
      <c r="D41" s="22">
        <v>8.3000000000000004E-2</v>
      </c>
      <c r="E41" s="22">
        <v>1066</v>
      </c>
      <c r="F41" s="20">
        <v>16.920473773265702</v>
      </c>
      <c r="G41" s="22">
        <v>0.33815214142818301</v>
      </c>
      <c r="H41" s="18">
        <v>5.4899999999999997E-2</v>
      </c>
      <c r="I41" s="15">
        <v>1.25984125984189E-3</v>
      </c>
      <c r="J41" s="24">
        <v>0.31956000000000001</v>
      </c>
      <c r="K41" s="18">
        <v>0.44700000000000001</v>
      </c>
      <c r="L41" s="15">
        <v>1.4624695219046401E-2</v>
      </c>
      <c r="M41" s="18">
        <v>5.91E-2</v>
      </c>
      <c r="N41" s="15">
        <v>1.18110118110177E-3</v>
      </c>
      <c r="O41" s="24">
        <v>0.42774000000000001</v>
      </c>
      <c r="P41" s="10">
        <v>369.8</v>
      </c>
      <c r="Q41" s="6">
        <v>7.2440872440908697</v>
      </c>
      <c r="R41" s="6">
        <v>10.888968038926301</v>
      </c>
      <c r="S41" s="10">
        <v>374.4</v>
      </c>
      <c r="T41" s="6">
        <v>10.1889744273532</v>
      </c>
      <c r="U41" s="6">
        <v>12.4123871229824</v>
      </c>
      <c r="V41" s="10">
        <v>394</v>
      </c>
      <c r="W41" s="6">
        <v>51.968451968478</v>
      </c>
      <c r="X41" s="6">
        <v>58.907877964797699</v>
      </c>
      <c r="Y41" s="6">
        <v>1.22863247863248</v>
      </c>
      <c r="Z41" s="6">
        <v>6.1421319796954403</v>
      </c>
      <c r="AA41" s="7">
        <v>369.8</v>
      </c>
      <c r="AB41" s="7">
        <v>7.2440872440908697</v>
      </c>
      <c r="AC41" s="7">
        <v>10.888968038926301</v>
      </c>
      <c r="AD41" s="13">
        <v>368.8</v>
      </c>
      <c r="AE41" s="6">
        <v>7.4015674015710999</v>
      </c>
      <c r="AF41" s="13">
        <v>360.6</v>
      </c>
      <c r="AG41" s="6">
        <v>9.3910169780092296</v>
      </c>
      <c r="AH41" s="13">
        <v>307</v>
      </c>
      <c r="AI41" s="6">
        <v>22.047222047233099</v>
      </c>
      <c r="AJ41" s="6">
        <v>3.5000000000000001E-3</v>
      </c>
      <c r="AK41" s="6">
        <v>1.6000000000000001E-3</v>
      </c>
    </row>
    <row r="42" spans="1:37">
      <c r="A42" s="5" t="s">
        <v>86</v>
      </c>
      <c r="B42" s="22">
        <v>266</v>
      </c>
      <c r="C42" s="22">
        <v>0.38800000000000001</v>
      </c>
      <c r="D42" s="22">
        <v>3.3000000000000002E-2</v>
      </c>
      <c r="E42" s="22">
        <v>9100</v>
      </c>
      <c r="F42" s="20">
        <v>2.9069767441860499</v>
      </c>
      <c r="G42" s="22">
        <v>7.31933533448232E-2</v>
      </c>
      <c r="H42" s="18">
        <v>0.11609999999999999</v>
      </c>
      <c r="I42" s="15">
        <v>3.0708630708646098E-3</v>
      </c>
      <c r="J42" s="24">
        <v>8.0829999999999999E-2</v>
      </c>
      <c r="K42" s="18">
        <v>5.51</v>
      </c>
      <c r="L42" s="15">
        <v>0.22303801520144501</v>
      </c>
      <c r="M42" s="18">
        <v>0.34399999999999997</v>
      </c>
      <c r="N42" s="15">
        <v>8.6614086614129893E-3</v>
      </c>
      <c r="O42" s="24">
        <v>0.65702000000000005</v>
      </c>
      <c r="P42" s="10">
        <v>1902</v>
      </c>
      <c r="Q42" s="6">
        <v>40.944840944861397</v>
      </c>
      <c r="R42" s="6">
        <v>55.380340024668101</v>
      </c>
      <c r="S42" s="10">
        <v>1893</v>
      </c>
      <c r="T42" s="6">
        <v>35.166622748578398</v>
      </c>
      <c r="U42" s="6">
        <v>40.173766509156899</v>
      </c>
      <c r="V42" s="10">
        <v>1881</v>
      </c>
      <c r="W42" s="6">
        <v>47.244047244070899</v>
      </c>
      <c r="X42" s="6">
        <v>51.405553387399202</v>
      </c>
      <c r="Y42" s="6">
        <v>-0.47543581616483299</v>
      </c>
      <c r="Z42" s="6">
        <v>-1.1164274322169101</v>
      </c>
      <c r="AA42" s="7">
        <v>1881</v>
      </c>
      <c r="AB42" s="7">
        <v>47.244047244070899</v>
      </c>
      <c r="AC42" s="7">
        <v>51.405553387399202</v>
      </c>
      <c r="AD42" s="13">
        <v>1889</v>
      </c>
      <c r="AE42" s="6">
        <v>44.094444094466098</v>
      </c>
      <c r="AF42" s="13">
        <v>1834</v>
      </c>
      <c r="AG42" s="6">
        <v>38.571898521343599</v>
      </c>
      <c r="AH42" s="13">
        <v>1774</v>
      </c>
      <c r="AI42" s="6">
        <v>33.858233858250799</v>
      </c>
      <c r="AJ42" s="6">
        <v>7.6E-3</v>
      </c>
      <c r="AK42" s="6">
        <v>3.7000000000000002E-3</v>
      </c>
    </row>
    <row r="43" spans="1:37">
      <c r="A43" s="5" t="s">
        <v>87</v>
      </c>
      <c r="B43" s="22">
        <v>256</v>
      </c>
      <c r="C43" s="22">
        <v>2.423</v>
      </c>
      <c r="D43" s="22">
        <v>9.0999999999999998E-2</v>
      </c>
      <c r="E43" s="22">
        <v>636</v>
      </c>
      <c r="F43" s="20">
        <v>19.120458891013399</v>
      </c>
      <c r="G43" s="22">
        <v>0.31665412667077297</v>
      </c>
      <c r="H43" s="18">
        <v>5.3600000000000002E-2</v>
      </c>
      <c r="I43" s="15">
        <v>1.49606149606224E-3</v>
      </c>
      <c r="J43" s="24">
        <v>2.5087999999999999E-2</v>
      </c>
      <c r="K43" s="18">
        <v>0.38800000000000001</v>
      </c>
      <c r="L43" s="15">
        <v>1.6445940654155399E-2</v>
      </c>
      <c r="M43" s="18">
        <v>5.2299999999999999E-2</v>
      </c>
      <c r="N43" s="15">
        <v>8.6614086614129903E-4</v>
      </c>
      <c r="O43" s="24">
        <v>0.50880000000000003</v>
      </c>
      <c r="P43" s="10">
        <v>328.6</v>
      </c>
      <c r="Q43" s="6">
        <v>5.3543253543280303</v>
      </c>
      <c r="R43" s="6">
        <v>9.0054715885474401</v>
      </c>
      <c r="S43" s="10">
        <v>332</v>
      </c>
      <c r="T43" s="6">
        <v>11.917256129771101</v>
      </c>
      <c r="U43" s="6">
        <v>13.534037713799099</v>
      </c>
      <c r="V43" s="10">
        <v>336</v>
      </c>
      <c r="W43" s="6">
        <v>59.842459842489802</v>
      </c>
      <c r="X43" s="6">
        <v>65.805462751069498</v>
      </c>
      <c r="Y43" s="6">
        <v>1.0240963855421701</v>
      </c>
      <c r="Z43" s="6">
        <v>2.2023809523809499</v>
      </c>
      <c r="AA43" s="7">
        <v>328.6</v>
      </c>
      <c r="AB43" s="7">
        <v>5.3543253543280303</v>
      </c>
      <c r="AC43" s="7">
        <v>9.0054715885474401</v>
      </c>
      <c r="AD43" s="13">
        <v>327.8</v>
      </c>
      <c r="AE43" s="6">
        <v>5.5118055118082703</v>
      </c>
      <c r="AF43" s="13">
        <v>323.5</v>
      </c>
      <c r="AG43" s="6">
        <v>8.2231985056038805</v>
      </c>
      <c r="AH43" s="13">
        <v>289</v>
      </c>
      <c r="AI43" s="6">
        <v>14.960614960622401</v>
      </c>
      <c r="AJ43" s="6">
        <v>2E-3</v>
      </c>
      <c r="AK43" s="6">
        <v>2.3E-3</v>
      </c>
    </row>
    <row r="44" spans="1:37">
      <c r="A44" s="5" t="s">
        <v>88</v>
      </c>
      <c r="B44" s="22">
        <v>369</v>
      </c>
      <c r="C44" s="22">
        <v>1.92</v>
      </c>
      <c r="D44" s="22">
        <v>0.17</v>
      </c>
      <c r="E44" s="22">
        <v>19600</v>
      </c>
      <c r="F44" s="20">
        <v>2.6109660574412499</v>
      </c>
      <c r="G44" s="22">
        <v>6.97817166673394E-2</v>
      </c>
      <c r="H44" s="18">
        <v>0.14760000000000001</v>
      </c>
      <c r="I44" s="15">
        <v>4.9606249606274399E-3</v>
      </c>
      <c r="J44" s="24">
        <v>-3.9898000000000003E-2</v>
      </c>
      <c r="K44" s="18">
        <v>7.79</v>
      </c>
      <c r="L44" s="15">
        <v>0.370700991669836</v>
      </c>
      <c r="M44" s="18">
        <v>0.38300000000000001</v>
      </c>
      <c r="N44" s="15">
        <v>1.02362102362154E-2</v>
      </c>
      <c r="O44" s="24">
        <v>0.66630999999999996</v>
      </c>
      <c r="P44" s="10">
        <v>2087</v>
      </c>
      <c r="Q44" s="6">
        <v>48.031448031472102</v>
      </c>
      <c r="R44" s="6">
        <v>62.728305917429303</v>
      </c>
      <c r="S44" s="10">
        <v>2202</v>
      </c>
      <c r="T44" s="6">
        <v>45.285672509682001</v>
      </c>
      <c r="U44" s="6">
        <v>49.642580384327303</v>
      </c>
      <c r="V44" s="10">
        <v>2294</v>
      </c>
      <c r="W44" s="6">
        <v>59.055059055088599</v>
      </c>
      <c r="X44" s="6">
        <v>62.513356975440203</v>
      </c>
      <c r="Y44" s="6">
        <v>5.2225249772933804</v>
      </c>
      <c r="Z44" s="6">
        <v>9.0235396687009608</v>
      </c>
      <c r="AA44" s="7">
        <v>2294</v>
      </c>
      <c r="AB44" s="7">
        <v>59.055059055088599</v>
      </c>
      <c r="AC44" s="7">
        <v>62.513356975440203</v>
      </c>
      <c r="AD44" s="13">
        <v>2043</v>
      </c>
      <c r="AE44" s="6">
        <v>53.543253543280301</v>
      </c>
      <c r="AF44" s="13">
        <v>2047</v>
      </c>
      <c r="AG44" s="6">
        <v>51.781581036640503</v>
      </c>
      <c r="AH44" s="13">
        <v>2035</v>
      </c>
      <c r="AI44" s="6">
        <v>45.669245669268498</v>
      </c>
      <c r="AJ44" s="6">
        <v>2.5100000000000001E-2</v>
      </c>
      <c r="AK44" s="6">
        <v>7.3000000000000001E-3</v>
      </c>
    </row>
    <row r="45" spans="1:37">
      <c r="A45" s="5" t="s">
        <v>89</v>
      </c>
      <c r="B45" s="22">
        <v>386</v>
      </c>
      <c r="C45" s="22">
        <v>1.47</v>
      </c>
      <c r="D45" s="22">
        <v>0.12</v>
      </c>
      <c r="E45" s="22">
        <v>258</v>
      </c>
      <c r="F45" s="20">
        <v>73.4214390602056</v>
      </c>
      <c r="G45" s="22">
        <v>2.3770025991009498</v>
      </c>
      <c r="H45" s="18">
        <v>5.5800000000000002E-2</v>
      </c>
      <c r="I45" s="15">
        <v>4.1732241732262603E-3</v>
      </c>
      <c r="J45" s="24">
        <v>0.35983999999999999</v>
      </c>
      <c r="K45" s="18">
        <v>0.1031</v>
      </c>
      <c r="L45" s="15">
        <v>7.5003824717476903E-3</v>
      </c>
      <c r="M45" s="18">
        <v>1.362E-2</v>
      </c>
      <c r="N45" s="15">
        <v>4.4094444094466102E-4</v>
      </c>
      <c r="O45" s="24">
        <v>1.4318000000000001E-2</v>
      </c>
      <c r="P45" s="10">
        <v>87.2</v>
      </c>
      <c r="Q45" s="6">
        <v>2.8346428346442498</v>
      </c>
      <c r="R45" s="6">
        <v>3.44492080864834</v>
      </c>
      <c r="S45" s="10">
        <v>99.2</v>
      </c>
      <c r="T45" s="6">
        <v>6.8465298881028396</v>
      </c>
      <c r="U45" s="6">
        <v>7.1746107636496799</v>
      </c>
      <c r="V45" s="10">
        <v>390</v>
      </c>
      <c r="W45" s="6">
        <v>149.60614960622399</v>
      </c>
      <c r="X45" s="6">
        <v>149.924566551163</v>
      </c>
      <c r="Y45" s="6">
        <v>12.0967741935484</v>
      </c>
      <c r="Z45" s="6">
        <v>77.641025641025607</v>
      </c>
      <c r="AA45" s="7">
        <v>87.2</v>
      </c>
      <c r="AB45" s="7">
        <v>2.8346428346442498</v>
      </c>
      <c r="AC45" s="7">
        <v>3.44492080864834</v>
      </c>
      <c r="AD45" s="13">
        <v>86.3</v>
      </c>
      <c r="AE45" s="6">
        <v>2.9921229921244898</v>
      </c>
      <c r="AF45" s="13">
        <v>86.1</v>
      </c>
      <c r="AG45" s="6">
        <v>3.621597922007</v>
      </c>
      <c r="AH45" s="13">
        <v>83.7</v>
      </c>
      <c r="AI45" s="6">
        <v>4.3307043307065003</v>
      </c>
      <c r="AJ45" s="6">
        <v>1.0800000000000001E-2</v>
      </c>
      <c r="AK45" s="6">
        <v>7.0000000000000001E-3</v>
      </c>
    </row>
    <row r="46" spans="1:37">
      <c r="A46" s="5" t="s">
        <v>90</v>
      </c>
      <c r="B46" s="22">
        <v>436</v>
      </c>
      <c r="C46" s="22">
        <v>3.23</v>
      </c>
      <c r="D46" s="22">
        <v>0.17</v>
      </c>
      <c r="E46" s="22">
        <v>1300</v>
      </c>
      <c r="F46" s="20">
        <v>15.1285930408472</v>
      </c>
      <c r="G46" s="22">
        <v>0.396474816335813</v>
      </c>
      <c r="H46" s="18">
        <v>5.4300000000000001E-2</v>
      </c>
      <c r="I46" s="15">
        <v>1.57480157480236E-3</v>
      </c>
      <c r="J46" s="24">
        <v>0.31367</v>
      </c>
      <c r="K46" s="18">
        <v>0.498</v>
      </c>
      <c r="L46" s="15">
        <v>2.0364671590772099E-2</v>
      </c>
      <c r="M46" s="18">
        <v>6.6100000000000006E-2</v>
      </c>
      <c r="N46" s="15">
        <v>1.7322817322826E-3</v>
      </c>
      <c r="O46" s="24">
        <v>0.48932999999999999</v>
      </c>
      <c r="P46" s="10">
        <v>412</v>
      </c>
      <c r="Q46" s="6">
        <v>10.236210236215401</v>
      </c>
      <c r="R46" s="6">
        <v>13.651900748707</v>
      </c>
      <c r="S46" s="10">
        <v>409</v>
      </c>
      <c r="T46" s="6">
        <v>13.862576551837501</v>
      </c>
      <c r="U46" s="6">
        <v>15.823069369322599</v>
      </c>
      <c r="V46" s="10">
        <v>381</v>
      </c>
      <c r="W46" s="6">
        <v>67.716467716501597</v>
      </c>
      <c r="X46" s="6">
        <v>71.792597252368907</v>
      </c>
      <c r="Y46" s="6">
        <v>-0.73349633251834201</v>
      </c>
      <c r="Z46" s="6">
        <v>-8.1364829396325398</v>
      </c>
      <c r="AA46" s="7">
        <v>412</v>
      </c>
      <c r="AB46" s="7">
        <v>10.236210236215401</v>
      </c>
      <c r="AC46" s="7">
        <v>13.651900748707</v>
      </c>
      <c r="AD46" s="13">
        <v>411</v>
      </c>
      <c r="AE46" s="6">
        <v>10.236210236215401</v>
      </c>
      <c r="AF46" s="13">
        <v>401</v>
      </c>
      <c r="AG46" s="6">
        <v>12.547949181262799</v>
      </c>
      <c r="AH46" s="13">
        <v>339</v>
      </c>
      <c r="AI46" s="6">
        <v>25.984225984239</v>
      </c>
      <c r="AJ46" s="6">
        <v>1.4E-3</v>
      </c>
      <c r="AK46" s="6">
        <v>2.5000000000000001E-3</v>
      </c>
    </row>
    <row r="47" spans="1:37">
      <c r="A47" s="5" t="s">
        <v>91</v>
      </c>
      <c r="B47" s="22">
        <v>72.8</v>
      </c>
      <c r="C47" s="22">
        <v>1.4179999999999999</v>
      </c>
      <c r="D47" s="22">
        <v>5.5E-2</v>
      </c>
      <c r="E47" s="22">
        <v>2230</v>
      </c>
      <c r="F47" s="20">
        <v>3.02755071147442</v>
      </c>
      <c r="G47" s="22">
        <v>6.7843235400098206E-2</v>
      </c>
      <c r="H47" s="18">
        <v>0.11169999999999999</v>
      </c>
      <c r="I47" s="15">
        <v>2.5984225984238998E-3</v>
      </c>
      <c r="J47" s="24">
        <v>7.6023999999999994E-2</v>
      </c>
      <c r="K47" s="18">
        <v>5.09</v>
      </c>
      <c r="L47" s="15">
        <v>0.185359162775947</v>
      </c>
      <c r="M47" s="18">
        <v>0.33029999999999998</v>
      </c>
      <c r="N47" s="15">
        <v>7.4015674015710997E-3</v>
      </c>
      <c r="O47" s="24">
        <v>0.66661999999999999</v>
      </c>
      <c r="P47" s="10">
        <v>1838</v>
      </c>
      <c r="Q47" s="6">
        <v>36.220436220454303</v>
      </c>
      <c r="R47" s="6">
        <v>51.189965331295099</v>
      </c>
      <c r="S47" s="10">
        <v>1830</v>
      </c>
      <c r="T47" s="6">
        <v>31.7505644076133</v>
      </c>
      <c r="U47" s="6">
        <v>37.0938566415076</v>
      </c>
      <c r="V47" s="10">
        <v>1834</v>
      </c>
      <c r="W47" s="6">
        <v>37.795237795256703</v>
      </c>
      <c r="X47" s="6">
        <v>42.952028822278301</v>
      </c>
      <c r="Y47" s="6">
        <v>-0.43715846994535901</v>
      </c>
      <c r="Z47" s="6">
        <v>-0.21810250817884499</v>
      </c>
      <c r="AA47" s="7">
        <v>1834</v>
      </c>
      <c r="AB47" s="7">
        <v>37.795237795256703</v>
      </c>
      <c r="AC47" s="7">
        <v>42.952028822278301</v>
      </c>
      <c r="AD47" s="13">
        <v>1830</v>
      </c>
      <c r="AE47" s="6">
        <v>38.5826385826579</v>
      </c>
      <c r="AF47" s="13">
        <v>1792</v>
      </c>
      <c r="AG47" s="6">
        <v>37.770336776391098</v>
      </c>
      <c r="AH47" s="13">
        <v>1761</v>
      </c>
      <c r="AI47" s="6">
        <v>35.433035433053099</v>
      </c>
      <c r="AJ47" s="6">
        <v>4.3E-3</v>
      </c>
      <c r="AK47" s="6">
        <v>2.7000000000000001E-3</v>
      </c>
    </row>
    <row r="48" spans="1:37">
      <c r="A48" s="5" t="s">
        <v>92</v>
      </c>
      <c r="B48" s="22">
        <v>832</v>
      </c>
      <c r="C48" s="22">
        <v>3.23</v>
      </c>
      <c r="D48" s="22">
        <v>0.23</v>
      </c>
      <c r="E48" s="22">
        <v>2120</v>
      </c>
      <c r="F48" s="20">
        <v>16.393442622950801</v>
      </c>
      <c r="G48" s="22">
        <v>0.359736989675358</v>
      </c>
      <c r="H48" s="18">
        <v>5.4699999999999999E-2</v>
      </c>
      <c r="I48" s="15">
        <v>9.4488094488141697E-4</v>
      </c>
      <c r="J48" s="24">
        <v>0.25152000000000002</v>
      </c>
      <c r="K48" s="18">
        <v>0.46400000000000002</v>
      </c>
      <c r="L48" s="15">
        <v>1.54602902948166E-2</v>
      </c>
      <c r="M48" s="18">
        <v>6.0999999999999999E-2</v>
      </c>
      <c r="N48" s="15">
        <v>1.33858133858201E-3</v>
      </c>
      <c r="O48" s="24">
        <v>0.69496999999999998</v>
      </c>
      <c r="P48" s="10">
        <v>382</v>
      </c>
      <c r="Q48" s="6">
        <v>8.6614086614129899</v>
      </c>
      <c r="R48" s="6">
        <v>12.049016820671101</v>
      </c>
      <c r="S48" s="10">
        <v>386</v>
      </c>
      <c r="T48" s="6">
        <v>10.4820317475361</v>
      </c>
      <c r="U48" s="6">
        <v>12.758131698293299</v>
      </c>
      <c r="V48" s="10">
        <v>403</v>
      </c>
      <c r="W48" s="6">
        <v>40.157440157460201</v>
      </c>
      <c r="X48" s="6">
        <v>48.047784423974399</v>
      </c>
      <c r="Y48" s="6">
        <v>1.03626943005182</v>
      </c>
      <c r="Z48" s="6">
        <v>5.2109181141439196</v>
      </c>
      <c r="AA48" s="7">
        <v>382</v>
      </c>
      <c r="AB48" s="7">
        <v>8.6614086614129899</v>
      </c>
      <c r="AC48" s="7">
        <v>12.049016820671101</v>
      </c>
      <c r="AD48" s="13">
        <v>381</v>
      </c>
      <c r="AE48" s="6">
        <v>8.6614086614129899</v>
      </c>
      <c r="AF48" s="13">
        <v>374</v>
      </c>
      <c r="AG48" s="6">
        <v>10.4820317475361</v>
      </c>
      <c r="AH48" s="13">
        <v>327</v>
      </c>
      <c r="AI48" s="6">
        <v>18.897618897628298</v>
      </c>
      <c r="AJ48" s="6">
        <v>2.7000000000000001E-3</v>
      </c>
      <c r="AK48" s="6">
        <v>1.1000000000000001E-3</v>
      </c>
    </row>
    <row r="49" spans="1:37">
      <c r="A49" s="5" t="s">
        <v>93</v>
      </c>
      <c r="B49" s="22">
        <v>373</v>
      </c>
      <c r="C49" s="22">
        <v>4.04</v>
      </c>
      <c r="D49" s="22">
        <v>0.11</v>
      </c>
      <c r="E49" s="22">
        <v>942</v>
      </c>
      <c r="F49" s="20">
        <v>15.748031496063</v>
      </c>
      <c r="G49" s="22">
        <v>0.29291367874059698</v>
      </c>
      <c r="H49" s="18">
        <v>5.3999999999999999E-2</v>
      </c>
      <c r="I49" s="15">
        <v>1.25984125984189E-3</v>
      </c>
      <c r="J49" s="24">
        <v>-4.9723999999999997E-2</v>
      </c>
      <c r="K49" s="18">
        <v>0.47499999999999998</v>
      </c>
      <c r="L49" s="15">
        <v>1.8113949217384899E-2</v>
      </c>
      <c r="M49" s="18">
        <v>6.3500000000000001E-2</v>
      </c>
      <c r="N49" s="15">
        <v>1.18110118110177E-3</v>
      </c>
      <c r="O49" s="24">
        <v>0.65468999999999999</v>
      </c>
      <c r="P49" s="10">
        <v>396.7</v>
      </c>
      <c r="Q49" s="6">
        <v>7.0866070866106297</v>
      </c>
      <c r="R49" s="6">
        <v>11.2200869653166</v>
      </c>
      <c r="S49" s="10">
        <v>393</v>
      </c>
      <c r="T49" s="6">
        <v>12.417899617373299</v>
      </c>
      <c r="U49" s="6">
        <v>14.4504394183498</v>
      </c>
      <c r="V49" s="10">
        <v>354</v>
      </c>
      <c r="W49" s="6">
        <v>51.968451968478</v>
      </c>
      <c r="X49" s="6">
        <v>57.243213724833097</v>
      </c>
      <c r="Y49" s="6">
        <v>-0.94147582697201004</v>
      </c>
      <c r="Z49" s="6">
        <v>-12.062146892655401</v>
      </c>
      <c r="AA49" s="7">
        <v>396.7</v>
      </c>
      <c r="AB49" s="7">
        <v>7.0866070866106297</v>
      </c>
      <c r="AC49" s="7">
        <v>11.2200869653166</v>
      </c>
      <c r="AD49" s="13">
        <v>396.2</v>
      </c>
      <c r="AE49" s="6">
        <v>7.0866070866106297</v>
      </c>
      <c r="AF49" s="13">
        <v>386.8</v>
      </c>
      <c r="AG49" s="6">
        <v>9.5987515285666198</v>
      </c>
      <c r="AH49" s="13">
        <v>320</v>
      </c>
      <c r="AI49" s="6">
        <v>21.259821259831899</v>
      </c>
      <c r="AJ49" s="6">
        <v>1.4E-3</v>
      </c>
      <c r="AK49" s="6">
        <v>1.8E-3</v>
      </c>
    </row>
    <row r="50" spans="1:37">
      <c r="A50" s="5" t="s">
        <v>94</v>
      </c>
      <c r="B50" s="22">
        <v>164</v>
      </c>
      <c r="C50" s="22">
        <v>2.0150000000000001</v>
      </c>
      <c r="D50" s="22">
        <v>8.6999999999999994E-2</v>
      </c>
      <c r="E50" s="22">
        <v>720</v>
      </c>
      <c r="F50" s="20">
        <v>10.1010101010101</v>
      </c>
      <c r="G50" s="22">
        <v>0.208880935337524</v>
      </c>
      <c r="H50" s="18">
        <v>5.9700000000000003E-2</v>
      </c>
      <c r="I50" s="15">
        <v>2.36220236220354E-3</v>
      </c>
      <c r="J50" s="24">
        <v>0.42083999999999999</v>
      </c>
      <c r="K50" s="18">
        <v>0.81299999999999994</v>
      </c>
      <c r="L50" s="15">
        <v>3.5334868334974699E-2</v>
      </c>
      <c r="M50" s="18">
        <v>9.9000000000000005E-2</v>
      </c>
      <c r="N50" s="15">
        <v>2.04724204724307E-3</v>
      </c>
      <c r="O50" s="24">
        <v>0.12363</v>
      </c>
      <c r="P50" s="10">
        <v>608</v>
      </c>
      <c r="Q50" s="6">
        <v>11.8110118110177</v>
      </c>
      <c r="R50" s="6">
        <v>17.656096120463801</v>
      </c>
      <c r="S50" s="10">
        <v>601</v>
      </c>
      <c r="T50" s="6">
        <v>19.215997910302601</v>
      </c>
      <c r="U50" s="6">
        <v>21.7978517203737</v>
      </c>
      <c r="V50" s="10">
        <v>550</v>
      </c>
      <c r="W50" s="6">
        <v>86.614086614129903</v>
      </c>
      <c r="X50" s="6">
        <v>89.863431457988597</v>
      </c>
      <c r="Y50" s="6">
        <v>-1.16472545757071</v>
      </c>
      <c r="Z50" s="6">
        <v>-10.545454545454501</v>
      </c>
      <c r="AA50" s="7">
        <v>608</v>
      </c>
      <c r="AB50" s="7">
        <v>11.8110118110177</v>
      </c>
      <c r="AC50" s="7">
        <v>17.656096120463801</v>
      </c>
      <c r="AD50" s="13">
        <v>607</v>
      </c>
      <c r="AE50" s="6">
        <v>13.3858133858201</v>
      </c>
      <c r="AF50" s="13">
        <v>584</v>
      </c>
      <c r="AG50" s="6">
        <v>16.5835634195053</v>
      </c>
      <c r="AH50" s="13">
        <v>490</v>
      </c>
      <c r="AI50" s="6">
        <v>40.944840944861397</v>
      </c>
      <c r="AJ50" s="6">
        <v>4.0000000000000001E-3</v>
      </c>
      <c r="AK50" s="6">
        <v>3.2000000000000002E-3</v>
      </c>
    </row>
    <row r="51" spans="1:37">
      <c r="A51" s="5" t="s">
        <v>95</v>
      </c>
      <c r="B51" s="22">
        <v>2850</v>
      </c>
      <c r="C51" s="22">
        <v>5.75</v>
      </c>
      <c r="D51" s="22">
        <v>0.16</v>
      </c>
      <c r="E51" s="22">
        <v>4080</v>
      </c>
      <c r="F51" s="20">
        <v>30.6748466257669</v>
      </c>
      <c r="G51" s="22">
        <v>0.96317232829758004</v>
      </c>
      <c r="H51" s="18">
        <v>6.3200000000000006E-2</v>
      </c>
      <c r="I51" s="15">
        <v>2.5984225984238998E-3</v>
      </c>
      <c r="J51" s="24">
        <v>0.45021</v>
      </c>
      <c r="K51" s="18">
        <v>0.28199999999999997</v>
      </c>
      <c r="L51" s="15">
        <v>1.25809367298306E-2</v>
      </c>
      <c r="M51" s="18">
        <v>3.2599999999999997E-2</v>
      </c>
      <c r="N51" s="15">
        <v>1.02362102362154E-3</v>
      </c>
      <c r="O51" s="24">
        <v>0.35716999999999999</v>
      </c>
      <c r="P51" s="10">
        <v>206.8</v>
      </c>
      <c r="Q51" s="6">
        <v>6.29920629920945</v>
      </c>
      <c r="R51" s="6">
        <v>7.7997145117695297</v>
      </c>
      <c r="S51" s="10">
        <v>252</v>
      </c>
      <c r="T51" s="6">
        <v>9.9035336626923591</v>
      </c>
      <c r="U51" s="6">
        <v>11.115752169536</v>
      </c>
      <c r="V51" s="10">
        <v>690</v>
      </c>
      <c r="W51" s="6">
        <v>86.614086614129903</v>
      </c>
      <c r="X51" s="6">
        <v>90.025784766784497</v>
      </c>
      <c r="Y51" s="6">
        <v>17.936507936507901</v>
      </c>
      <c r="Z51" s="6">
        <v>70.028985507246404</v>
      </c>
      <c r="AA51" s="7">
        <v>206.8</v>
      </c>
      <c r="AB51" s="7">
        <v>6.29920629920945</v>
      </c>
      <c r="AC51" s="7">
        <v>7.7997145117695297</v>
      </c>
      <c r="AD51" s="13">
        <v>203.5</v>
      </c>
      <c r="AE51" s="6">
        <v>6.6141666141699202</v>
      </c>
      <c r="AF51" s="13">
        <v>203.7</v>
      </c>
      <c r="AG51" s="6">
        <v>8.0466626006115494</v>
      </c>
      <c r="AH51" s="13">
        <v>200.7</v>
      </c>
      <c r="AI51" s="6">
        <v>6.6929066929100403</v>
      </c>
      <c r="AJ51" s="6">
        <v>1.6500000000000001E-2</v>
      </c>
      <c r="AK51" s="6">
        <v>4.1999999999999997E-3</v>
      </c>
    </row>
    <row r="52" spans="1:37">
      <c r="A52" s="5" t="s">
        <v>96</v>
      </c>
      <c r="B52" s="22">
        <v>1270</v>
      </c>
      <c r="C52" s="22">
        <v>3.17</v>
      </c>
      <c r="D52" s="22">
        <v>0.13</v>
      </c>
      <c r="E52" s="22">
        <v>3160</v>
      </c>
      <c r="F52" s="20">
        <v>15.576323987538901</v>
      </c>
      <c r="G52" s="22">
        <v>0.53491382185812097</v>
      </c>
      <c r="H52" s="18">
        <v>5.7700000000000001E-2</v>
      </c>
      <c r="I52" s="15">
        <v>1.25984125984189E-3</v>
      </c>
      <c r="J52" s="24">
        <v>0.32804</v>
      </c>
      <c r="K52" s="18">
        <v>0.51100000000000001</v>
      </c>
      <c r="L52" s="15">
        <v>2.1182143004190999E-2</v>
      </c>
      <c r="M52" s="18">
        <v>6.4199999999999993E-2</v>
      </c>
      <c r="N52" s="15">
        <v>2.20472220472331E-3</v>
      </c>
      <c r="O52" s="24">
        <v>0.74502999999999997</v>
      </c>
      <c r="P52" s="10">
        <v>401</v>
      </c>
      <c r="Q52" s="6">
        <v>13.3858133858201</v>
      </c>
      <c r="R52" s="6">
        <v>16.013311611867302</v>
      </c>
      <c r="S52" s="10">
        <v>418</v>
      </c>
      <c r="T52" s="6">
        <v>14.6022828801079</v>
      </c>
      <c r="U52" s="6">
        <v>16.536427521817799</v>
      </c>
      <c r="V52" s="10">
        <v>504</v>
      </c>
      <c r="W52" s="6">
        <v>48.818848818873199</v>
      </c>
      <c r="X52" s="6">
        <v>58.919737266281601</v>
      </c>
      <c r="Y52" s="6">
        <v>4.0669856459330198</v>
      </c>
      <c r="Z52" s="6">
        <v>20.436507936507901</v>
      </c>
      <c r="AA52" s="7">
        <v>401</v>
      </c>
      <c r="AB52" s="7">
        <v>13.3858133858201</v>
      </c>
      <c r="AC52" s="7">
        <v>16.013311611867302</v>
      </c>
      <c r="AD52" s="13">
        <v>399</v>
      </c>
      <c r="AE52" s="6">
        <v>13.3858133858201</v>
      </c>
      <c r="AF52" s="13">
        <v>390</v>
      </c>
      <c r="AG52" s="6">
        <v>13.9286275458386</v>
      </c>
      <c r="AH52" s="13">
        <v>339</v>
      </c>
      <c r="AI52" s="6">
        <v>22.834622834634299</v>
      </c>
      <c r="AJ52" s="6">
        <v>5.3E-3</v>
      </c>
      <c r="AK52" s="6">
        <v>1.5E-3</v>
      </c>
    </row>
    <row r="53" spans="1:37">
      <c r="A53" s="5" t="s">
        <v>97</v>
      </c>
      <c r="B53" s="22">
        <v>108</v>
      </c>
      <c r="C53" s="22">
        <v>0.6</v>
      </c>
      <c r="D53" s="22">
        <v>0.11</v>
      </c>
      <c r="E53" s="22">
        <v>1030</v>
      </c>
      <c r="F53" s="20">
        <v>5.5555555555555598</v>
      </c>
      <c r="G53" s="22">
        <v>0.18469895013114099</v>
      </c>
      <c r="H53" s="18">
        <v>7.3899999999999993E-2</v>
      </c>
      <c r="I53" s="15">
        <v>2.4409424409436598E-3</v>
      </c>
      <c r="J53" s="24">
        <v>0.19392000000000001</v>
      </c>
      <c r="K53" s="18">
        <v>1.833</v>
      </c>
      <c r="L53" s="15">
        <v>8.7348318187873503E-2</v>
      </c>
      <c r="M53" s="18">
        <v>0.18</v>
      </c>
      <c r="N53" s="15">
        <v>5.9842459842489801E-3</v>
      </c>
      <c r="O53" s="24">
        <v>0.64947999999999995</v>
      </c>
      <c r="P53" s="10">
        <v>1066</v>
      </c>
      <c r="Q53" s="6">
        <v>32.283432283448398</v>
      </c>
      <c r="R53" s="6">
        <v>39.193297998730003</v>
      </c>
      <c r="S53" s="10">
        <v>1052</v>
      </c>
      <c r="T53" s="6">
        <v>30.967915175353198</v>
      </c>
      <c r="U53" s="6">
        <v>34.343280954691103</v>
      </c>
      <c r="V53" s="10">
        <v>1020</v>
      </c>
      <c r="W53" s="6">
        <v>67.716467716501597</v>
      </c>
      <c r="X53" s="6">
        <v>71.315859341255006</v>
      </c>
      <c r="Y53" s="6">
        <v>-1.3307984790874601</v>
      </c>
      <c r="Z53" s="6">
        <v>-4.5098039215686301</v>
      </c>
      <c r="AA53" s="7">
        <v>1066</v>
      </c>
      <c r="AB53" s="7">
        <v>32.283432283448398</v>
      </c>
      <c r="AC53" s="7">
        <v>39.193297998730003</v>
      </c>
      <c r="AD53" s="13">
        <v>1062</v>
      </c>
      <c r="AE53" s="6">
        <v>33.070833070849602</v>
      </c>
      <c r="AF53" s="13">
        <v>1019</v>
      </c>
      <c r="AG53" s="6">
        <v>30.967915175353198</v>
      </c>
      <c r="AH53" s="13">
        <v>949</v>
      </c>
      <c r="AI53" s="6">
        <v>37.795237795256703</v>
      </c>
      <c r="AJ53" s="6">
        <v>4.4000000000000003E-3</v>
      </c>
      <c r="AK53" s="6">
        <v>2.3999999999999998E-3</v>
      </c>
    </row>
    <row r="54" spans="1:37">
      <c r="A54" s="5" t="s">
        <v>98</v>
      </c>
      <c r="B54" s="22">
        <v>268</v>
      </c>
      <c r="C54" s="22">
        <v>0.88</v>
      </c>
      <c r="D54" s="22">
        <v>2.1999999999999999E-2</v>
      </c>
      <c r="E54" s="22">
        <v>2640</v>
      </c>
      <c r="F54" s="20">
        <v>5.77700751010976</v>
      </c>
      <c r="G54" s="22">
        <v>0.12876498720500601</v>
      </c>
      <c r="H54" s="18">
        <v>7.3499999999999996E-2</v>
      </c>
      <c r="I54" s="15">
        <v>1.49606149606224E-3</v>
      </c>
      <c r="J54" s="24">
        <v>0.34560000000000002</v>
      </c>
      <c r="K54" s="18">
        <v>1.7709999999999999</v>
      </c>
      <c r="L54" s="15">
        <v>5.82592469248445E-2</v>
      </c>
      <c r="M54" s="18">
        <v>0.1731</v>
      </c>
      <c r="N54" s="15">
        <v>3.8582638582657898E-3</v>
      </c>
      <c r="O54" s="24">
        <v>0.69610000000000005</v>
      </c>
      <c r="P54" s="10">
        <v>1028</v>
      </c>
      <c r="Q54" s="6">
        <v>21.259821259831899</v>
      </c>
      <c r="R54" s="6">
        <v>30.2344842656934</v>
      </c>
      <c r="S54" s="10">
        <v>1032</v>
      </c>
      <c r="T54" s="6">
        <v>21.6354061516119</v>
      </c>
      <c r="U54" s="6">
        <v>26.137922215869601</v>
      </c>
      <c r="V54" s="10">
        <v>1018</v>
      </c>
      <c r="W54" s="6">
        <v>40.944840944861397</v>
      </c>
      <c r="X54" s="6">
        <v>46.873409213203097</v>
      </c>
      <c r="Y54" s="6">
        <v>0.387596899224803</v>
      </c>
      <c r="Z54" s="6">
        <v>-0.98231827111985104</v>
      </c>
      <c r="AA54" s="7">
        <v>1028</v>
      </c>
      <c r="AB54" s="7">
        <v>21.259821259831899</v>
      </c>
      <c r="AC54" s="7">
        <v>30.2344842656934</v>
      </c>
      <c r="AD54" s="13">
        <v>1031</v>
      </c>
      <c r="AE54" s="6">
        <v>23.6220236220354</v>
      </c>
      <c r="AF54" s="13">
        <v>1003</v>
      </c>
      <c r="AG54" s="6">
        <v>22.8615572379749</v>
      </c>
      <c r="AH54" s="13">
        <v>934</v>
      </c>
      <c r="AI54" s="6">
        <v>25.1968251968378</v>
      </c>
      <c r="AJ54" s="6">
        <v>3.3999999999999998E-3</v>
      </c>
      <c r="AK54" s="6">
        <v>1.5E-3</v>
      </c>
    </row>
    <row r="55" spans="1:37">
      <c r="A55" s="5" t="s">
        <v>99</v>
      </c>
      <c r="B55" s="22">
        <v>617</v>
      </c>
      <c r="C55" s="22">
        <v>4.37</v>
      </c>
      <c r="D55" s="22">
        <v>0.32</v>
      </c>
      <c r="E55" s="22">
        <v>1760</v>
      </c>
      <c r="F55" s="20">
        <v>14.492753623188401</v>
      </c>
      <c r="G55" s="22">
        <v>0.380386853816996</v>
      </c>
      <c r="H55" s="18">
        <v>5.8799999999999998E-2</v>
      </c>
      <c r="I55" s="15">
        <v>2.20472220472331E-3</v>
      </c>
      <c r="J55" s="24">
        <v>0.20302999999999999</v>
      </c>
      <c r="K55" s="18">
        <v>0.56000000000000005</v>
      </c>
      <c r="L55" s="15">
        <v>2.65134230155218E-2</v>
      </c>
      <c r="M55" s="18">
        <v>6.9000000000000006E-2</v>
      </c>
      <c r="N55" s="15">
        <v>1.81102181102272E-3</v>
      </c>
      <c r="O55" s="24">
        <v>0.45212000000000002</v>
      </c>
      <c r="P55" s="10">
        <v>430</v>
      </c>
      <c r="Q55" s="6">
        <v>11.0236110236165</v>
      </c>
      <c r="R55" s="6">
        <v>14.489626433142201</v>
      </c>
      <c r="S55" s="10">
        <v>449</v>
      </c>
      <c r="T55" s="6">
        <v>16.888856225893601</v>
      </c>
      <c r="U55" s="6">
        <v>18.790738556762001</v>
      </c>
      <c r="V55" s="10">
        <v>520</v>
      </c>
      <c r="W55" s="6">
        <v>78.740078740118093</v>
      </c>
      <c r="X55" s="6">
        <v>85.359645159054097</v>
      </c>
      <c r="Y55" s="6">
        <v>4.2316258351893099</v>
      </c>
      <c r="Z55" s="6">
        <v>17.307692307692299</v>
      </c>
      <c r="AA55" s="7">
        <v>430</v>
      </c>
      <c r="AB55" s="7">
        <v>11.0236110236165</v>
      </c>
      <c r="AC55" s="7">
        <v>14.489626433142201</v>
      </c>
      <c r="AD55" s="13">
        <v>428</v>
      </c>
      <c r="AE55" s="6">
        <v>11.0236110236165</v>
      </c>
      <c r="AF55" s="13">
        <v>420</v>
      </c>
      <c r="AG55" s="6">
        <v>12.891604423767699</v>
      </c>
      <c r="AH55" s="13">
        <v>383</v>
      </c>
      <c r="AI55" s="6">
        <v>18.110218110227201</v>
      </c>
      <c r="AJ55" s="6">
        <v>6.1000000000000004E-3</v>
      </c>
      <c r="AK55" s="6">
        <v>3.3E-3</v>
      </c>
    </row>
    <row r="56" spans="1:37">
      <c r="A56" s="5" t="s">
        <v>100</v>
      </c>
      <c r="B56" s="22">
        <v>820</v>
      </c>
      <c r="C56" s="22">
        <v>3.15</v>
      </c>
      <c r="D56" s="22">
        <v>0.11</v>
      </c>
      <c r="E56" s="22">
        <v>2100</v>
      </c>
      <c r="F56" s="20">
        <v>15.797788309636701</v>
      </c>
      <c r="G56" s="22">
        <v>0.37337224033159</v>
      </c>
      <c r="H56" s="18">
        <v>5.45E-2</v>
      </c>
      <c r="I56" s="15">
        <v>1.41732141732213E-3</v>
      </c>
      <c r="J56" s="24">
        <v>0.52432000000000001</v>
      </c>
      <c r="K56" s="18">
        <v>0.47499999999999998</v>
      </c>
      <c r="L56" s="15">
        <v>1.5027147309120199E-2</v>
      </c>
      <c r="M56" s="18">
        <v>6.3299999999999995E-2</v>
      </c>
      <c r="N56" s="15">
        <v>1.49606149606224E-3</v>
      </c>
      <c r="O56" s="24">
        <v>0.43142999999999998</v>
      </c>
      <c r="P56" s="10">
        <v>396</v>
      </c>
      <c r="Q56" s="6">
        <v>8.6614086614129899</v>
      </c>
      <c r="R56" s="6">
        <v>12.2573540531932</v>
      </c>
      <c r="S56" s="10">
        <v>393.8</v>
      </c>
      <c r="T56" s="6">
        <v>10.2082040980361</v>
      </c>
      <c r="U56" s="6">
        <v>12.6023172227729</v>
      </c>
      <c r="V56" s="10">
        <v>373</v>
      </c>
      <c r="W56" s="6">
        <v>56.692856692885002</v>
      </c>
      <c r="X56" s="6">
        <v>61.9941028261753</v>
      </c>
      <c r="Y56" s="6">
        <v>-0.55865921787710704</v>
      </c>
      <c r="Z56" s="6">
        <v>-6.1662198391420997</v>
      </c>
      <c r="AA56" s="7">
        <v>396</v>
      </c>
      <c r="AB56" s="7">
        <v>8.6614086614129899</v>
      </c>
      <c r="AC56" s="7">
        <v>12.2573540531932</v>
      </c>
      <c r="AD56" s="13">
        <v>395</v>
      </c>
      <c r="AE56" s="6">
        <v>9.4488094488141705</v>
      </c>
      <c r="AF56" s="13">
        <v>378.4</v>
      </c>
      <c r="AG56" s="6">
        <v>9.9821956956954097</v>
      </c>
      <c r="AH56" s="13">
        <v>295</v>
      </c>
      <c r="AI56" s="6">
        <v>26.7716267716402</v>
      </c>
      <c r="AJ56" s="6">
        <v>2.5000000000000001E-3</v>
      </c>
      <c r="AK56" s="6">
        <v>1.8E-3</v>
      </c>
    </row>
    <row r="57" spans="1:37">
      <c r="A57" s="5" t="s">
        <v>101</v>
      </c>
      <c r="B57" s="22">
        <v>547</v>
      </c>
      <c r="C57" s="22">
        <v>2.54</v>
      </c>
      <c r="D57" s="22">
        <v>0.11</v>
      </c>
      <c r="E57" s="22">
        <v>1348</v>
      </c>
      <c r="F57" s="20">
        <v>16.260162601626</v>
      </c>
      <c r="G57" s="22">
        <v>0.33309306889864199</v>
      </c>
      <c r="H57" s="18">
        <v>5.3699999999999998E-2</v>
      </c>
      <c r="I57" s="15">
        <v>1.25984125984189E-3</v>
      </c>
      <c r="J57" s="24">
        <v>0.25518999999999997</v>
      </c>
      <c r="K57" s="18">
        <v>0.45600000000000002</v>
      </c>
      <c r="L57" s="15">
        <v>1.59636592296378E-2</v>
      </c>
      <c r="M57" s="18">
        <v>6.1499999999999999E-2</v>
      </c>
      <c r="N57" s="15">
        <v>1.25984125984189E-3</v>
      </c>
      <c r="O57" s="24">
        <v>0.56276999999999999</v>
      </c>
      <c r="P57" s="10">
        <v>384.7</v>
      </c>
      <c r="Q57" s="6">
        <v>7.63778763779146</v>
      </c>
      <c r="R57" s="6">
        <v>11.383422080678701</v>
      </c>
      <c r="S57" s="10">
        <v>381</v>
      </c>
      <c r="T57" s="6">
        <v>11.034759456227601</v>
      </c>
      <c r="U57" s="6">
        <v>13.1688078100893</v>
      </c>
      <c r="V57" s="10">
        <v>345</v>
      </c>
      <c r="W57" s="6">
        <v>52.755852755879097</v>
      </c>
      <c r="X57" s="6">
        <v>57.951640658561502</v>
      </c>
      <c r="Y57" s="6">
        <v>-0.97112860892387698</v>
      </c>
      <c r="Z57" s="6">
        <v>-11.507246376811599</v>
      </c>
      <c r="AA57" s="7">
        <v>384.7</v>
      </c>
      <c r="AB57" s="7">
        <v>7.63778763779146</v>
      </c>
      <c r="AC57" s="7">
        <v>11.383422080678701</v>
      </c>
      <c r="AD57" s="13">
        <v>384.3</v>
      </c>
      <c r="AE57" s="6">
        <v>7.7952677952716902</v>
      </c>
      <c r="AF57" s="13">
        <v>376.7</v>
      </c>
      <c r="AG57" s="6">
        <v>10.018468758089</v>
      </c>
      <c r="AH57" s="13">
        <v>327</v>
      </c>
      <c r="AI57" s="6">
        <v>18.897618897628298</v>
      </c>
      <c r="AJ57" s="6">
        <v>1.1000000000000001E-3</v>
      </c>
      <c r="AK57" s="6">
        <v>2E-3</v>
      </c>
    </row>
    <row r="58" spans="1:37">
      <c r="A58" s="5" t="s">
        <v>102</v>
      </c>
      <c r="B58" s="22">
        <v>438</v>
      </c>
      <c r="C58" s="22">
        <v>1.79</v>
      </c>
      <c r="D58" s="22">
        <v>0.18</v>
      </c>
      <c r="E58" s="22">
        <v>1030</v>
      </c>
      <c r="F58" s="20">
        <v>17.9533213644524</v>
      </c>
      <c r="G58" s="22">
        <v>0.58373171582268302</v>
      </c>
      <c r="H58" s="18">
        <v>5.8099999999999999E-2</v>
      </c>
      <c r="I58" s="15">
        <v>2.36220236220354E-3</v>
      </c>
      <c r="J58" s="24">
        <v>0.46206000000000003</v>
      </c>
      <c r="K58" s="18">
        <v>0.443</v>
      </c>
      <c r="L58" s="15">
        <v>1.9082350490702098E-2</v>
      </c>
      <c r="M58" s="18">
        <v>5.57E-2</v>
      </c>
      <c r="N58" s="15">
        <v>1.81102181102272E-3</v>
      </c>
      <c r="O58" s="24">
        <v>0.38275999999999999</v>
      </c>
      <c r="P58" s="10">
        <v>349</v>
      </c>
      <c r="Q58" s="6">
        <v>11.0236110236165</v>
      </c>
      <c r="R58" s="6">
        <v>13.4389632862756</v>
      </c>
      <c r="S58" s="10">
        <v>371</v>
      </c>
      <c r="T58" s="6">
        <v>13.5800250977308</v>
      </c>
      <c r="U58" s="6">
        <v>15.2986243223736</v>
      </c>
      <c r="V58" s="10">
        <v>490</v>
      </c>
      <c r="W58" s="6">
        <v>86.614086614129903</v>
      </c>
      <c r="X58" s="6">
        <v>97.461013617726493</v>
      </c>
      <c r="Y58" s="6">
        <v>5.9299191374663103</v>
      </c>
      <c r="Z58" s="6">
        <v>28.775510204081598</v>
      </c>
      <c r="AA58" s="7">
        <v>349</v>
      </c>
      <c r="AB58" s="7">
        <v>11.0236110236165</v>
      </c>
      <c r="AC58" s="7">
        <v>13.4389632862756</v>
      </c>
      <c r="AD58" s="13">
        <v>347</v>
      </c>
      <c r="AE58" s="6">
        <v>11.0236110236165</v>
      </c>
      <c r="AF58" s="13">
        <v>342</v>
      </c>
      <c r="AG58" s="6">
        <v>12.235075874509199</v>
      </c>
      <c r="AH58" s="13">
        <v>318</v>
      </c>
      <c r="AI58" s="6">
        <v>14.960614960622401</v>
      </c>
      <c r="AJ58" s="6">
        <v>7.3000000000000001E-3</v>
      </c>
      <c r="AK58" s="6">
        <v>3.7000000000000002E-3</v>
      </c>
    </row>
    <row r="59" spans="1:37">
      <c r="A59" s="5" t="s">
        <v>103</v>
      </c>
      <c r="B59" s="22">
        <v>1180</v>
      </c>
      <c r="C59" s="22">
        <v>1.796</v>
      </c>
      <c r="D59" s="22">
        <v>0.09</v>
      </c>
      <c r="E59" s="22">
        <v>2830</v>
      </c>
      <c r="F59" s="20">
        <v>17.0357751277683</v>
      </c>
      <c r="G59" s="22">
        <v>0.50273870611767102</v>
      </c>
      <c r="H59" s="18">
        <v>5.79E-2</v>
      </c>
      <c r="I59" s="15">
        <v>1.88976188976283E-3</v>
      </c>
      <c r="J59" s="24">
        <v>0.40384999999999999</v>
      </c>
      <c r="K59" s="18">
        <v>0.46700000000000003</v>
      </c>
      <c r="L59" s="15">
        <v>1.8676499678740702E-2</v>
      </c>
      <c r="M59" s="18">
        <v>5.8700000000000002E-2</v>
      </c>
      <c r="N59" s="15">
        <v>1.7322817322826E-3</v>
      </c>
      <c r="O59" s="24">
        <v>0.45232</v>
      </c>
      <c r="P59" s="10">
        <v>367</v>
      </c>
      <c r="Q59" s="6">
        <v>10.236210236215401</v>
      </c>
      <c r="R59" s="6">
        <v>13.0395733523085</v>
      </c>
      <c r="S59" s="10">
        <v>388</v>
      </c>
      <c r="T59" s="6">
        <v>13.031343032964401</v>
      </c>
      <c r="U59" s="6">
        <v>14.939214487879299</v>
      </c>
      <c r="V59" s="10">
        <v>497</v>
      </c>
      <c r="W59" s="6">
        <v>69.291269291303905</v>
      </c>
      <c r="X59" s="6">
        <v>79.521859635950193</v>
      </c>
      <c r="Y59" s="6">
        <v>5.4123711340206198</v>
      </c>
      <c r="Z59" s="6">
        <v>26.156941649899402</v>
      </c>
      <c r="AA59" s="7">
        <v>367</v>
      </c>
      <c r="AB59" s="7">
        <v>10.236210236215401</v>
      </c>
      <c r="AC59" s="7">
        <v>13.0395733523085</v>
      </c>
      <c r="AD59" s="13">
        <v>365</v>
      </c>
      <c r="AE59" s="6">
        <v>11.0236110236165</v>
      </c>
      <c r="AF59" s="13">
        <v>359</v>
      </c>
      <c r="AG59" s="6">
        <v>11.7292753929128</v>
      </c>
      <c r="AH59" s="13">
        <v>325</v>
      </c>
      <c r="AI59" s="6">
        <v>15.748015748023599</v>
      </c>
      <c r="AJ59" s="6">
        <v>6.7000000000000002E-3</v>
      </c>
      <c r="AK59" s="6">
        <v>3.0000000000000001E-3</v>
      </c>
    </row>
    <row r="60" spans="1:37">
      <c r="A60" s="5" t="s">
        <v>104</v>
      </c>
      <c r="B60" s="22">
        <v>381</v>
      </c>
      <c r="C60" s="22">
        <v>2.7410000000000001</v>
      </c>
      <c r="D60" s="22">
        <v>7.0000000000000007E-2</v>
      </c>
      <c r="E60" s="22">
        <v>835</v>
      </c>
      <c r="F60" s="20">
        <v>17.793594306049801</v>
      </c>
      <c r="G60" s="22">
        <v>0.49860107356871203</v>
      </c>
      <c r="H60" s="18">
        <v>5.3600000000000002E-2</v>
      </c>
      <c r="I60" s="15">
        <v>1.57480157480236E-3</v>
      </c>
      <c r="J60" s="24">
        <v>8.9802000000000007E-2</v>
      </c>
      <c r="K60" s="18">
        <v>0.41599999999999998</v>
      </c>
      <c r="L60" s="15">
        <v>1.8110635991041301E-2</v>
      </c>
      <c r="M60" s="18">
        <v>5.62E-2</v>
      </c>
      <c r="N60" s="15">
        <v>1.57480157480236E-3</v>
      </c>
      <c r="O60" s="24">
        <v>0.64814000000000005</v>
      </c>
      <c r="P60" s="10">
        <v>352</v>
      </c>
      <c r="Q60" s="6">
        <v>9.4488094488141705</v>
      </c>
      <c r="R60" s="6">
        <v>12.2218796985062</v>
      </c>
      <c r="S60" s="10">
        <v>352</v>
      </c>
      <c r="T60" s="6">
        <v>12.7535726999212</v>
      </c>
      <c r="U60" s="6">
        <v>14.4258076756667</v>
      </c>
      <c r="V60" s="10">
        <v>335</v>
      </c>
      <c r="W60" s="6">
        <v>62.992062992094503</v>
      </c>
      <c r="X60" s="6">
        <v>67.987626291168695</v>
      </c>
      <c r="Y60" s="6">
        <v>0</v>
      </c>
      <c r="Z60" s="6">
        <v>-5.0746268656716298</v>
      </c>
      <c r="AA60" s="7">
        <v>352</v>
      </c>
      <c r="AB60" s="7">
        <v>9.4488094488141705</v>
      </c>
      <c r="AC60" s="7">
        <v>12.2218796985062</v>
      </c>
      <c r="AD60" s="13">
        <v>352</v>
      </c>
      <c r="AE60" s="6">
        <v>10.236210236215401</v>
      </c>
      <c r="AF60" s="13">
        <v>344</v>
      </c>
      <c r="AG60" s="6">
        <v>11.419878134734001</v>
      </c>
      <c r="AH60" s="13">
        <v>291</v>
      </c>
      <c r="AI60" s="6">
        <v>22.047222047233099</v>
      </c>
      <c r="AJ60" s="6">
        <v>1.9E-3</v>
      </c>
      <c r="AK60" s="6">
        <v>2.3999999999999998E-3</v>
      </c>
    </row>
    <row r="61" spans="1:37">
      <c r="A61" s="5" t="s">
        <v>106</v>
      </c>
      <c r="B61" s="22">
        <v>1083</v>
      </c>
      <c r="C61" s="22">
        <v>3.1219999999999999</v>
      </c>
      <c r="D61" s="22">
        <v>9.8000000000000004E-2</v>
      </c>
      <c r="E61" s="22">
        <v>2430</v>
      </c>
      <c r="F61" s="20">
        <v>17.0357751277683</v>
      </c>
      <c r="G61" s="22">
        <v>0.388479909272746</v>
      </c>
      <c r="H61" s="18">
        <v>5.4399999999999997E-2</v>
      </c>
      <c r="I61" s="15">
        <v>1.49606149606224E-3</v>
      </c>
      <c r="J61" s="24">
        <v>0.24453</v>
      </c>
      <c r="K61" s="18">
        <v>0.439</v>
      </c>
      <c r="L61" s="15">
        <v>1.5741832239291601E-2</v>
      </c>
      <c r="M61" s="18">
        <v>5.8700000000000002E-2</v>
      </c>
      <c r="N61" s="15">
        <v>1.33858133858201E-3</v>
      </c>
      <c r="O61" s="24">
        <v>0.43031000000000003</v>
      </c>
      <c r="P61" s="10">
        <v>368</v>
      </c>
      <c r="Q61" s="6">
        <v>7.8740078740118102</v>
      </c>
      <c r="R61" s="6">
        <v>11.2805351473339</v>
      </c>
      <c r="S61" s="10">
        <v>369</v>
      </c>
      <c r="T61" s="6">
        <v>10.9258942182844</v>
      </c>
      <c r="U61" s="6">
        <v>12.97632854049</v>
      </c>
      <c r="V61" s="10">
        <v>383</v>
      </c>
      <c r="W61" s="6">
        <v>62.992062992094503</v>
      </c>
      <c r="X61" s="6">
        <v>68.376395352828595</v>
      </c>
      <c r="Y61" s="6">
        <v>0.27100271002710502</v>
      </c>
      <c r="Z61" s="6">
        <v>3.9164490861618799</v>
      </c>
      <c r="AA61" s="7">
        <v>368</v>
      </c>
      <c r="AB61" s="7">
        <v>7.8740078740118102</v>
      </c>
      <c r="AC61" s="7">
        <v>11.2805351473339</v>
      </c>
      <c r="AD61" s="13">
        <v>367</v>
      </c>
      <c r="AE61" s="6">
        <v>8.6614086614129899</v>
      </c>
      <c r="AF61" s="13">
        <v>361</v>
      </c>
      <c r="AG61" s="6">
        <v>10.3128640284423</v>
      </c>
      <c r="AH61" s="13">
        <v>332</v>
      </c>
      <c r="AI61" s="6">
        <v>14.960614960622401</v>
      </c>
      <c r="AJ61" s="6">
        <v>2.7000000000000001E-3</v>
      </c>
      <c r="AK61" s="6">
        <v>2.5000000000000001E-3</v>
      </c>
    </row>
    <row r="62" spans="1:37">
      <c r="A62" s="5" t="s">
        <v>107</v>
      </c>
      <c r="B62" s="22">
        <v>456</v>
      </c>
      <c r="C62" s="22">
        <v>2.258</v>
      </c>
      <c r="D62" s="22">
        <v>6.4000000000000001E-2</v>
      </c>
      <c r="E62" s="22">
        <v>1109</v>
      </c>
      <c r="F62" s="20">
        <v>15.625</v>
      </c>
      <c r="G62" s="22">
        <v>0.30757843257858603</v>
      </c>
      <c r="H62" s="18">
        <v>5.3699999999999998E-2</v>
      </c>
      <c r="I62" s="15">
        <v>1.57480157480236E-3</v>
      </c>
      <c r="J62" s="24">
        <v>0.24853</v>
      </c>
      <c r="K62" s="18">
        <v>0.47399999999999998</v>
      </c>
      <c r="L62" s="15">
        <v>1.87578378551474E-2</v>
      </c>
      <c r="M62" s="18">
        <v>6.4000000000000001E-2</v>
      </c>
      <c r="N62" s="15">
        <v>1.25984125984189E-3</v>
      </c>
      <c r="O62" s="24">
        <v>0.44214999999999999</v>
      </c>
      <c r="P62" s="10">
        <v>399.8</v>
      </c>
      <c r="Q62" s="6">
        <v>7.63778763779146</v>
      </c>
      <c r="R62" s="6">
        <v>11.624554872881101</v>
      </c>
      <c r="S62" s="10">
        <v>393</v>
      </c>
      <c r="T62" s="6">
        <v>13.069167911335001</v>
      </c>
      <c r="U62" s="6">
        <v>15.008605260440801</v>
      </c>
      <c r="V62" s="10">
        <v>337</v>
      </c>
      <c r="W62" s="6">
        <v>64.566864566896896</v>
      </c>
      <c r="X62" s="6">
        <v>68.639342348108798</v>
      </c>
      <c r="Y62" s="6">
        <v>-1.7302798982188401</v>
      </c>
      <c r="Z62" s="6">
        <v>-18.6350148367953</v>
      </c>
      <c r="AA62" s="7">
        <v>399.8</v>
      </c>
      <c r="AB62" s="7">
        <v>7.63778763779146</v>
      </c>
      <c r="AC62" s="7">
        <v>11.624554872881101</v>
      </c>
      <c r="AD62" s="13">
        <v>399</v>
      </c>
      <c r="AE62" s="6">
        <v>7.8740078740118102</v>
      </c>
      <c r="AF62" s="13">
        <v>389</v>
      </c>
      <c r="AG62" s="6">
        <v>10.549082893534701</v>
      </c>
      <c r="AH62" s="13">
        <v>323</v>
      </c>
      <c r="AI62" s="6">
        <v>24.4094244094366</v>
      </c>
      <c r="AJ62" s="6">
        <v>1.1000000000000001E-3</v>
      </c>
      <c r="AK62" s="6">
        <v>2.3999999999999998E-3</v>
      </c>
    </row>
    <row r="63" spans="1:37">
      <c r="A63" s="5" t="s">
        <v>108</v>
      </c>
      <c r="B63" s="22">
        <v>116</v>
      </c>
      <c r="C63" s="22">
        <v>1.26</v>
      </c>
      <c r="D63" s="22">
        <v>0.11</v>
      </c>
      <c r="E63" s="22">
        <v>510</v>
      </c>
      <c r="F63" s="20">
        <v>11.160714285714301</v>
      </c>
      <c r="G63" s="22">
        <v>0.27462360051659501</v>
      </c>
      <c r="H63" s="18">
        <v>6.5299999999999997E-2</v>
      </c>
      <c r="I63" s="15">
        <v>3.1496031496047201E-3</v>
      </c>
      <c r="J63" s="24">
        <v>7.7697000000000002E-2</v>
      </c>
      <c r="K63" s="18">
        <v>0.80300000000000005</v>
      </c>
      <c r="L63" s="15">
        <v>4.0836784401443803E-2</v>
      </c>
      <c r="M63" s="18">
        <v>8.9599999999999999E-2</v>
      </c>
      <c r="N63" s="15">
        <v>2.20472220472331E-3</v>
      </c>
      <c r="O63" s="24">
        <v>0.16181999999999999</v>
      </c>
      <c r="P63" s="10">
        <v>553</v>
      </c>
      <c r="Q63" s="6">
        <v>13.3858133858201</v>
      </c>
      <c r="R63" s="6">
        <v>17.9640613375059</v>
      </c>
      <c r="S63" s="10">
        <v>595</v>
      </c>
      <c r="T63" s="6">
        <v>22.6638801362589</v>
      </c>
      <c r="U63" s="6">
        <v>24.8616845981457</v>
      </c>
      <c r="V63" s="10">
        <v>730</v>
      </c>
      <c r="W63" s="6">
        <v>94.488094488141698</v>
      </c>
      <c r="X63" s="6">
        <v>100.879688175336</v>
      </c>
      <c r="Y63" s="6">
        <v>7.0588235294117698</v>
      </c>
      <c r="Z63" s="6">
        <v>24.2465753424657</v>
      </c>
      <c r="AA63" s="7">
        <v>553</v>
      </c>
      <c r="AB63" s="7">
        <v>13.3858133858201</v>
      </c>
      <c r="AC63" s="7">
        <v>17.9640613375059</v>
      </c>
      <c r="AD63" s="13">
        <v>545</v>
      </c>
      <c r="AE63" s="6">
        <v>14.1732141732213</v>
      </c>
      <c r="AF63" s="13">
        <v>537</v>
      </c>
      <c r="AG63" s="6">
        <v>15.9138764237602</v>
      </c>
      <c r="AH63" s="13">
        <v>501</v>
      </c>
      <c r="AI63" s="6">
        <v>25.984225984239</v>
      </c>
      <c r="AJ63" s="6">
        <v>1.03E-2</v>
      </c>
      <c r="AK63" s="6">
        <v>4.7000000000000002E-3</v>
      </c>
    </row>
    <row r="64" spans="1:37">
      <c r="A64" s="5" t="s">
        <v>109</v>
      </c>
      <c r="B64" s="22">
        <v>350</v>
      </c>
      <c r="C64" s="22">
        <v>2.88</v>
      </c>
      <c r="D64" s="22">
        <v>0.13</v>
      </c>
      <c r="E64" s="22">
        <v>763</v>
      </c>
      <c r="F64" s="20">
        <v>18.796992481202999</v>
      </c>
      <c r="G64" s="22">
        <v>0.47295683001512501</v>
      </c>
      <c r="H64" s="18">
        <v>5.4300000000000001E-2</v>
      </c>
      <c r="I64" s="15">
        <v>2.20472220472331E-3</v>
      </c>
      <c r="J64" s="24">
        <v>0.44883000000000001</v>
      </c>
      <c r="K64" s="18">
        <v>0.39900000000000002</v>
      </c>
      <c r="L64" s="15">
        <v>1.7245598344215299E-2</v>
      </c>
      <c r="M64" s="18">
        <v>5.3199999999999997E-2</v>
      </c>
      <c r="N64" s="15">
        <v>1.33858133858201E-3</v>
      </c>
      <c r="O64" s="24">
        <v>0.30457000000000001</v>
      </c>
      <c r="P64" s="10">
        <v>334</v>
      </c>
      <c r="Q64" s="6">
        <v>8.6614086614129899</v>
      </c>
      <c r="R64" s="6">
        <v>11.3656074055587</v>
      </c>
      <c r="S64" s="10">
        <v>340</v>
      </c>
      <c r="T64" s="6">
        <v>12.6603970308249</v>
      </c>
      <c r="U64" s="6">
        <v>14.2519997935819</v>
      </c>
      <c r="V64" s="10">
        <v>350</v>
      </c>
      <c r="W64" s="6">
        <v>86.614086614129903</v>
      </c>
      <c r="X64" s="6">
        <v>91.389590442823405</v>
      </c>
      <c r="Y64" s="6">
        <v>1.76470588235294</v>
      </c>
      <c r="Z64" s="6">
        <v>4.5714285714285703</v>
      </c>
      <c r="AA64" s="7">
        <v>334</v>
      </c>
      <c r="AB64" s="7">
        <v>8.6614086614129899</v>
      </c>
      <c r="AC64" s="7">
        <v>11.3656074055587</v>
      </c>
      <c r="AD64" s="13">
        <v>333</v>
      </c>
      <c r="AE64" s="6">
        <v>8.6614086614129899</v>
      </c>
      <c r="AF64" s="13">
        <v>325</v>
      </c>
      <c r="AG64" s="6">
        <v>10.6670358102952</v>
      </c>
      <c r="AH64" s="13">
        <v>272</v>
      </c>
      <c r="AI64" s="6">
        <v>22.047222047233099</v>
      </c>
      <c r="AJ64" s="6">
        <v>3.3999999999999998E-3</v>
      </c>
      <c r="AK64" s="6">
        <v>3.5000000000000001E-3</v>
      </c>
    </row>
    <row r="65" spans="1:37">
      <c r="A65" s="5" t="s">
        <v>111</v>
      </c>
      <c r="B65" s="22">
        <v>661</v>
      </c>
      <c r="C65" s="22">
        <v>4.1399999999999997</v>
      </c>
      <c r="D65" s="22">
        <v>0.19</v>
      </c>
      <c r="E65" s="22">
        <v>1860</v>
      </c>
      <c r="F65" s="20">
        <v>14.9700598802395</v>
      </c>
      <c r="G65" s="22">
        <v>0.47643831931567798</v>
      </c>
      <c r="H65" s="18">
        <v>5.5199999999999999E-2</v>
      </c>
      <c r="I65" s="15">
        <v>1.49606149606224E-3</v>
      </c>
      <c r="J65" s="24">
        <v>0.22733999999999999</v>
      </c>
      <c r="K65" s="18">
        <v>0.50900000000000001</v>
      </c>
      <c r="L65" s="15">
        <v>2.1159872217241801E-2</v>
      </c>
      <c r="M65" s="18">
        <v>6.6799999999999998E-2</v>
      </c>
      <c r="N65" s="15">
        <v>2.1259821259831898E-3</v>
      </c>
      <c r="O65" s="24">
        <v>0.69184999999999997</v>
      </c>
      <c r="P65" s="10">
        <v>416</v>
      </c>
      <c r="Q65" s="6">
        <v>12.5984125984189</v>
      </c>
      <c r="R65" s="6">
        <v>15.554497521323</v>
      </c>
      <c r="S65" s="10">
        <v>416</v>
      </c>
      <c r="T65" s="6">
        <v>13.9184871319694</v>
      </c>
      <c r="U65" s="6">
        <v>15.926049059673399</v>
      </c>
      <c r="V65" s="10">
        <v>400</v>
      </c>
      <c r="W65" s="6">
        <v>58.267658267687402</v>
      </c>
      <c r="X65" s="6">
        <v>63.549772495823902</v>
      </c>
      <c r="Y65" s="6">
        <v>0</v>
      </c>
      <c r="Z65" s="6">
        <v>-4</v>
      </c>
      <c r="AA65" s="7">
        <v>416</v>
      </c>
      <c r="AB65" s="7">
        <v>12.5984125984189</v>
      </c>
      <c r="AC65" s="7">
        <v>15.554497521323</v>
      </c>
      <c r="AD65" s="13">
        <v>416</v>
      </c>
      <c r="AE65" s="6">
        <v>12.5984125984189</v>
      </c>
      <c r="AF65" s="13">
        <v>405</v>
      </c>
      <c r="AG65" s="6">
        <v>13.9184871319694</v>
      </c>
      <c r="AH65" s="13">
        <v>350</v>
      </c>
      <c r="AI65" s="6">
        <v>20.472420472430699</v>
      </c>
      <c r="AJ65" s="6">
        <v>2.5000000000000001E-3</v>
      </c>
      <c r="AK65" s="6">
        <v>2.3E-3</v>
      </c>
    </row>
    <row r="66" spans="1:37">
      <c r="A66" s="5" t="s">
        <v>112</v>
      </c>
      <c r="B66" s="22">
        <v>516</v>
      </c>
      <c r="C66" s="22">
        <v>4.29</v>
      </c>
      <c r="D66" s="22">
        <v>0.11</v>
      </c>
      <c r="E66" s="22">
        <v>1390</v>
      </c>
      <c r="F66" s="20">
        <v>15.748031496063</v>
      </c>
      <c r="G66" s="22">
        <v>0.39055157165412901</v>
      </c>
      <c r="H66" s="18">
        <v>5.3999999999999999E-2</v>
      </c>
      <c r="I66" s="15">
        <v>1.25984125984189E-3</v>
      </c>
      <c r="J66" s="24">
        <v>0.37134</v>
      </c>
      <c r="K66" s="18">
        <v>0.47299999999999998</v>
      </c>
      <c r="L66" s="15">
        <v>1.6190698880838999E-2</v>
      </c>
      <c r="M66" s="18">
        <v>6.3500000000000001E-2</v>
      </c>
      <c r="N66" s="15">
        <v>1.57480157480236E-3</v>
      </c>
      <c r="O66" s="24">
        <v>0.54357999999999995</v>
      </c>
      <c r="P66" s="10">
        <v>397</v>
      </c>
      <c r="Q66" s="6">
        <v>9.4488094488141705</v>
      </c>
      <c r="R66" s="6">
        <v>12.8432998683853</v>
      </c>
      <c r="S66" s="10">
        <v>392</v>
      </c>
      <c r="T66" s="6">
        <v>11.142803928192601</v>
      </c>
      <c r="U66" s="6">
        <v>13.3589403189739</v>
      </c>
      <c r="V66" s="10">
        <v>358</v>
      </c>
      <c r="W66" s="6">
        <v>51.968451968478</v>
      </c>
      <c r="X66" s="6">
        <v>57.243213724833097</v>
      </c>
      <c r="Y66" s="6">
        <v>-1.27551020408163</v>
      </c>
      <c r="Z66" s="6">
        <v>-10.893854748603401</v>
      </c>
      <c r="AA66" s="7">
        <v>397</v>
      </c>
      <c r="AB66" s="7">
        <v>9.4488094488141705</v>
      </c>
      <c r="AC66" s="7">
        <v>12.8432998683853</v>
      </c>
      <c r="AD66" s="13">
        <v>396</v>
      </c>
      <c r="AE66" s="6">
        <v>9.4488094488141705</v>
      </c>
      <c r="AF66" s="13">
        <v>387</v>
      </c>
      <c r="AG66" s="6">
        <v>11.765291300352199</v>
      </c>
      <c r="AH66" s="13">
        <v>329</v>
      </c>
      <c r="AI66" s="6">
        <v>22.047222047233099</v>
      </c>
      <c r="AJ66" s="6">
        <v>1.8E-3</v>
      </c>
      <c r="AK66" s="6">
        <v>1.6999999999999999E-3</v>
      </c>
    </row>
    <row r="67" spans="1:37">
      <c r="A67" s="5" t="s">
        <v>114</v>
      </c>
      <c r="B67" s="22">
        <v>835</v>
      </c>
      <c r="C67" s="22">
        <v>3.39</v>
      </c>
      <c r="D67" s="22">
        <v>0.15</v>
      </c>
      <c r="E67" s="22">
        <v>2280</v>
      </c>
      <c r="F67" s="20">
        <v>16.5016501650165</v>
      </c>
      <c r="G67" s="22">
        <v>0.235854019252279</v>
      </c>
      <c r="H67" s="18">
        <v>5.3199999999999997E-2</v>
      </c>
      <c r="I67" s="15">
        <v>1.18110118110177E-3</v>
      </c>
      <c r="J67" s="24">
        <v>0.23982999999999999</v>
      </c>
      <c r="K67" s="18">
        <v>0.44900000000000001</v>
      </c>
      <c r="L67" s="15">
        <v>1.46529881679472E-2</v>
      </c>
      <c r="M67" s="18">
        <v>6.0600000000000001E-2</v>
      </c>
      <c r="N67" s="15">
        <v>8.6614086614129903E-4</v>
      </c>
      <c r="O67" s="24">
        <v>0.40076000000000001</v>
      </c>
      <c r="P67" s="10">
        <v>379.3</v>
      </c>
      <c r="Q67" s="6">
        <v>5.3543253543280303</v>
      </c>
      <c r="R67" s="6">
        <v>9.8976131366124704</v>
      </c>
      <c r="S67" s="10">
        <v>375.6</v>
      </c>
      <c r="T67" s="6">
        <v>10.2618467773242</v>
      </c>
      <c r="U67" s="6">
        <v>12.4847296067454</v>
      </c>
      <c r="V67" s="10">
        <v>335</v>
      </c>
      <c r="W67" s="6">
        <v>52.755852755879097</v>
      </c>
      <c r="X67" s="6">
        <v>57.643294921149703</v>
      </c>
      <c r="Y67" s="6">
        <v>-0.98509052183173695</v>
      </c>
      <c r="Z67" s="6">
        <v>-13.223880597014899</v>
      </c>
      <c r="AA67" s="7">
        <v>379.3</v>
      </c>
      <c r="AB67" s="7">
        <v>5.3543253543280303</v>
      </c>
      <c r="AC67" s="7">
        <v>9.8976131366124704</v>
      </c>
      <c r="AD67" s="13">
        <v>378.7</v>
      </c>
      <c r="AE67" s="6">
        <v>5.5118055118082703</v>
      </c>
      <c r="AF67" s="13">
        <v>367.8</v>
      </c>
      <c r="AG67" s="6">
        <v>8.6272532871869494</v>
      </c>
      <c r="AH67" s="13">
        <v>293</v>
      </c>
      <c r="AI67" s="6">
        <v>23.6220236220354</v>
      </c>
      <c r="AJ67" s="6">
        <v>1.4E-3</v>
      </c>
      <c r="AK67" s="6">
        <v>1.6000000000000001E-3</v>
      </c>
    </row>
    <row r="68" spans="1:37">
      <c r="A68" s="5" t="s">
        <v>115</v>
      </c>
      <c r="B68" s="22">
        <v>737</v>
      </c>
      <c r="C68" s="22">
        <v>2.6379999999999999</v>
      </c>
      <c r="D68" s="22">
        <v>7.4999999999999997E-2</v>
      </c>
      <c r="E68" s="22">
        <v>2070</v>
      </c>
      <c r="F68" s="20">
        <v>16.393442622950801</v>
      </c>
      <c r="G68" s="22">
        <v>0.359736989675358</v>
      </c>
      <c r="H68" s="18">
        <v>5.45E-2</v>
      </c>
      <c r="I68" s="15">
        <v>1.18110118110177E-3</v>
      </c>
      <c r="J68" s="24">
        <v>0.10746</v>
      </c>
      <c r="K68" s="18">
        <v>0.45900000000000002</v>
      </c>
      <c r="L68" s="15">
        <v>1.6630312451965501E-2</v>
      </c>
      <c r="M68" s="18">
        <v>6.0999999999999999E-2</v>
      </c>
      <c r="N68" s="15">
        <v>1.33858133858201E-3</v>
      </c>
      <c r="O68" s="24">
        <v>0.64585999999999999</v>
      </c>
      <c r="P68" s="10">
        <v>381</v>
      </c>
      <c r="Q68" s="6">
        <v>7.8740078740118102</v>
      </c>
      <c r="R68" s="6">
        <v>11.4960343747231</v>
      </c>
      <c r="S68" s="10">
        <v>383</v>
      </c>
      <c r="T68" s="6">
        <v>11.681114745122899</v>
      </c>
      <c r="U68" s="6">
        <v>13.7319660347351</v>
      </c>
      <c r="V68" s="10">
        <v>379</v>
      </c>
      <c r="W68" s="6">
        <v>47.244047244070899</v>
      </c>
      <c r="X68" s="6">
        <v>53.880570721781602</v>
      </c>
      <c r="Y68" s="6">
        <v>0.52219321148825804</v>
      </c>
      <c r="Z68" s="6">
        <v>-0.52770448548812998</v>
      </c>
      <c r="AA68" s="7">
        <v>381</v>
      </c>
      <c r="AB68" s="7">
        <v>7.8740078740118102</v>
      </c>
      <c r="AC68" s="7">
        <v>11.4960343747231</v>
      </c>
      <c r="AD68" s="13">
        <v>381</v>
      </c>
      <c r="AE68" s="6">
        <v>8.6614086614129899</v>
      </c>
      <c r="AF68" s="13">
        <v>373</v>
      </c>
      <c r="AG68" s="6">
        <v>10.448370288649199</v>
      </c>
      <c r="AH68" s="13">
        <v>328</v>
      </c>
      <c r="AI68" s="6">
        <v>17.322817322826001</v>
      </c>
      <c r="AJ68" s="6">
        <v>2.7000000000000001E-3</v>
      </c>
      <c r="AK68" s="6">
        <v>1.4E-3</v>
      </c>
    </row>
    <row r="69" spans="1:37">
      <c r="A69" s="5" t="s">
        <v>116</v>
      </c>
      <c r="B69" s="22">
        <v>323</v>
      </c>
      <c r="C69" s="22">
        <v>1.155</v>
      </c>
      <c r="D69" s="22">
        <v>5.0999999999999997E-2</v>
      </c>
      <c r="E69" s="22">
        <v>1480</v>
      </c>
      <c r="F69" s="20">
        <v>12.2249388753056</v>
      </c>
      <c r="G69" s="22">
        <v>0.329493816500874</v>
      </c>
      <c r="H69" s="18">
        <v>6.1800000000000001E-2</v>
      </c>
      <c r="I69" s="15">
        <v>2.36220236220354E-3</v>
      </c>
      <c r="J69" s="24">
        <v>0.30110999999999999</v>
      </c>
      <c r="K69" s="18">
        <v>0.68600000000000005</v>
      </c>
      <c r="L69" s="15">
        <v>2.7848393149336299E-2</v>
      </c>
      <c r="M69" s="18">
        <v>8.1799999999999998E-2</v>
      </c>
      <c r="N69" s="15">
        <v>2.20472220472331E-3</v>
      </c>
      <c r="O69" s="24">
        <v>0.32924999999999999</v>
      </c>
      <c r="P69" s="10">
        <v>506</v>
      </c>
      <c r="Q69" s="6">
        <v>12.5984125984189</v>
      </c>
      <c r="R69" s="6">
        <v>16.735510458323699</v>
      </c>
      <c r="S69" s="10">
        <v>532</v>
      </c>
      <c r="T69" s="6">
        <v>17.398813098042599</v>
      </c>
      <c r="U69" s="6">
        <v>19.7458167010981</v>
      </c>
      <c r="V69" s="10">
        <v>651</v>
      </c>
      <c r="W69" s="6">
        <v>71.653471653507495</v>
      </c>
      <c r="X69" s="6">
        <v>78.709539361774503</v>
      </c>
      <c r="Y69" s="6">
        <v>4.8872180451127898</v>
      </c>
      <c r="Z69" s="6">
        <v>22.273425499231902</v>
      </c>
      <c r="AA69" s="7">
        <v>506</v>
      </c>
      <c r="AB69" s="7">
        <v>12.5984125984189</v>
      </c>
      <c r="AC69" s="7">
        <v>16.735510458323699</v>
      </c>
      <c r="AD69" s="13">
        <v>503</v>
      </c>
      <c r="AE69" s="6">
        <v>13.3858133858201</v>
      </c>
      <c r="AF69" s="13">
        <v>489</v>
      </c>
      <c r="AG69" s="6">
        <v>14.7783184842058</v>
      </c>
      <c r="AH69" s="13">
        <v>434</v>
      </c>
      <c r="AI69" s="6">
        <v>25.1968251968378</v>
      </c>
      <c r="AJ69" s="6">
        <v>8.8999999999999999E-3</v>
      </c>
      <c r="AK69" s="6">
        <v>3.0000000000000001E-3</v>
      </c>
    </row>
    <row r="70" spans="1:37">
      <c r="A70" s="5" t="s">
        <v>117</v>
      </c>
      <c r="B70" s="22">
        <v>398</v>
      </c>
      <c r="C70" s="22">
        <v>2.34</v>
      </c>
      <c r="D70" s="22">
        <v>0.13</v>
      </c>
      <c r="E70" s="22">
        <v>1230</v>
      </c>
      <c r="F70" s="20">
        <v>16.366612111293001</v>
      </c>
      <c r="G70" s="22">
        <v>0.44292757534199301</v>
      </c>
      <c r="H70" s="18">
        <v>5.7000000000000002E-2</v>
      </c>
      <c r="I70" s="15">
        <v>1.57480157480236E-3</v>
      </c>
      <c r="J70" s="24">
        <v>0.58584000000000003</v>
      </c>
      <c r="K70" s="18">
        <v>0.48299999999999998</v>
      </c>
      <c r="L70" s="15">
        <v>1.69416008762454E-2</v>
      </c>
      <c r="M70" s="18">
        <v>6.1100000000000002E-2</v>
      </c>
      <c r="N70" s="15">
        <v>1.65354165354248E-3</v>
      </c>
      <c r="O70" s="24">
        <v>0.52076</v>
      </c>
      <c r="P70" s="10">
        <v>385</v>
      </c>
      <c r="Q70" s="6">
        <v>11.0236110236165</v>
      </c>
      <c r="R70" s="6">
        <v>13.852644412221199</v>
      </c>
      <c r="S70" s="10">
        <v>399</v>
      </c>
      <c r="T70" s="6">
        <v>11.8251091216333</v>
      </c>
      <c r="U70" s="6">
        <v>13.988982353689501</v>
      </c>
      <c r="V70" s="10">
        <v>467</v>
      </c>
      <c r="W70" s="6">
        <v>61.417261417292103</v>
      </c>
      <c r="X70" s="6">
        <v>69.708154516463495</v>
      </c>
      <c r="Y70" s="6">
        <v>3.5087719298245599</v>
      </c>
      <c r="Z70" s="6">
        <v>17.558886509636</v>
      </c>
      <c r="AA70" s="7">
        <v>385</v>
      </c>
      <c r="AB70" s="7">
        <v>11.0236110236165</v>
      </c>
      <c r="AC70" s="7">
        <v>13.852644412221199</v>
      </c>
      <c r="AD70" s="13">
        <v>383</v>
      </c>
      <c r="AE70" s="6">
        <v>11.0236110236165</v>
      </c>
      <c r="AF70" s="13">
        <v>373</v>
      </c>
      <c r="AG70" s="6">
        <v>11.8251091216333</v>
      </c>
      <c r="AH70" s="13">
        <v>335</v>
      </c>
      <c r="AI70" s="6">
        <v>20.472420472430699</v>
      </c>
      <c r="AJ70" s="6">
        <v>4.7999999999999996E-3</v>
      </c>
      <c r="AK70" s="6">
        <v>2.2000000000000001E-3</v>
      </c>
    </row>
    <row r="71" spans="1:37">
      <c r="A71" s="5" t="s">
        <v>118</v>
      </c>
      <c r="B71" s="22">
        <v>297</v>
      </c>
      <c r="C71" s="22">
        <v>2.36</v>
      </c>
      <c r="D71" s="22">
        <v>0.13</v>
      </c>
      <c r="E71" s="22">
        <v>951</v>
      </c>
      <c r="F71" s="20">
        <v>15.4083204930663</v>
      </c>
      <c r="G71" s="22">
        <v>0.37388362677257703</v>
      </c>
      <c r="H71" s="18">
        <v>5.3600000000000002E-2</v>
      </c>
      <c r="I71" s="15">
        <v>1.57480157480236E-3</v>
      </c>
      <c r="J71" s="24">
        <v>-8.5639000000000007E-2</v>
      </c>
      <c r="K71" s="18">
        <v>0.47899999999999998</v>
      </c>
      <c r="L71" s="15">
        <v>1.88164582812494E-2</v>
      </c>
      <c r="M71" s="18">
        <v>6.4899999999999999E-2</v>
      </c>
      <c r="N71" s="15">
        <v>1.57480157480236E-3</v>
      </c>
      <c r="O71" s="24">
        <v>0.34989999999999999</v>
      </c>
      <c r="P71" s="10">
        <v>405</v>
      </c>
      <c r="Q71" s="6">
        <v>9.4488094488141705</v>
      </c>
      <c r="R71" s="6">
        <v>12.965958557732</v>
      </c>
      <c r="S71" s="10">
        <v>396</v>
      </c>
      <c r="T71" s="6">
        <v>13.0961311602747</v>
      </c>
      <c r="U71" s="6">
        <v>15.057996958414201</v>
      </c>
      <c r="V71" s="10">
        <v>333</v>
      </c>
      <c r="W71" s="6">
        <v>66.141666141699204</v>
      </c>
      <c r="X71" s="6">
        <v>69.988992638038496</v>
      </c>
      <c r="Y71" s="6">
        <v>-2.2727272727272698</v>
      </c>
      <c r="Z71" s="6">
        <v>-21.6216216216216</v>
      </c>
      <c r="AA71" s="7">
        <v>405</v>
      </c>
      <c r="AB71" s="7">
        <v>9.4488094488141705</v>
      </c>
      <c r="AC71" s="7">
        <v>12.965958557732</v>
      </c>
      <c r="AD71" s="13">
        <v>403</v>
      </c>
      <c r="AE71" s="6">
        <v>9.4488094488141705</v>
      </c>
      <c r="AF71" s="13">
        <v>394</v>
      </c>
      <c r="AG71" s="6">
        <v>11.8012139785328</v>
      </c>
      <c r="AH71" s="13">
        <v>335</v>
      </c>
      <c r="AI71" s="6">
        <v>27.559027559041301</v>
      </c>
      <c r="AJ71" s="6">
        <v>6.9999999999999999E-4</v>
      </c>
      <c r="AK71" s="6">
        <v>2.5000000000000001E-3</v>
      </c>
    </row>
    <row r="72" spans="1:37">
      <c r="A72" s="5" t="s">
        <v>119</v>
      </c>
      <c r="B72" s="22">
        <v>428</v>
      </c>
      <c r="C72" s="22">
        <v>2.81</v>
      </c>
      <c r="D72" s="22">
        <v>0.14000000000000001</v>
      </c>
      <c r="E72" s="22">
        <v>1370</v>
      </c>
      <c r="F72" s="20">
        <v>16.2337662337662</v>
      </c>
      <c r="G72" s="22">
        <v>0.415015594641371</v>
      </c>
      <c r="H72" s="18">
        <v>5.5E-2</v>
      </c>
      <c r="I72" s="15">
        <v>1.65354165354248E-3</v>
      </c>
      <c r="J72" s="24">
        <v>0.66369999999999996</v>
      </c>
      <c r="K72" s="18">
        <v>0.46400000000000002</v>
      </c>
      <c r="L72" s="15">
        <v>1.42933752486948E-2</v>
      </c>
      <c r="M72" s="18">
        <v>6.1600000000000002E-2</v>
      </c>
      <c r="N72" s="15">
        <v>1.57480157480236E-3</v>
      </c>
      <c r="O72" s="24">
        <v>0.21511</v>
      </c>
      <c r="P72" s="10">
        <v>385</v>
      </c>
      <c r="Q72" s="6">
        <v>9.4488094488141705</v>
      </c>
      <c r="R72" s="6">
        <v>12.6785218791515</v>
      </c>
      <c r="S72" s="10">
        <v>386.5</v>
      </c>
      <c r="T72" s="6">
        <v>10.0745615069021</v>
      </c>
      <c r="U72" s="6">
        <v>12.4255271288987</v>
      </c>
      <c r="V72" s="10">
        <v>387</v>
      </c>
      <c r="W72" s="6">
        <v>65.354265354297993</v>
      </c>
      <c r="X72" s="6">
        <v>70.659181793486596</v>
      </c>
      <c r="Y72" s="6">
        <v>0.38809831824062302</v>
      </c>
      <c r="Z72" s="6">
        <v>0.51679586563308499</v>
      </c>
      <c r="AA72" s="7">
        <v>385</v>
      </c>
      <c r="AB72" s="7">
        <v>9.4488094488141705</v>
      </c>
      <c r="AC72" s="7">
        <v>12.6785218791515</v>
      </c>
      <c r="AD72" s="13">
        <v>384</v>
      </c>
      <c r="AE72" s="6">
        <v>10.236210236215401</v>
      </c>
      <c r="AF72" s="13">
        <v>372</v>
      </c>
      <c r="AG72" s="6">
        <v>10.4820317475361</v>
      </c>
      <c r="AH72" s="13">
        <v>301</v>
      </c>
      <c r="AI72" s="6">
        <v>25.1968251968378</v>
      </c>
      <c r="AJ72" s="6">
        <v>3.3999999999999998E-3</v>
      </c>
      <c r="AK72" s="6">
        <v>2.5000000000000001E-3</v>
      </c>
    </row>
    <row r="73" spans="1:37">
      <c r="A73" s="5" t="s">
        <v>120</v>
      </c>
      <c r="B73" s="22">
        <v>117.8</v>
      </c>
      <c r="C73" s="22">
        <v>1.7270000000000001</v>
      </c>
      <c r="D73" s="22">
        <v>5.1999999999999998E-2</v>
      </c>
      <c r="E73" s="22">
        <v>1464</v>
      </c>
      <c r="F73" s="20">
        <v>5.2966101694915304</v>
      </c>
      <c r="G73" s="22">
        <v>0.13032984431295999</v>
      </c>
      <c r="H73" s="18">
        <v>7.0999999999999994E-2</v>
      </c>
      <c r="I73" s="15">
        <v>1.7322817322826E-3</v>
      </c>
      <c r="J73" s="24">
        <v>0.42359999999999998</v>
      </c>
      <c r="K73" s="18">
        <v>1.8480000000000001</v>
      </c>
      <c r="L73" s="15">
        <v>6.2334996783508401E-2</v>
      </c>
      <c r="M73" s="18">
        <v>0.1888</v>
      </c>
      <c r="N73" s="15">
        <v>4.6456646456669703E-3</v>
      </c>
      <c r="O73" s="24">
        <v>0.56488000000000005</v>
      </c>
      <c r="P73" s="10">
        <v>1114</v>
      </c>
      <c r="Q73" s="6">
        <v>25.1968251968378</v>
      </c>
      <c r="R73" s="6">
        <v>34.208658324254003</v>
      </c>
      <c r="S73" s="10">
        <v>1060</v>
      </c>
      <c r="T73" s="6">
        <v>22.377219499614199</v>
      </c>
      <c r="U73" s="6">
        <v>26.878575206218301</v>
      </c>
      <c r="V73" s="10">
        <v>941</v>
      </c>
      <c r="W73" s="6">
        <v>49.606249606274403</v>
      </c>
      <c r="X73" s="6">
        <v>53.821585467436002</v>
      </c>
      <c r="Y73" s="6">
        <v>-5.0943396226415096</v>
      </c>
      <c r="Z73" s="6">
        <v>-18.384697130711999</v>
      </c>
      <c r="AA73" s="7" t="s">
        <v>113</v>
      </c>
      <c r="AB73" s="7" t="s">
        <v>113</v>
      </c>
      <c r="AC73" s="7" t="s">
        <v>113</v>
      </c>
      <c r="AD73" s="13">
        <v>1112</v>
      </c>
      <c r="AE73" s="6">
        <v>25.1968251968378</v>
      </c>
      <c r="AF73" s="13">
        <v>1041</v>
      </c>
      <c r="AG73" s="6">
        <v>22.992171548897101</v>
      </c>
      <c r="AH73" s="13">
        <v>890</v>
      </c>
      <c r="AI73" s="6">
        <v>36.220436220454303</v>
      </c>
      <c r="AJ73" s="6">
        <v>1.4E-3</v>
      </c>
      <c r="AK73" s="6">
        <v>1E-3</v>
      </c>
    </row>
    <row r="74" spans="1:37">
      <c r="A74" s="5" t="s">
        <v>121</v>
      </c>
      <c r="B74" s="22">
        <v>229</v>
      </c>
      <c r="C74" s="22">
        <v>4.1139999999999999</v>
      </c>
      <c r="D74" s="22">
        <v>9.6000000000000002E-2</v>
      </c>
      <c r="E74" s="22">
        <v>740</v>
      </c>
      <c r="F74" s="20">
        <v>16.2074554294976</v>
      </c>
      <c r="G74" s="22">
        <v>0.41367141546048403</v>
      </c>
      <c r="H74" s="18">
        <v>5.45E-2</v>
      </c>
      <c r="I74" s="15">
        <v>1.65354165354248E-3</v>
      </c>
      <c r="J74" s="24">
        <v>0.47364000000000001</v>
      </c>
      <c r="K74" s="18">
        <v>0.46600000000000003</v>
      </c>
      <c r="L74" s="15">
        <v>1.73568534302736E-2</v>
      </c>
      <c r="M74" s="18">
        <v>6.1699999999999998E-2</v>
      </c>
      <c r="N74" s="15">
        <v>1.57480157480236E-3</v>
      </c>
      <c r="O74" s="24">
        <v>0.33579999999999999</v>
      </c>
      <c r="P74" s="10">
        <v>386</v>
      </c>
      <c r="Q74" s="6">
        <v>9.4488094488141705</v>
      </c>
      <c r="R74" s="6">
        <v>12.6871442358922</v>
      </c>
      <c r="S74" s="10">
        <v>387</v>
      </c>
      <c r="T74" s="6">
        <v>11.7232639011948</v>
      </c>
      <c r="U74" s="6">
        <v>13.807366317703901</v>
      </c>
      <c r="V74" s="10">
        <v>385</v>
      </c>
      <c r="W74" s="6">
        <v>70.078670078705102</v>
      </c>
      <c r="X74" s="6">
        <v>74.623089455288806</v>
      </c>
      <c r="Y74" s="6">
        <v>0.258397932816536</v>
      </c>
      <c r="Z74" s="6">
        <v>-0.259740259740255</v>
      </c>
      <c r="AA74" s="7">
        <v>386</v>
      </c>
      <c r="AB74" s="7">
        <v>9.4488094488141705</v>
      </c>
      <c r="AC74" s="7">
        <v>12.6871442358922</v>
      </c>
      <c r="AD74" s="13">
        <v>385</v>
      </c>
      <c r="AE74" s="6">
        <v>10.236210236215401</v>
      </c>
      <c r="AF74" s="13">
        <v>377</v>
      </c>
      <c r="AG74" s="6">
        <v>11.7232639011948</v>
      </c>
      <c r="AH74" s="13">
        <v>330</v>
      </c>
      <c r="AI74" s="6">
        <v>22.047222047233099</v>
      </c>
      <c r="AJ74" s="6">
        <v>2E-3</v>
      </c>
      <c r="AK74" s="6">
        <v>2.5999999999999999E-3</v>
      </c>
    </row>
    <row r="75" spans="1:37">
      <c r="A75" s="5" t="s">
        <v>122</v>
      </c>
      <c r="B75" s="22">
        <v>1E-3</v>
      </c>
      <c r="C75" s="22" t="s">
        <v>422</v>
      </c>
      <c r="D75" s="22" t="s">
        <v>422</v>
      </c>
      <c r="E75" s="22">
        <v>4710</v>
      </c>
      <c r="F75" s="20" t="s">
        <v>422</v>
      </c>
      <c r="G75" s="22" t="s">
        <v>422</v>
      </c>
      <c r="H75" s="18" t="s">
        <v>422</v>
      </c>
      <c r="I75" s="15" t="s">
        <v>422</v>
      </c>
      <c r="J75" s="24" t="s">
        <v>422</v>
      </c>
      <c r="K75" s="18" t="s">
        <v>422</v>
      </c>
      <c r="L75" s="15" t="s">
        <v>422</v>
      </c>
      <c r="M75" s="18" t="s">
        <v>422</v>
      </c>
      <c r="N75" s="15" t="s">
        <v>422</v>
      </c>
      <c r="O75" s="24" t="s">
        <v>422</v>
      </c>
      <c r="P75" s="10" t="s">
        <v>422</v>
      </c>
      <c r="Q75" s="6" t="s">
        <v>422</v>
      </c>
      <c r="R75" s="6" t="s">
        <v>422</v>
      </c>
      <c r="S75" s="10" t="s">
        <v>422</v>
      </c>
      <c r="T75" s="6" t="s">
        <v>422</v>
      </c>
      <c r="U75" s="6" t="s">
        <v>422</v>
      </c>
      <c r="V75" s="10" t="s">
        <v>422</v>
      </c>
      <c r="W75" s="6" t="s">
        <v>422</v>
      </c>
      <c r="X75" s="6" t="s">
        <v>422</v>
      </c>
      <c r="Y75" s="6" t="s">
        <v>422</v>
      </c>
      <c r="Z75" s="6" t="s">
        <v>422</v>
      </c>
      <c r="AA75" s="7" t="s">
        <v>422</v>
      </c>
      <c r="AB75" s="7" t="s">
        <v>422</v>
      </c>
      <c r="AC75" s="7" t="s">
        <v>422</v>
      </c>
      <c r="AD75" s="13" t="s">
        <v>422</v>
      </c>
      <c r="AE75" s="6" t="s">
        <v>422</v>
      </c>
      <c r="AF75" s="13" t="s">
        <v>422</v>
      </c>
      <c r="AG75" s="6" t="s">
        <v>422</v>
      </c>
      <c r="AH75" s="13" t="s">
        <v>422</v>
      </c>
      <c r="AI75" s="6" t="s">
        <v>422</v>
      </c>
      <c r="AJ75" s="6" t="s">
        <v>422</v>
      </c>
      <c r="AK75" s="6" t="s">
        <v>422</v>
      </c>
    </row>
    <row r="76" spans="1:37">
      <c r="A76" s="5" t="s">
        <v>123</v>
      </c>
      <c r="B76" s="22">
        <v>267</v>
      </c>
      <c r="C76" s="22">
        <v>4.75</v>
      </c>
      <c r="D76" s="22">
        <v>0.36</v>
      </c>
      <c r="E76" s="22">
        <v>974</v>
      </c>
      <c r="F76" s="20">
        <v>15.822784810126601</v>
      </c>
      <c r="G76" s="22">
        <v>0.31541451185754699</v>
      </c>
      <c r="H76" s="18">
        <v>5.6599999999999998E-2</v>
      </c>
      <c r="I76" s="15">
        <v>1.88976188976283E-3</v>
      </c>
      <c r="J76" s="24">
        <v>0.13733000000000001</v>
      </c>
      <c r="K76" s="18">
        <v>0.49399999999999999</v>
      </c>
      <c r="L76" s="15">
        <v>2.0319587618847001E-2</v>
      </c>
      <c r="M76" s="18">
        <v>6.3200000000000006E-2</v>
      </c>
      <c r="N76" s="15">
        <v>1.25984125984189E-3</v>
      </c>
      <c r="O76" s="24">
        <v>0.36775999999999998</v>
      </c>
      <c r="P76" s="10">
        <v>394.9</v>
      </c>
      <c r="Q76" s="6">
        <v>7.4015674015710999</v>
      </c>
      <c r="R76" s="6">
        <v>11.392214526201</v>
      </c>
      <c r="S76" s="10">
        <v>406</v>
      </c>
      <c r="T76" s="6">
        <v>13.842189315794499</v>
      </c>
      <c r="U76" s="6">
        <v>15.7854554150534</v>
      </c>
      <c r="V76" s="10">
        <v>448</v>
      </c>
      <c r="W76" s="6">
        <v>70.866070866106298</v>
      </c>
      <c r="X76" s="6">
        <v>77.072621393667404</v>
      </c>
      <c r="Y76" s="6">
        <v>2.7339901477832602</v>
      </c>
      <c r="Z76" s="6">
        <v>11.8526785714286</v>
      </c>
      <c r="AA76" s="7">
        <v>394.9</v>
      </c>
      <c r="AB76" s="7">
        <v>7.4015674015710999</v>
      </c>
      <c r="AC76" s="7">
        <v>11.392214526201</v>
      </c>
      <c r="AD76" s="13">
        <v>393.4</v>
      </c>
      <c r="AE76" s="6">
        <v>7.63778763779146</v>
      </c>
      <c r="AF76" s="13">
        <v>388.2</v>
      </c>
      <c r="AG76" s="6">
        <v>10.1709589053489</v>
      </c>
      <c r="AH76" s="13">
        <v>353</v>
      </c>
      <c r="AI76" s="6">
        <v>16.535416535424801</v>
      </c>
      <c r="AJ76" s="6">
        <v>4.0000000000000001E-3</v>
      </c>
      <c r="AK76" s="6">
        <v>2.8999999999999998E-3</v>
      </c>
    </row>
    <row r="77" spans="1:37">
      <c r="A77" s="5" t="s">
        <v>124</v>
      </c>
      <c r="B77" s="22">
        <v>64.3</v>
      </c>
      <c r="C77" s="22">
        <v>1.4219999999999999</v>
      </c>
      <c r="D77" s="22">
        <v>0.03</v>
      </c>
      <c r="E77" s="22">
        <v>648</v>
      </c>
      <c r="F77" s="20">
        <v>7.3637702503681899</v>
      </c>
      <c r="G77" s="22">
        <v>0.128090688366303</v>
      </c>
      <c r="H77" s="18">
        <v>7.0000000000000007E-2</v>
      </c>
      <c r="I77" s="15">
        <v>2.2834622834634298E-3</v>
      </c>
      <c r="J77" s="24">
        <v>0.26865</v>
      </c>
      <c r="K77" s="18">
        <v>1.3129999999999999</v>
      </c>
      <c r="L77" s="15">
        <v>5.2356706067608901E-2</v>
      </c>
      <c r="M77" s="18">
        <v>0.1358</v>
      </c>
      <c r="N77" s="15">
        <v>2.36220236220354E-3</v>
      </c>
      <c r="O77" s="24">
        <v>0.33039000000000002</v>
      </c>
      <c r="P77" s="10">
        <v>821</v>
      </c>
      <c r="Q77" s="6">
        <v>13.3858133858201</v>
      </c>
      <c r="R77" s="6">
        <v>21.9682366368414</v>
      </c>
      <c r="S77" s="10">
        <v>848</v>
      </c>
      <c r="T77" s="6">
        <v>23.260976358548</v>
      </c>
      <c r="U77" s="6">
        <v>26.660129191477001</v>
      </c>
      <c r="V77" s="10">
        <v>922</v>
      </c>
      <c r="W77" s="6">
        <v>61.417261417292103</v>
      </c>
      <c r="X77" s="6">
        <v>66.589547263908301</v>
      </c>
      <c r="Y77" s="6">
        <v>3.18396226415094</v>
      </c>
      <c r="Z77" s="6">
        <v>10.9544468546638</v>
      </c>
      <c r="AA77" s="7">
        <v>821</v>
      </c>
      <c r="AB77" s="7">
        <v>13.3858133858201</v>
      </c>
      <c r="AC77" s="7">
        <v>21.9682366368414</v>
      </c>
      <c r="AD77" s="13">
        <v>815</v>
      </c>
      <c r="AE77" s="6">
        <v>14.1732141732213</v>
      </c>
      <c r="AF77" s="13">
        <v>799</v>
      </c>
      <c r="AG77" s="6">
        <v>18.241519156937802</v>
      </c>
      <c r="AH77" s="13">
        <v>749</v>
      </c>
      <c r="AI77" s="6">
        <v>26.7716267716402</v>
      </c>
      <c r="AJ77" s="6">
        <v>8.0000000000000002E-3</v>
      </c>
      <c r="AK77" s="6">
        <v>2.8999999999999998E-3</v>
      </c>
    </row>
    <row r="78" spans="1:37">
      <c r="A78" s="5" t="s">
        <v>125</v>
      </c>
      <c r="B78" s="22">
        <v>200</v>
      </c>
      <c r="C78" s="22">
        <v>3.3</v>
      </c>
      <c r="D78" s="22">
        <v>0.21</v>
      </c>
      <c r="E78" s="22">
        <v>860</v>
      </c>
      <c r="F78" s="20">
        <v>12.5156445556946</v>
      </c>
      <c r="G78" s="22">
        <v>0.33301672866790499</v>
      </c>
      <c r="H78" s="18">
        <v>5.7299999999999997E-2</v>
      </c>
      <c r="I78" s="15">
        <v>1.81102181102272E-3</v>
      </c>
      <c r="J78" s="24">
        <v>0.11258</v>
      </c>
      <c r="K78" s="18">
        <v>0.63200000000000001</v>
      </c>
      <c r="L78" s="15">
        <v>2.7251307198004299E-2</v>
      </c>
      <c r="M78" s="18">
        <v>7.9899999999999999E-2</v>
      </c>
      <c r="N78" s="15">
        <v>2.1259821259831898E-3</v>
      </c>
      <c r="O78" s="24">
        <v>0.59165000000000001</v>
      </c>
      <c r="P78" s="10">
        <v>495</v>
      </c>
      <c r="Q78" s="6">
        <v>12.5984125984189</v>
      </c>
      <c r="R78" s="6">
        <v>16.5804989869326</v>
      </c>
      <c r="S78" s="10">
        <v>495</v>
      </c>
      <c r="T78" s="6">
        <v>17.1840367842521</v>
      </c>
      <c r="U78" s="6">
        <v>19.345869051646901</v>
      </c>
      <c r="V78" s="10">
        <v>477</v>
      </c>
      <c r="W78" s="6">
        <v>66.929066929100401</v>
      </c>
      <c r="X78" s="6">
        <v>71.502603323569403</v>
      </c>
      <c r="Y78" s="6">
        <v>0</v>
      </c>
      <c r="Z78" s="6">
        <v>-3.7735849056603699</v>
      </c>
      <c r="AA78" s="7">
        <v>495</v>
      </c>
      <c r="AB78" s="7">
        <v>12.5984125984189</v>
      </c>
      <c r="AC78" s="7">
        <v>16.5804989869326</v>
      </c>
      <c r="AD78" s="13">
        <v>494</v>
      </c>
      <c r="AE78" s="6">
        <v>12.5984125984189</v>
      </c>
      <c r="AF78" s="13">
        <v>480</v>
      </c>
      <c r="AG78" s="6">
        <v>14.5248449286913</v>
      </c>
      <c r="AH78" s="13">
        <v>416</v>
      </c>
      <c r="AI78" s="6">
        <v>23.6220236220354</v>
      </c>
      <c r="AJ78" s="6">
        <v>3.0000000000000001E-3</v>
      </c>
      <c r="AK78" s="6">
        <v>2.5999999999999999E-3</v>
      </c>
    </row>
    <row r="79" spans="1:37">
      <c r="A79" s="5" t="s">
        <v>126</v>
      </c>
      <c r="B79" s="22">
        <v>427</v>
      </c>
      <c r="C79" s="22">
        <v>3.34</v>
      </c>
      <c r="D79" s="22">
        <v>0.14000000000000001</v>
      </c>
      <c r="E79" s="22">
        <v>1287</v>
      </c>
      <c r="F79" s="20">
        <v>18.9753320683112</v>
      </c>
      <c r="G79" s="22">
        <v>0.453622509655776</v>
      </c>
      <c r="H79" s="18">
        <v>5.3900000000000003E-2</v>
      </c>
      <c r="I79" s="15">
        <v>1.10236110236165E-3</v>
      </c>
      <c r="J79" s="24">
        <v>0.42873</v>
      </c>
      <c r="K79" s="18">
        <v>0.39200000000000002</v>
      </c>
      <c r="L79" s="15">
        <v>1.26614052932524E-2</v>
      </c>
      <c r="M79" s="18">
        <v>5.2699999999999997E-2</v>
      </c>
      <c r="N79" s="15">
        <v>1.25984125984189E-3</v>
      </c>
      <c r="O79" s="24">
        <v>0.62300999999999995</v>
      </c>
      <c r="P79" s="10">
        <v>331.2</v>
      </c>
      <c r="Q79" s="6">
        <v>7.63778763779146</v>
      </c>
      <c r="R79" s="6">
        <v>10.5607822393284</v>
      </c>
      <c r="S79" s="10">
        <v>335</v>
      </c>
      <c r="T79" s="6">
        <v>9.2632314392213306</v>
      </c>
      <c r="U79" s="6">
        <v>11.294618456770401</v>
      </c>
      <c r="V79" s="10">
        <v>354</v>
      </c>
      <c r="W79" s="6">
        <v>47.244047244070899</v>
      </c>
      <c r="X79" s="6">
        <v>54.9771932589505</v>
      </c>
      <c r="Y79" s="6">
        <v>1.1343283582089601</v>
      </c>
      <c r="Z79" s="6">
        <v>6.4406779661016902</v>
      </c>
      <c r="AA79" s="7">
        <v>331.2</v>
      </c>
      <c r="AB79" s="7">
        <v>7.63778763779146</v>
      </c>
      <c r="AC79" s="7">
        <v>10.5607822393284</v>
      </c>
      <c r="AD79" s="13">
        <v>330.5</v>
      </c>
      <c r="AE79" s="6">
        <v>7.7952677952716902</v>
      </c>
      <c r="AF79" s="13">
        <v>325.10000000000002</v>
      </c>
      <c r="AG79" s="6">
        <v>9.6824406373898597</v>
      </c>
      <c r="AH79" s="13">
        <v>282</v>
      </c>
      <c r="AI79" s="6">
        <v>18.110218110227201</v>
      </c>
      <c r="AJ79" s="6">
        <v>2.8999999999999998E-3</v>
      </c>
      <c r="AK79" s="6">
        <v>1.5E-3</v>
      </c>
    </row>
    <row r="80" spans="1:37">
      <c r="A80" s="5" t="s">
        <v>127</v>
      </c>
      <c r="B80" s="22">
        <v>418</v>
      </c>
      <c r="C80" s="22">
        <v>4.05</v>
      </c>
      <c r="D80" s="22">
        <v>0.12</v>
      </c>
      <c r="E80" s="22">
        <v>1440</v>
      </c>
      <c r="F80" s="20">
        <v>15.576323987538901</v>
      </c>
      <c r="G80" s="22">
        <v>0.21014471572997601</v>
      </c>
      <c r="H80" s="18">
        <v>5.3600000000000002E-2</v>
      </c>
      <c r="I80" s="15">
        <v>1.25984125984189E-3</v>
      </c>
      <c r="J80" s="24">
        <v>0.24299000000000001</v>
      </c>
      <c r="K80" s="18">
        <v>0.47599999999999998</v>
      </c>
      <c r="L80" s="15">
        <v>1.5628011901710301E-2</v>
      </c>
      <c r="M80" s="18">
        <v>6.4199999999999993E-2</v>
      </c>
      <c r="N80" s="15">
        <v>8.6614086614129903E-4</v>
      </c>
      <c r="O80" s="24">
        <v>0.26017000000000001</v>
      </c>
      <c r="P80" s="10">
        <v>401</v>
      </c>
      <c r="Q80" s="6">
        <v>5.4330654330681503</v>
      </c>
      <c r="R80" s="6">
        <v>10.3326835226268</v>
      </c>
      <c r="S80" s="10">
        <v>395</v>
      </c>
      <c r="T80" s="6">
        <v>10.5624486738839</v>
      </c>
      <c r="U80" s="6">
        <v>12.8969836821357</v>
      </c>
      <c r="V80" s="10">
        <v>340</v>
      </c>
      <c r="W80" s="6">
        <v>53.543253543280301</v>
      </c>
      <c r="X80" s="6">
        <v>58.296461055077202</v>
      </c>
      <c r="Y80" s="6">
        <v>-1.51898734177216</v>
      </c>
      <c r="Z80" s="6">
        <v>-17.9411764705882</v>
      </c>
      <c r="AA80" s="7">
        <v>401</v>
      </c>
      <c r="AB80" s="7">
        <v>5.4330654330681503</v>
      </c>
      <c r="AC80" s="7">
        <v>10.3326835226268</v>
      </c>
      <c r="AD80" s="13">
        <v>400.6</v>
      </c>
      <c r="AE80" s="6">
        <v>5.6692856692884996</v>
      </c>
      <c r="AF80" s="13">
        <v>390.1</v>
      </c>
      <c r="AG80" s="6">
        <v>9.0391438747501205</v>
      </c>
      <c r="AH80" s="13">
        <v>323</v>
      </c>
      <c r="AI80" s="6">
        <v>24.4094244094366</v>
      </c>
      <c r="AJ80" s="6">
        <v>1.1000000000000001E-3</v>
      </c>
      <c r="AK80" s="6">
        <v>1.9E-3</v>
      </c>
    </row>
    <row r="81" spans="1:37">
      <c r="A81" s="5" t="s">
        <v>128</v>
      </c>
      <c r="B81" s="22">
        <v>7.6692000000000004E-4</v>
      </c>
      <c r="C81" s="22" t="s">
        <v>422</v>
      </c>
      <c r="D81" s="22" t="s">
        <v>422</v>
      </c>
      <c r="E81" s="22">
        <v>1910</v>
      </c>
      <c r="F81" s="20" t="s">
        <v>422</v>
      </c>
      <c r="G81" s="22" t="s">
        <v>422</v>
      </c>
      <c r="H81" s="18" t="s">
        <v>422</v>
      </c>
      <c r="I81" s="15" t="s">
        <v>422</v>
      </c>
      <c r="J81" s="24" t="s">
        <v>422</v>
      </c>
      <c r="K81" s="18" t="s">
        <v>422</v>
      </c>
      <c r="L81" s="15" t="s">
        <v>422</v>
      </c>
      <c r="M81" s="18" t="s">
        <v>422</v>
      </c>
      <c r="N81" s="15" t="s">
        <v>422</v>
      </c>
      <c r="O81" s="24" t="s">
        <v>422</v>
      </c>
      <c r="P81" s="10" t="s">
        <v>422</v>
      </c>
      <c r="Q81" s="6" t="s">
        <v>422</v>
      </c>
      <c r="R81" s="6" t="s">
        <v>422</v>
      </c>
      <c r="S81" s="10" t="s">
        <v>422</v>
      </c>
      <c r="T81" s="6" t="s">
        <v>422</v>
      </c>
      <c r="U81" s="6" t="s">
        <v>422</v>
      </c>
      <c r="V81" s="10" t="s">
        <v>422</v>
      </c>
      <c r="W81" s="6" t="s">
        <v>422</v>
      </c>
      <c r="X81" s="6" t="s">
        <v>422</v>
      </c>
      <c r="Y81" s="6" t="s">
        <v>422</v>
      </c>
      <c r="Z81" s="6" t="s">
        <v>422</v>
      </c>
      <c r="AA81" s="7" t="s">
        <v>422</v>
      </c>
      <c r="AB81" s="7" t="s">
        <v>422</v>
      </c>
      <c r="AC81" s="7" t="s">
        <v>422</v>
      </c>
      <c r="AD81" s="13" t="s">
        <v>422</v>
      </c>
      <c r="AE81" s="6" t="s">
        <v>422</v>
      </c>
      <c r="AF81" s="13" t="s">
        <v>422</v>
      </c>
      <c r="AG81" s="6" t="s">
        <v>422</v>
      </c>
      <c r="AH81" s="13" t="s">
        <v>422</v>
      </c>
      <c r="AI81" s="6" t="s">
        <v>422</v>
      </c>
      <c r="AJ81" s="6" t="s">
        <v>422</v>
      </c>
      <c r="AK81" s="6" t="s">
        <v>422</v>
      </c>
    </row>
    <row r="82" spans="1:37">
      <c r="A82" s="5" t="s">
        <v>129</v>
      </c>
      <c r="B82" s="22">
        <v>234</v>
      </c>
      <c r="C82" s="22">
        <v>2.83</v>
      </c>
      <c r="D82" s="22">
        <v>0.19</v>
      </c>
      <c r="E82" s="22">
        <v>828</v>
      </c>
      <c r="F82" s="20">
        <v>15.948963317384401</v>
      </c>
      <c r="G82" s="22">
        <v>0.320465104289404</v>
      </c>
      <c r="H82" s="18">
        <v>5.5E-2</v>
      </c>
      <c r="I82" s="15">
        <v>1.41732141732213E-3</v>
      </c>
      <c r="J82" s="24">
        <v>0.28922999999999999</v>
      </c>
      <c r="K82" s="18">
        <v>0.47699999999999998</v>
      </c>
      <c r="L82" s="15">
        <v>1.7494435693957099E-2</v>
      </c>
      <c r="M82" s="18">
        <v>6.2700000000000006E-2</v>
      </c>
      <c r="N82" s="15">
        <v>1.25984125984189E-3</v>
      </c>
      <c r="O82" s="24">
        <v>0.45395000000000002</v>
      </c>
      <c r="P82" s="10">
        <v>392</v>
      </c>
      <c r="Q82" s="6">
        <v>7.4803074803112199</v>
      </c>
      <c r="R82" s="6">
        <v>11.3948157440913</v>
      </c>
      <c r="S82" s="10">
        <v>395</v>
      </c>
      <c r="T82" s="6">
        <v>11.7892503031182</v>
      </c>
      <c r="U82" s="6">
        <v>13.925128261618401</v>
      </c>
      <c r="V82" s="10">
        <v>391</v>
      </c>
      <c r="W82" s="6">
        <v>58.267658267687402</v>
      </c>
      <c r="X82" s="6">
        <v>63.973888952090398</v>
      </c>
      <c r="Y82" s="6">
        <v>0.75949367088608699</v>
      </c>
      <c r="Z82" s="6">
        <v>-0.255754475703313</v>
      </c>
      <c r="AA82" s="7">
        <v>392</v>
      </c>
      <c r="AB82" s="7">
        <v>7.4803074803112199</v>
      </c>
      <c r="AC82" s="7">
        <v>11.3948157440913</v>
      </c>
      <c r="AD82" s="13">
        <v>391</v>
      </c>
      <c r="AE82" s="6">
        <v>7.63778763779146</v>
      </c>
      <c r="AF82" s="13">
        <v>381.7</v>
      </c>
      <c r="AG82" s="6">
        <v>10.394336087965</v>
      </c>
      <c r="AH82" s="13">
        <v>320</v>
      </c>
      <c r="AI82" s="6">
        <v>23.6220236220354</v>
      </c>
      <c r="AJ82" s="6">
        <v>2.8999999999999998E-3</v>
      </c>
      <c r="AK82" s="6">
        <v>2.0999999999999999E-3</v>
      </c>
    </row>
    <row r="83" spans="1:37">
      <c r="A83" s="5" t="s">
        <v>130</v>
      </c>
      <c r="B83" s="22">
        <v>743</v>
      </c>
      <c r="C83" s="22">
        <v>2.14</v>
      </c>
      <c r="D83" s="22">
        <v>8.8999999999999996E-2</v>
      </c>
      <c r="E83" s="22">
        <v>458</v>
      </c>
      <c r="F83" s="20">
        <v>78.740157480315006</v>
      </c>
      <c r="G83" s="22">
        <v>1.5622062866165201</v>
      </c>
      <c r="H83" s="18">
        <v>4.7600000000000003E-2</v>
      </c>
      <c r="I83" s="15">
        <v>1.65354165354248E-3</v>
      </c>
      <c r="J83" s="24">
        <v>0.16306000000000001</v>
      </c>
      <c r="K83" s="18">
        <v>8.3599999999999994E-2</v>
      </c>
      <c r="L83" s="15">
        <v>3.7639668914590599E-3</v>
      </c>
      <c r="M83" s="18">
        <v>1.2699999999999999E-2</v>
      </c>
      <c r="N83" s="15">
        <v>2.51968251968378E-4</v>
      </c>
      <c r="O83" s="24">
        <v>0.42147000000000001</v>
      </c>
      <c r="P83" s="10">
        <v>81.3</v>
      </c>
      <c r="Q83" s="6">
        <v>1.6535416535424801</v>
      </c>
      <c r="R83" s="6">
        <v>2.4642033642484198</v>
      </c>
      <c r="S83" s="10">
        <v>81.400000000000006</v>
      </c>
      <c r="T83" s="6">
        <v>3.5024114906049801</v>
      </c>
      <c r="U83" s="6">
        <v>3.9244443513773</v>
      </c>
      <c r="V83" s="10">
        <v>89</v>
      </c>
      <c r="W83" s="6">
        <v>69.291269291303905</v>
      </c>
      <c r="X83" s="6">
        <v>73.976813004194497</v>
      </c>
      <c r="Y83" s="6">
        <v>0.12285012285013901</v>
      </c>
      <c r="Z83" s="6">
        <v>8.6516853932584308</v>
      </c>
      <c r="AA83" s="7">
        <v>81.3</v>
      </c>
      <c r="AB83" s="7">
        <v>1.6535416535424801</v>
      </c>
      <c r="AC83" s="7">
        <v>2.4642033642484198</v>
      </c>
      <c r="AD83" s="13">
        <v>81.3</v>
      </c>
      <c r="AE83" s="6">
        <v>1.6535416535424801</v>
      </c>
      <c r="AF83" s="13">
        <v>81.2</v>
      </c>
      <c r="AG83" s="6">
        <v>2.3602724947602498</v>
      </c>
      <c r="AH83" s="13">
        <v>79.400000000000006</v>
      </c>
      <c r="AI83" s="6">
        <v>2.44094244094366</v>
      </c>
      <c r="AJ83" s="6">
        <v>2.9999999999999997E-4</v>
      </c>
      <c r="AK83" s="6">
        <v>2.7000000000000001E-3</v>
      </c>
    </row>
    <row r="84" spans="1:37">
      <c r="A84" s="5" t="s">
        <v>131</v>
      </c>
      <c r="B84" s="22">
        <v>363</v>
      </c>
      <c r="C84" s="22">
        <v>6.65</v>
      </c>
      <c r="D84" s="22">
        <v>0.49</v>
      </c>
      <c r="E84" s="22">
        <v>2116</v>
      </c>
      <c r="F84" s="20">
        <v>9.8619329388560093</v>
      </c>
      <c r="G84" s="22">
        <v>0.26803282213742702</v>
      </c>
      <c r="H84" s="18">
        <v>5.9799999999999999E-2</v>
      </c>
      <c r="I84" s="15">
        <v>1.10236110236165E-3</v>
      </c>
      <c r="J84" s="24">
        <v>0.48141</v>
      </c>
      <c r="K84" s="18">
        <v>0.83599999999999997</v>
      </c>
      <c r="L84" s="15">
        <v>2.7243066567477301E-2</v>
      </c>
      <c r="M84" s="18">
        <v>0.1014</v>
      </c>
      <c r="N84" s="15">
        <v>2.7559027559041298E-3</v>
      </c>
      <c r="O84" s="24">
        <v>0.71047000000000005</v>
      </c>
      <c r="P84" s="10">
        <v>622</v>
      </c>
      <c r="Q84" s="6">
        <v>15.748015748023599</v>
      </c>
      <c r="R84" s="6">
        <v>20.685822899357099</v>
      </c>
      <c r="S84" s="10">
        <v>615</v>
      </c>
      <c r="T84" s="6">
        <v>14.8435404262198</v>
      </c>
      <c r="U84" s="6">
        <v>18.152434995408601</v>
      </c>
      <c r="V84" s="10">
        <v>584</v>
      </c>
      <c r="W84" s="6">
        <v>40.944840944861397</v>
      </c>
      <c r="X84" s="6">
        <v>47.269963888332903</v>
      </c>
      <c r="Y84" s="6">
        <v>-1.13821138211382</v>
      </c>
      <c r="Z84" s="6">
        <v>-6.5068493150684796</v>
      </c>
      <c r="AA84" s="7">
        <v>622</v>
      </c>
      <c r="AB84" s="7">
        <v>15.748015748023599</v>
      </c>
      <c r="AC84" s="7">
        <v>20.685822899357099</v>
      </c>
      <c r="AD84" s="13">
        <v>620</v>
      </c>
      <c r="AE84" s="6">
        <v>16.535416535424801</v>
      </c>
      <c r="AF84" s="13">
        <v>598</v>
      </c>
      <c r="AG84" s="6">
        <v>15.4373149344315</v>
      </c>
      <c r="AH84" s="13">
        <v>513</v>
      </c>
      <c r="AI84" s="6">
        <v>26.7716267716402</v>
      </c>
      <c r="AJ84" s="6">
        <v>2.5999999999999999E-3</v>
      </c>
      <c r="AK84" s="6">
        <v>1.1000000000000001E-3</v>
      </c>
    </row>
    <row r="85" spans="1:37">
      <c r="A85" s="5" t="s">
        <v>132</v>
      </c>
      <c r="B85" s="22">
        <v>179.4</v>
      </c>
      <c r="C85" s="22">
        <v>1.367</v>
      </c>
      <c r="D85" s="22">
        <v>3.5000000000000003E-2</v>
      </c>
      <c r="E85" s="22">
        <v>965</v>
      </c>
      <c r="F85" s="20">
        <v>10.7066381156317</v>
      </c>
      <c r="G85" s="22">
        <v>0.189548951751634</v>
      </c>
      <c r="H85" s="18">
        <v>6.0100000000000001E-2</v>
      </c>
      <c r="I85" s="15">
        <v>1.33858133858201E-3</v>
      </c>
      <c r="J85" s="24">
        <v>0.24187</v>
      </c>
      <c r="K85" s="18">
        <v>0.77100000000000002</v>
      </c>
      <c r="L85" s="15">
        <v>2.6341988388312702E-2</v>
      </c>
      <c r="M85" s="18">
        <v>9.3399999999999997E-2</v>
      </c>
      <c r="N85" s="15">
        <v>1.65354165354248E-3</v>
      </c>
      <c r="O85" s="24">
        <v>0.49086999999999997</v>
      </c>
      <c r="P85" s="10">
        <v>575</v>
      </c>
      <c r="Q85" s="6">
        <v>9.4488094488141705</v>
      </c>
      <c r="R85" s="6">
        <v>15.6255465282588</v>
      </c>
      <c r="S85" s="10">
        <v>579</v>
      </c>
      <c r="T85" s="6">
        <v>15.159982987957701</v>
      </c>
      <c r="U85" s="6">
        <v>18.155692575591399</v>
      </c>
      <c r="V85" s="10">
        <v>589</v>
      </c>
      <c r="W85" s="6">
        <v>51.968451968478</v>
      </c>
      <c r="X85" s="6">
        <v>57.919050741621199</v>
      </c>
      <c r="Y85" s="6">
        <v>0.69084628670120196</v>
      </c>
      <c r="Z85" s="6">
        <v>2.3769100169779298</v>
      </c>
      <c r="AA85" s="7">
        <v>575</v>
      </c>
      <c r="AB85" s="7">
        <v>9.4488094488141705</v>
      </c>
      <c r="AC85" s="7">
        <v>15.6255465282588</v>
      </c>
      <c r="AD85" s="13">
        <v>573</v>
      </c>
      <c r="AE85" s="6">
        <v>9.4488094488141705</v>
      </c>
      <c r="AF85" s="13">
        <v>558</v>
      </c>
      <c r="AG85" s="6">
        <v>13.4016821405064</v>
      </c>
      <c r="AH85" s="13">
        <v>499</v>
      </c>
      <c r="AI85" s="6">
        <v>27.559027559041301</v>
      </c>
      <c r="AJ85" s="6">
        <v>4.4000000000000003E-3</v>
      </c>
      <c r="AK85" s="6">
        <v>1.4E-3</v>
      </c>
    </row>
    <row r="86" spans="1:37">
      <c r="A86" s="5" t="s">
        <v>133</v>
      </c>
      <c r="B86" s="22">
        <v>328</v>
      </c>
      <c r="C86" s="22">
        <v>2.0259999999999998</v>
      </c>
      <c r="D86" s="22">
        <v>8.8999999999999996E-2</v>
      </c>
      <c r="E86" s="22">
        <v>1321</v>
      </c>
      <c r="F86" s="20">
        <v>13.0208333333333</v>
      </c>
      <c r="G86" s="22">
        <v>0.240295650452021</v>
      </c>
      <c r="H86" s="18">
        <v>5.6099999999999997E-2</v>
      </c>
      <c r="I86" s="15">
        <v>1.33858133858201E-3</v>
      </c>
      <c r="J86" s="24">
        <v>0.42446</v>
      </c>
      <c r="K86" s="18">
        <v>0.59399999999999997</v>
      </c>
      <c r="L86" s="15">
        <v>1.9078219020652799E-2</v>
      </c>
      <c r="M86" s="18">
        <v>7.6799999999999993E-2</v>
      </c>
      <c r="N86" s="15">
        <v>1.41732141732213E-3</v>
      </c>
      <c r="O86" s="24">
        <v>0.34822999999999998</v>
      </c>
      <c r="P86" s="10">
        <v>477</v>
      </c>
      <c r="Q86" s="6">
        <v>8.6614086614129899</v>
      </c>
      <c r="R86" s="6">
        <v>13.527402930072601</v>
      </c>
      <c r="S86" s="10">
        <v>473</v>
      </c>
      <c r="T86" s="6">
        <v>12.468398053878399</v>
      </c>
      <c r="U86" s="6">
        <v>15.1190985698716</v>
      </c>
      <c r="V86" s="10">
        <v>438</v>
      </c>
      <c r="W86" s="6">
        <v>54.330654330681497</v>
      </c>
      <c r="X86" s="6">
        <v>59.444644843478699</v>
      </c>
      <c r="Y86" s="6">
        <v>-0.84566596194504495</v>
      </c>
      <c r="Z86" s="6">
        <v>-8.9041095890410809</v>
      </c>
      <c r="AA86" s="7">
        <v>477</v>
      </c>
      <c r="AB86" s="7">
        <v>8.6614086614129899</v>
      </c>
      <c r="AC86" s="7">
        <v>13.527402930072601</v>
      </c>
      <c r="AD86" s="13">
        <v>476</v>
      </c>
      <c r="AE86" s="6">
        <v>8.6614086614129899</v>
      </c>
      <c r="AF86" s="13">
        <v>465</v>
      </c>
      <c r="AG86" s="6">
        <v>11.882800597079701</v>
      </c>
      <c r="AH86" s="13">
        <v>397</v>
      </c>
      <c r="AI86" s="6">
        <v>25.984225984239</v>
      </c>
      <c r="AJ86" s="6">
        <v>2.2000000000000001E-3</v>
      </c>
      <c r="AK86" s="6">
        <v>1.8E-3</v>
      </c>
    </row>
    <row r="87" spans="1:37">
      <c r="A87" s="5" t="s">
        <v>134</v>
      </c>
      <c r="B87" s="22">
        <v>566</v>
      </c>
      <c r="C87" s="22">
        <v>3.83</v>
      </c>
      <c r="D87" s="22">
        <v>0.28000000000000003</v>
      </c>
      <c r="E87" s="22">
        <v>1690</v>
      </c>
      <c r="F87" s="20">
        <v>16.3132137030995</v>
      </c>
      <c r="G87" s="22">
        <v>0.35622452586083703</v>
      </c>
      <c r="H87" s="18">
        <v>5.4699999999999999E-2</v>
      </c>
      <c r="I87" s="15">
        <v>1.18110118110177E-3</v>
      </c>
      <c r="J87" s="24">
        <v>0.33199000000000001</v>
      </c>
      <c r="K87" s="18">
        <v>0.46700000000000003</v>
      </c>
      <c r="L87" s="15">
        <v>1.61099857309062E-2</v>
      </c>
      <c r="M87" s="18">
        <v>6.13E-2</v>
      </c>
      <c r="N87" s="15">
        <v>1.33858133858201E-3</v>
      </c>
      <c r="O87" s="24">
        <v>0.67193999999999998</v>
      </c>
      <c r="P87" s="10">
        <v>384</v>
      </c>
      <c r="Q87" s="6">
        <v>7.8740078740118102</v>
      </c>
      <c r="R87" s="6">
        <v>11.524345559582599</v>
      </c>
      <c r="S87" s="10">
        <v>389</v>
      </c>
      <c r="T87" s="6">
        <v>11.1047693016464</v>
      </c>
      <c r="U87" s="6">
        <v>13.2921077905223</v>
      </c>
      <c r="V87" s="10">
        <v>386</v>
      </c>
      <c r="W87" s="6">
        <v>47.244047244070899</v>
      </c>
      <c r="X87" s="6">
        <v>54.052101266139502</v>
      </c>
      <c r="Y87" s="6">
        <v>1.2853470437018</v>
      </c>
      <c r="Z87" s="6">
        <v>0.51813471502590902</v>
      </c>
      <c r="AA87" s="7">
        <v>384</v>
      </c>
      <c r="AB87" s="7">
        <v>7.8740078740118102</v>
      </c>
      <c r="AC87" s="7">
        <v>11.524345559582599</v>
      </c>
      <c r="AD87" s="13">
        <v>383</v>
      </c>
      <c r="AE87" s="6">
        <v>8.6614086614129899</v>
      </c>
      <c r="AF87" s="13">
        <v>373.9</v>
      </c>
      <c r="AG87" s="6">
        <v>10.210333062284899</v>
      </c>
      <c r="AH87" s="13">
        <v>318</v>
      </c>
      <c r="AI87" s="6">
        <v>21.259821259831899</v>
      </c>
      <c r="AJ87" s="6">
        <v>2.3E-3</v>
      </c>
      <c r="AK87" s="6">
        <v>1.5E-3</v>
      </c>
    </row>
    <row r="88" spans="1:37">
      <c r="A88" s="5" t="s">
        <v>135</v>
      </c>
      <c r="B88" s="22">
        <v>622</v>
      </c>
      <c r="C88" s="22">
        <v>3.18</v>
      </c>
      <c r="D88" s="22">
        <v>0.16</v>
      </c>
      <c r="E88" s="22">
        <v>1810</v>
      </c>
      <c r="F88" s="20">
        <v>15.600624024961</v>
      </c>
      <c r="G88" s="22">
        <v>0.287455779435353</v>
      </c>
      <c r="H88" s="18">
        <v>5.3900000000000003E-2</v>
      </c>
      <c r="I88" s="15">
        <v>1.10236110236165E-3</v>
      </c>
      <c r="J88" s="24">
        <v>-5.4972E-2</v>
      </c>
      <c r="K88" s="18">
        <v>0.47599999999999998</v>
      </c>
      <c r="L88" s="15">
        <v>1.7481840749760901E-2</v>
      </c>
      <c r="M88" s="18">
        <v>6.4100000000000004E-2</v>
      </c>
      <c r="N88" s="15">
        <v>1.18110118110177E-3</v>
      </c>
      <c r="O88" s="24">
        <v>0.72197</v>
      </c>
      <c r="P88" s="10">
        <v>400.6</v>
      </c>
      <c r="Q88" s="6">
        <v>7.2440872440908697</v>
      </c>
      <c r="R88" s="6">
        <v>11.379673460213301</v>
      </c>
      <c r="S88" s="10">
        <v>394</v>
      </c>
      <c r="T88" s="6">
        <v>12.423579274445499</v>
      </c>
      <c r="U88" s="6">
        <v>14.4607118807227</v>
      </c>
      <c r="V88" s="10">
        <v>354</v>
      </c>
      <c r="W88" s="6">
        <v>45.669245669268498</v>
      </c>
      <c r="X88" s="6">
        <v>51.425149095087697</v>
      </c>
      <c r="Y88" s="6">
        <v>-1.6751269035533201</v>
      </c>
      <c r="Z88" s="6">
        <v>-13.1638418079096</v>
      </c>
      <c r="AA88" s="7">
        <v>400.6</v>
      </c>
      <c r="AB88" s="7">
        <v>7.2440872440908697</v>
      </c>
      <c r="AC88" s="7">
        <v>11.379673460213301</v>
      </c>
      <c r="AD88" s="13">
        <v>400.1</v>
      </c>
      <c r="AE88" s="6">
        <v>7.2440872440908697</v>
      </c>
      <c r="AF88" s="13">
        <v>388</v>
      </c>
      <c r="AG88" s="6">
        <v>10.5624486738839</v>
      </c>
      <c r="AH88" s="13">
        <v>325</v>
      </c>
      <c r="AI88" s="6">
        <v>23.6220236220354</v>
      </c>
      <c r="AJ88" s="6">
        <v>1.2999999999999999E-3</v>
      </c>
      <c r="AK88" s="6">
        <v>1.5E-3</v>
      </c>
    </row>
    <row r="89" spans="1:37">
      <c r="A89" s="5" t="s">
        <v>136</v>
      </c>
      <c r="B89" s="22">
        <v>188</v>
      </c>
      <c r="C89" s="22">
        <v>5.38</v>
      </c>
      <c r="D89" s="22">
        <v>0.32</v>
      </c>
      <c r="E89" s="22">
        <v>543</v>
      </c>
      <c r="F89" s="20">
        <v>15.948963317384401</v>
      </c>
      <c r="G89" s="22">
        <v>0.240348828217053</v>
      </c>
      <c r="H89" s="18">
        <v>5.4600000000000003E-2</v>
      </c>
      <c r="I89" s="15">
        <v>2.04724204724307E-3</v>
      </c>
      <c r="J89" s="24">
        <v>0.21845999999999999</v>
      </c>
      <c r="K89" s="18">
        <v>0.47399999999999998</v>
      </c>
      <c r="L89" s="15">
        <v>2.0780675662740101E-2</v>
      </c>
      <c r="M89" s="18">
        <v>6.2700000000000006E-2</v>
      </c>
      <c r="N89" s="15">
        <v>9.4488094488141697E-4</v>
      </c>
      <c r="O89" s="24">
        <v>0.20258999999999999</v>
      </c>
      <c r="P89" s="10">
        <v>392.2</v>
      </c>
      <c r="Q89" s="6">
        <v>5.8267658267687397</v>
      </c>
      <c r="R89" s="6">
        <v>10.3845089359965</v>
      </c>
      <c r="S89" s="10">
        <v>392</v>
      </c>
      <c r="T89" s="6">
        <v>14.4223143043919</v>
      </c>
      <c r="U89" s="6">
        <v>16.200562702071</v>
      </c>
      <c r="V89" s="10">
        <v>370</v>
      </c>
      <c r="W89" s="6">
        <v>78.740078740118093</v>
      </c>
      <c r="X89" s="6">
        <v>82.768071611302403</v>
      </c>
      <c r="Y89" s="6">
        <v>-5.1020408163267902E-2</v>
      </c>
      <c r="Z89" s="6">
        <v>-6</v>
      </c>
      <c r="AA89" s="7">
        <v>392.2</v>
      </c>
      <c r="AB89" s="7">
        <v>5.8267658267687397</v>
      </c>
      <c r="AC89" s="7">
        <v>10.3845089359965</v>
      </c>
      <c r="AD89" s="13">
        <v>391.6</v>
      </c>
      <c r="AE89" s="6">
        <v>6.1417261417292099</v>
      </c>
      <c r="AF89" s="13">
        <v>384.8</v>
      </c>
      <c r="AG89" s="6">
        <v>9.3275907872648105</v>
      </c>
      <c r="AH89" s="13">
        <v>337</v>
      </c>
      <c r="AI89" s="6">
        <v>20.472420472430699</v>
      </c>
      <c r="AJ89" s="6">
        <v>1.9E-3</v>
      </c>
      <c r="AK89" s="6">
        <v>3.3E-3</v>
      </c>
    </row>
    <row r="90" spans="1:37">
      <c r="A90" s="5" t="s">
        <v>137</v>
      </c>
      <c r="B90" s="22">
        <v>531</v>
      </c>
      <c r="C90" s="22">
        <v>3.21</v>
      </c>
      <c r="D90" s="22">
        <v>0.26</v>
      </c>
      <c r="E90" s="22">
        <v>1230</v>
      </c>
      <c r="F90" s="20">
        <v>18.867924528301899</v>
      </c>
      <c r="G90" s="22">
        <v>0.336376270872701</v>
      </c>
      <c r="H90" s="18">
        <v>5.2499999999999998E-2</v>
      </c>
      <c r="I90" s="15">
        <v>1.33858133858201E-3</v>
      </c>
      <c r="J90" s="24">
        <v>4.4472999999999999E-2</v>
      </c>
      <c r="K90" s="18">
        <v>0.39</v>
      </c>
      <c r="L90" s="15">
        <v>1.57951962634214E-2</v>
      </c>
      <c r="M90" s="18">
        <v>5.2999999999999999E-2</v>
      </c>
      <c r="N90" s="15">
        <v>9.4488094488141697E-4</v>
      </c>
      <c r="O90" s="24">
        <v>0.58613999999999999</v>
      </c>
      <c r="P90" s="10">
        <v>332.7</v>
      </c>
      <c r="Q90" s="6">
        <v>5.9842459842489797</v>
      </c>
      <c r="R90" s="6">
        <v>9.4647885024959102</v>
      </c>
      <c r="S90" s="10">
        <v>334</v>
      </c>
      <c r="T90" s="6">
        <v>11.260449051017201</v>
      </c>
      <c r="U90" s="6">
        <v>12.9712241123563</v>
      </c>
      <c r="V90" s="10">
        <v>308</v>
      </c>
      <c r="W90" s="6">
        <v>60.629860629890899</v>
      </c>
      <c r="X90" s="6">
        <v>65.203352345672798</v>
      </c>
      <c r="Y90" s="6">
        <v>0.389221556886227</v>
      </c>
      <c r="Z90" s="6">
        <v>-8.0194805194805099</v>
      </c>
      <c r="AA90" s="7">
        <v>332.7</v>
      </c>
      <c r="AB90" s="7">
        <v>5.9842459842489797</v>
      </c>
      <c r="AC90" s="7">
        <v>9.4647885024959102</v>
      </c>
      <c r="AD90" s="13">
        <v>332.2</v>
      </c>
      <c r="AE90" s="6">
        <v>5.9842459842489797</v>
      </c>
      <c r="AF90" s="13">
        <v>327.10000000000002</v>
      </c>
      <c r="AG90" s="6">
        <v>8.6740136517389104</v>
      </c>
      <c r="AH90" s="13">
        <v>272</v>
      </c>
      <c r="AI90" s="6">
        <v>22.047222047233099</v>
      </c>
      <c r="AJ90" s="6">
        <v>1.1000000000000001E-3</v>
      </c>
      <c r="AK90" s="6">
        <v>2E-3</v>
      </c>
    </row>
    <row r="91" spans="1:37">
      <c r="A91" s="5" t="s">
        <v>138</v>
      </c>
      <c r="B91" s="22">
        <v>327</v>
      </c>
      <c r="C91" s="22">
        <v>2.1800000000000002</v>
      </c>
      <c r="D91" s="22">
        <v>4.8000000000000001E-2</v>
      </c>
      <c r="E91" s="22">
        <v>1341</v>
      </c>
      <c r="F91" s="20">
        <v>11.363636363636401</v>
      </c>
      <c r="G91" s="22">
        <v>0.152518231030704</v>
      </c>
      <c r="H91" s="18">
        <v>5.8599999999999999E-2</v>
      </c>
      <c r="I91" s="15">
        <v>1.49606149606224E-3</v>
      </c>
      <c r="J91" s="24">
        <v>0.10964</v>
      </c>
      <c r="K91" s="18">
        <v>0.71399999999999997</v>
      </c>
      <c r="L91" s="15">
        <v>2.4346934119104199E-2</v>
      </c>
      <c r="M91" s="18">
        <v>8.7999999999999995E-2</v>
      </c>
      <c r="N91" s="15">
        <v>1.18110118110177E-3</v>
      </c>
      <c r="O91" s="24">
        <v>0.14723</v>
      </c>
      <c r="P91" s="10">
        <v>543.5</v>
      </c>
      <c r="Q91" s="6">
        <v>7.2440872440908697</v>
      </c>
      <c r="R91" s="6">
        <v>13.8322659969353</v>
      </c>
      <c r="S91" s="10">
        <v>546</v>
      </c>
      <c r="T91" s="6">
        <v>14.2905964322894</v>
      </c>
      <c r="U91" s="6">
        <v>17.193057225656499</v>
      </c>
      <c r="V91" s="10">
        <v>534</v>
      </c>
      <c r="W91" s="6">
        <v>55.118055118082701</v>
      </c>
      <c r="X91" s="6">
        <v>60.5070468128839</v>
      </c>
      <c r="Y91" s="6">
        <v>0.45787545787546002</v>
      </c>
      <c r="Z91" s="6">
        <v>-1.7790262172284801</v>
      </c>
      <c r="AA91" s="7">
        <v>543.5</v>
      </c>
      <c r="AB91" s="7">
        <v>7.2440872440908697</v>
      </c>
      <c r="AC91" s="7">
        <v>13.8322659969353</v>
      </c>
      <c r="AD91" s="13">
        <v>540.5</v>
      </c>
      <c r="AE91" s="6">
        <v>7.63778763779146</v>
      </c>
      <c r="AF91" s="13">
        <v>524.4</v>
      </c>
      <c r="AG91" s="6">
        <v>11.5777090303118</v>
      </c>
      <c r="AH91" s="13">
        <v>456</v>
      </c>
      <c r="AI91" s="6">
        <v>24.4094244094366</v>
      </c>
      <c r="AJ91" s="6">
        <v>3.5999999999999999E-3</v>
      </c>
      <c r="AK91" s="6">
        <v>1.8E-3</v>
      </c>
    </row>
    <row r="92" spans="1:37">
      <c r="A92" s="5" t="s">
        <v>140</v>
      </c>
      <c r="B92" s="22">
        <v>1130</v>
      </c>
      <c r="C92" s="22">
        <v>2.5499999999999998</v>
      </c>
      <c r="D92" s="22">
        <v>0.12</v>
      </c>
      <c r="E92" s="22">
        <v>2810</v>
      </c>
      <c r="F92" s="20">
        <v>16.366612111293001</v>
      </c>
      <c r="G92" s="22">
        <v>0.421835786039993</v>
      </c>
      <c r="H92" s="18">
        <v>5.5800000000000002E-2</v>
      </c>
      <c r="I92" s="15">
        <v>1.41732141732213E-3</v>
      </c>
      <c r="J92" s="24">
        <v>0.48218</v>
      </c>
      <c r="K92" s="18">
        <v>0.46899999999999997</v>
      </c>
      <c r="L92" s="15">
        <v>1.5529873542627399E-2</v>
      </c>
      <c r="M92" s="18">
        <v>6.1100000000000002E-2</v>
      </c>
      <c r="N92" s="15">
        <v>1.57480157480236E-3</v>
      </c>
      <c r="O92" s="24">
        <v>0.58018000000000003</v>
      </c>
      <c r="P92" s="10">
        <v>382</v>
      </c>
      <c r="Q92" s="6">
        <v>9.4488094488141705</v>
      </c>
      <c r="R92" s="6">
        <v>12.6354959226554</v>
      </c>
      <c r="S92" s="10">
        <v>390</v>
      </c>
      <c r="T92" s="6">
        <v>10.5156032178794</v>
      </c>
      <c r="U92" s="6">
        <v>12.816151688970301</v>
      </c>
      <c r="V92" s="10">
        <v>427</v>
      </c>
      <c r="W92" s="6">
        <v>56.692856692885002</v>
      </c>
      <c r="X92" s="6">
        <v>63.7758268738881</v>
      </c>
      <c r="Y92" s="6">
        <v>2.05128205128206</v>
      </c>
      <c r="Z92" s="6">
        <v>10.5386416861827</v>
      </c>
      <c r="AA92" s="7">
        <v>382</v>
      </c>
      <c r="AB92" s="7">
        <v>9.4488094488141705</v>
      </c>
      <c r="AC92" s="7">
        <v>12.6354959226554</v>
      </c>
      <c r="AD92" s="13">
        <v>381</v>
      </c>
      <c r="AE92" s="6">
        <v>9.4488094488141705</v>
      </c>
      <c r="AF92" s="13">
        <v>374</v>
      </c>
      <c r="AG92" s="6">
        <v>11.1174597384419</v>
      </c>
      <c r="AH92" s="13">
        <v>328</v>
      </c>
      <c r="AI92" s="6">
        <v>16.535416535424801</v>
      </c>
      <c r="AJ92" s="6">
        <v>3.3999999999999998E-3</v>
      </c>
      <c r="AK92" s="6">
        <v>2.0999999999999999E-3</v>
      </c>
    </row>
    <row r="93" spans="1:37">
      <c r="A93" s="5" t="s">
        <v>141</v>
      </c>
      <c r="B93" s="22">
        <v>1427</v>
      </c>
      <c r="C93" s="22">
        <v>2.5219999999999998</v>
      </c>
      <c r="D93" s="22">
        <v>6.8000000000000005E-2</v>
      </c>
      <c r="E93" s="22">
        <v>663</v>
      </c>
      <c r="F93" s="20">
        <v>75.987841945288693</v>
      </c>
      <c r="G93" s="22">
        <v>1.3639715785859501</v>
      </c>
      <c r="H93" s="18">
        <v>4.6199999999999998E-2</v>
      </c>
      <c r="I93" s="15">
        <v>1.33858133858201E-3</v>
      </c>
      <c r="J93" s="24">
        <v>0.22092999999999999</v>
      </c>
      <c r="K93" s="18">
        <v>8.4500000000000006E-2</v>
      </c>
      <c r="L93" s="15">
        <v>3.2353949623654902E-3</v>
      </c>
      <c r="M93" s="18">
        <v>1.316E-2</v>
      </c>
      <c r="N93" s="15">
        <v>2.36220236220354E-4</v>
      </c>
      <c r="O93" s="24">
        <v>0.34478999999999999</v>
      </c>
      <c r="P93" s="10">
        <v>84.3</v>
      </c>
      <c r="Q93" s="6">
        <v>1.49606149606224</v>
      </c>
      <c r="R93" s="6">
        <v>2.4123097972578602</v>
      </c>
      <c r="S93" s="10">
        <v>82.3</v>
      </c>
      <c r="T93" s="6">
        <v>2.9751443451582</v>
      </c>
      <c r="U93" s="6">
        <v>3.4710802718545501</v>
      </c>
      <c r="V93" s="10">
        <v>32</v>
      </c>
      <c r="W93" s="6">
        <v>56.692856692885002</v>
      </c>
      <c r="X93" s="6">
        <v>58.444980270116801</v>
      </c>
      <c r="Y93" s="6">
        <v>-2.4301336573511598</v>
      </c>
      <c r="Z93" s="6">
        <v>-163.4375</v>
      </c>
      <c r="AA93" s="7">
        <v>84.3</v>
      </c>
      <c r="AB93" s="7">
        <v>1.49606149606224</v>
      </c>
      <c r="AC93" s="7">
        <v>2.4123097972578602</v>
      </c>
      <c r="AD93" s="13">
        <v>84.4</v>
      </c>
      <c r="AE93" s="6">
        <v>1.57480157480236</v>
      </c>
      <c r="AF93" s="13">
        <v>84.2</v>
      </c>
      <c r="AG93" s="6">
        <v>2.3180344851893002</v>
      </c>
      <c r="AH93" s="13">
        <v>83.5</v>
      </c>
      <c r="AI93" s="6">
        <v>2.44094244094366</v>
      </c>
      <c r="AJ93" s="6">
        <v>-1.5E-3</v>
      </c>
      <c r="AK93" s="6">
        <v>2.2000000000000001E-3</v>
      </c>
    </row>
    <row r="94" spans="1:37">
      <c r="A94" s="5" t="s">
        <v>142</v>
      </c>
      <c r="B94" s="22">
        <v>116</v>
      </c>
      <c r="C94" s="22">
        <v>1.76</v>
      </c>
      <c r="D94" s="22">
        <v>0.53</v>
      </c>
      <c r="E94" s="22">
        <v>564</v>
      </c>
      <c r="F94" s="20">
        <v>9.4607379375591307</v>
      </c>
      <c r="G94" s="22">
        <v>0.26076397592518502</v>
      </c>
      <c r="H94" s="18">
        <v>5.9799999999999999E-2</v>
      </c>
      <c r="I94" s="15">
        <v>2.4409424409436598E-3</v>
      </c>
      <c r="J94" s="24">
        <v>-8.0330000000000002E-3</v>
      </c>
      <c r="K94" s="18">
        <v>0.88</v>
      </c>
      <c r="L94" s="15">
        <v>4.9433251966667098E-2</v>
      </c>
      <c r="M94" s="18">
        <v>0.1057</v>
      </c>
      <c r="N94" s="15">
        <v>2.9133829133843698E-3</v>
      </c>
      <c r="O94" s="24">
        <v>0.52080000000000004</v>
      </c>
      <c r="P94" s="10">
        <v>647</v>
      </c>
      <c r="Q94" s="6">
        <v>17.322817322826001</v>
      </c>
      <c r="R94" s="6">
        <v>22.227176057007298</v>
      </c>
      <c r="S94" s="10">
        <v>635</v>
      </c>
      <c r="T94" s="6">
        <v>26.4620605538449</v>
      </c>
      <c r="U94" s="6">
        <v>28.559053483044</v>
      </c>
      <c r="V94" s="10">
        <v>580</v>
      </c>
      <c r="W94" s="6">
        <v>94.488094488141698</v>
      </c>
      <c r="X94" s="6">
        <v>97.232012280985899</v>
      </c>
      <c r="Y94" s="6">
        <v>-1.8897637795275699</v>
      </c>
      <c r="Z94" s="6">
        <v>-11.551724137931</v>
      </c>
      <c r="AA94" s="7">
        <v>647</v>
      </c>
      <c r="AB94" s="7">
        <v>17.322817322826001</v>
      </c>
      <c r="AC94" s="7">
        <v>22.227176057007298</v>
      </c>
      <c r="AD94" s="13">
        <v>645</v>
      </c>
      <c r="AE94" s="6">
        <v>17.322817322826001</v>
      </c>
      <c r="AF94" s="13">
        <v>617</v>
      </c>
      <c r="AG94" s="6">
        <v>18.7728700191354</v>
      </c>
      <c r="AH94" s="13">
        <v>510</v>
      </c>
      <c r="AI94" s="6">
        <v>38.5826385826579</v>
      </c>
      <c r="AJ94" s="6">
        <v>2.8999999999999998E-3</v>
      </c>
      <c r="AK94" s="6">
        <v>3.3999999999999998E-3</v>
      </c>
    </row>
    <row r="95" spans="1:37">
      <c r="A95" s="5" t="s">
        <v>144</v>
      </c>
      <c r="B95" s="22">
        <v>359</v>
      </c>
      <c r="C95" s="22">
        <v>1.325</v>
      </c>
      <c r="D95" s="22">
        <v>4.8000000000000001E-2</v>
      </c>
      <c r="E95" s="22">
        <v>18700</v>
      </c>
      <c r="F95" s="20">
        <v>2.4330900243308999</v>
      </c>
      <c r="G95" s="22">
        <v>6.5258973269259196E-2</v>
      </c>
      <c r="H95" s="18">
        <v>0.17269999999999999</v>
      </c>
      <c r="I95" s="15">
        <v>2.67716267716402E-3</v>
      </c>
      <c r="J95" s="24">
        <v>0.16488</v>
      </c>
      <c r="K95" s="18">
        <v>9.73</v>
      </c>
      <c r="L95" s="15">
        <v>0.33358739188554498</v>
      </c>
      <c r="M95" s="18">
        <v>0.41099999999999998</v>
      </c>
      <c r="N95" s="15">
        <v>1.10236110236165E-2</v>
      </c>
      <c r="O95" s="24">
        <v>0.83586000000000005</v>
      </c>
      <c r="P95" s="10">
        <v>2216</v>
      </c>
      <c r="Q95" s="6">
        <v>49.606249606274403</v>
      </c>
      <c r="R95" s="6">
        <v>65.281331543118398</v>
      </c>
      <c r="S95" s="10">
        <v>2410</v>
      </c>
      <c r="T95" s="6">
        <v>32.666020784582898</v>
      </c>
      <c r="U95" s="6">
        <v>38.730916712412302</v>
      </c>
      <c r="V95" s="10">
        <v>2579</v>
      </c>
      <c r="W95" s="6">
        <v>25.984225984239</v>
      </c>
      <c r="X95" s="6">
        <v>33.057151413788397</v>
      </c>
      <c r="Y95" s="6">
        <v>8.04979253112033</v>
      </c>
      <c r="Z95" s="6">
        <v>14.075222954633601</v>
      </c>
      <c r="AA95" s="7">
        <v>2579</v>
      </c>
      <c r="AB95" s="7">
        <v>25.984225984239</v>
      </c>
      <c r="AC95" s="7">
        <v>33.057151413788397</v>
      </c>
      <c r="AD95" s="13">
        <v>2146</v>
      </c>
      <c r="AE95" s="6">
        <v>58.267658267687402</v>
      </c>
      <c r="AF95" s="13">
        <v>2176</v>
      </c>
      <c r="AG95" s="6">
        <v>56.347749856571902</v>
      </c>
      <c r="AH95" s="13">
        <v>2206</v>
      </c>
      <c r="AI95" s="6">
        <v>46.456646456669702</v>
      </c>
      <c r="AJ95" s="6">
        <v>3.9199999999999999E-2</v>
      </c>
      <c r="AK95" s="6">
        <v>7.3000000000000001E-3</v>
      </c>
    </row>
    <row r="96" spans="1:37">
      <c r="A96" s="5" t="s">
        <v>145</v>
      </c>
      <c r="B96" s="22">
        <v>466</v>
      </c>
      <c r="C96" s="22">
        <v>3.54</v>
      </c>
      <c r="D96" s="22">
        <v>0.17</v>
      </c>
      <c r="E96" s="22">
        <v>1136</v>
      </c>
      <c r="F96" s="20">
        <v>15.948963317384401</v>
      </c>
      <c r="G96" s="22">
        <v>0.36052324232557897</v>
      </c>
      <c r="H96" s="18">
        <v>5.4699999999999999E-2</v>
      </c>
      <c r="I96" s="15">
        <v>1.18110118110177E-3</v>
      </c>
      <c r="J96" s="24">
        <v>0.17963000000000001</v>
      </c>
      <c r="K96" s="18">
        <v>0.47499999999999998</v>
      </c>
      <c r="L96" s="15">
        <v>1.7469263185664101E-2</v>
      </c>
      <c r="M96" s="18">
        <v>6.2700000000000006E-2</v>
      </c>
      <c r="N96" s="15">
        <v>1.41732141732213E-3</v>
      </c>
      <c r="O96" s="24">
        <v>0.67117000000000004</v>
      </c>
      <c r="P96" s="10">
        <v>392</v>
      </c>
      <c r="Q96" s="6">
        <v>8.6614086614129899</v>
      </c>
      <c r="R96" s="6">
        <v>12.2027384566658</v>
      </c>
      <c r="S96" s="10">
        <v>393</v>
      </c>
      <c r="T96" s="6">
        <v>11.777276039354801</v>
      </c>
      <c r="U96" s="6">
        <v>13.9037836355216</v>
      </c>
      <c r="V96" s="10">
        <v>387</v>
      </c>
      <c r="W96" s="6">
        <v>47.244047244070899</v>
      </c>
      <c r="X96" s="6">
        <v>53.795048551253103</v>
      </c>
      <c r="Y96" s="6">
        <v>0.25445292620864302</v>
      </c>
      <c r="Z96" s="6">
        <v>-1.29198966408268</v>
      </c>
      <c r="AA96" s="7">
        <v>392</v>
      </c>
      <c r="AB96" s="7">
        <v>8.6614086614129899</v>
      </c>
      <c r="AC96" s="7">
        <v>12.2027384566658</v>
      </c>
      <c r="AD96" s="13">
        <v>391</v>
      </c>
      <c r="AE96" s="6">
        <v>8.6614086614129899</v>
      </c>
      <c r="AF96" s="13">
        <v>384</v>
      </c>
      <c r="AG96" s="6">
        <v>11.1554574494801</v>
      </c>
      <c r="AH96" s="13">
        <v>349</v>
      </c>
      <c r="AI96" s="6">
        <v>16.535416535424801</v>
      </c>
      <c r="AJ96" s="6">
        <v>2E-3</v>
      </c>
      <c r="AK96" s="6">
        <v>1.6999999999999999E-3</v>
      </c>
    </row>
    <row r="97" spans="1:37">
      <c r="A97" s="5" t="s">
        <v>146</v>
      </c>
      <c r="B97" s="22">
        <v>504</v>
      </c>
      <c r="C97" s="22">
        <v>13.8</v>
      </c>
      <c r="D97" s="22">
        <v>3.4</v>
      </c>
      <c r="E97" s="22">
        <v>1148</v>
      </c>
      <c r="F97" s="20">
        <v>16.920473773265702</v>
      </c>
      <c r="G97" s="22">
        <v>0.40578256971381998</v>
      </c>
      <c r="H97" s="18">
        <v>5.3900000000000003E-2</v>
      </c>
      <c r="I97" s="15">
        <v>1.18110118110177E-3</v>
      </c>
      <c r="J97" s="24">
        <v>1.5068E-2</v>
      </c>
      <c r="K97" s="18">
        <v>0.442</v>
      </c>
      <c r="L97" s="15">
        <v>1.7723628550610101E-2</v>
      </c>
      <c r="M97" s="18">
        <v>5.91E-2</v>
      </c>
      <c r="N97" s="15">
        <v>1.41732141732213E-3</v>
      </c>
      <c r="O97" s="24">
        <v>0.74173999999999995</v>
      </c>
      <c r="P97" s="10">
        <v>370</v>
      </c>
      <c r="Q97" s="6">
        <v>8.6614086614129899</v>
      </c>
      <c r="R97" s="6">
        <v>11.879091924585699</v>
      </c>
      <c r="S97" s="10">
        <v>370</v>
      </c>
      <c r="T97" s="6">
        <v>12.229332094862301</v>
      </c>
      <c r="U97" s="6">
        <v>14.1078745171608</v>
      </c>
      <c r="V97" s="10">
        <v>355</v>
      </c>
      <c r="W97" s="6">
        <v>48.031448031472102</v>
      </c>
      <c r="X97" s="6">
        <v>54.245288986447903</v>
      </c>
      <c r="Y97" s="6">
        <v>0</v>
      </c>
      <c r="Z97" s="6">
        <v>-4.2253521126760498</v>
      </c>
      <c r="AA97" s="7">
        <v>370</v>
      </c>
      <c r="AB97" s="7">
        <v>8.6614086614129899</v>
      </c>
      <c r="AC97" s="7">
        <v>11.879091924585699</v>
      </c>
      <c r="AD97" s="13">
        <v>369</v>
      </c>
      <c r="AE97" s="6">
        <v>8.6614086614129899</v>
      </c>
      <c r="AF97" s="13">
        <v>361</v>
      </c>
      <c r="AG97" s="6">
        <v>10.945161647341299</v>
      </c>
      <c r="AH97" s="13">
        <v>301</v>
      </c>
      <c r="AI97" s="6">
        <v>21.259821259831899</v>
      </c>
      <c r="AJ97" s="6">
        <v>2.3999999999999998E-3</v>
      </c>
      <c r="AK97" s="6">
        <v>1.5E-3</v>
      </c>
    </row>
    <row r="98" spans="1:37">
      <c r="A98" s="5" t="s">
        <v>147</v>
      </c>
      <c r="B98" s="22">
        <v>1260</v>
      </c>
      <c r="C98" s="22">
        <v>2.58</v>
      </c>
      <c r="D98" s="22">
        <v>0.11</v>
      </c>
      <c r="E98" s="22">
        <v>2070</v>
      </c>
      <c r="F98" s="20">
        <v>23.364485981308398</v>
      </c>
      <c r="G98" s="22">
        <v>0.98863536718420597</v>
      </c>
      <c r="H98" s="18">
        <v>6.0999999999999999E-2</v>
      </c>
      <c r="I98" s="15">
        <v>2.20472220472331E-3</v>
      </c>
      <c r="J98" s="24">
        <v>-7.4202000000000004E-2</v>
      </c>
      <c r="K98" s="18">
        <v>0.35699999999999998</v>
      </c>
      <c r="L98" s="15">
        <v>2.40901079335482E-2</v>
      </c>
      <c r="M98" s="18">
        <v>4.2799999999999998E-2</v>
      </c>
      <c r="N98" s="15">
        <v>1.81102181102272E-3</v>
      </c>
      <c r="O98" s="24">
        <v>0.62877000000000005</v>
      </c>
      <c r="P98" s="10">
        <v>270</v>
      </c>
      <c r="Q98" s="6">
        <v>11.0236110236165</v>
      </c>
      <c r="R98" s="6">
        <v>12.5409395442743</v>
      </c>
      <c r="S98" s="10">
        <v>307</v>
      </c>
      <c r="T98" s="6">
        <v>18.250062229371</v>
      </c>
      <c r="U98" s="6">
        <v>19.222670746416899</v>
      </c>
      <c r="V98" s="10">
        <v>604</v>
      </c>
      <c r="W98" s="6">
        <v>74.803074803112196</v>
      </c>
      <c r="X98" s="6">
        <v>209.98442091588001</v>
      </c>
      <c r="Y98" s="6">
        <v>12.0521172638437</v>
      </c>
      <c r="Z98" s="6">
        <v>55.298013245033097</v>
      </c>
      <c r="AA98" s="7">
        <v>270</v>
      </c>
      <c r="AB98" s="7">
        <v>11.0236110236165</v>
      </c>
      <c r="AC98" s="7">
        <v>12.5409395442743</v>
      </c>
      <c r="AD98" s="13">
        <v>266</v>
      </c>
      <c r="AE98" s="6">
        <v>11.0236110236165</v>
      </c>
      <c r="AF98" s="13">
        <v>265</v>
      </c>
      <c r="AG98" s="6">
        <v>12.429994826061399</v>
      </c>
      <c r="AH98" s="13">
        <v>261</v>
      </c>
      <c r="AI98" s="6">
        <v>13.3858133858201</v>
      </c>
      <c r="AJ98" s="6">
        <v>1.2800000000000001E-2</v>
      </c>
      <c r="AK98" s="6">
        <v>3.5000000000000001E-3</v>
      </c>
    </row>
    <row r="99" spans="1:37">
      <c r="A99" s="5" t="s">
        <v>148</v>
      </c>
      <c r="B99" s="22">
        <v>879</v>
      </c>
      <c r="C99" s="22">
        <v>5.24</v>
      </c>
      <c r="D99" s="22">
        <v>0.66</v>
      </c>
      <c r="E99" s="22">
        <v>3020</v>
      </c>
      <c r="F99" s="20">
        <v>11.764705882352899</v>
      </c>
      <c r="G99" s="22">
        <v>0.29425358145095998</v>
      </c>
      <c r="H99" s="18">
        <v>5.9299999999999999E-2</v>
      </c>
      <c r="I99" s="15">
        <v>1.18110118110177E-3</v>
      </c>
      <c r="J99" s="24">
        <v>0.14279</v>
      </c>
      <c r="K99" s="18">
        <v>0.69599999999999995</v>
      </c>
      <c r="L99" s="15">
        <v>2.2301150104871301E-2</v>
      </c>
      <c r="M99" s="18">
        <v>8.5000000000000006E-2</v>
      </c>
      <c r="N99" s="15">
        <v>2.1259821259831898E-3</v>
      </c>
      <c r="O99" s="24">
        <v>0.80110000000000003</v>
      </c>
      <c r="P99" s="10">
        <v>525</v>
      </c>
      <c r="Q99" s="6">
        <v>12.5984125984189</v>
      </c>
      <c r="R99" s="6">
        <v>16.999593405530199</v>
      </c>
      <c r="S99" s="10">
        <v>535</v>
      </c>
      <c r="T99" s="6">
        <v>13.6029705387687</v>
      </c>
      <c r="U99" s="6">
        <v>16.544619727744401</v>
      </c>
      <c r="V99" s="10">
        <v>568</v>
      </c>
      <c r="W99" s="6">
        <v>42.519642519663797</v>
      </c>
      <c r="X99" s="6">
        <v>50.233760509488903</v>
      </c>
      <c r="Y99" s="6">
        <v>1.86915887850468</v>
      </c>
      <c r="Z99" s="6">
        <v>7.57042253521126</v>
      </c>
      <c r="AA99" s="7">
        <v>525</v>
      </c>
      <c r="AB99" s="7">
        <v>12.5984125984189</v>
      </c>
      <c r="AC99" s="7">
        <v>16.999593405530199</v>
      </c>
      <c r="AD99" s="13">
        <v>524</v>
      </c>
      <c r="AE99" s="6">
        <v>12.5984125984189</v>
      </c>
      <c r="AF99" s="13">
        <v>513</v>
      </c>
      <c r="AG99" s="6">
        <v>14.824331603098001</v>
      </c>
      <c r="AH99" s="13">
        <v>459</v>
      </c>
      <c r="AI99" s="6">
        <v>23.6220236220354</v>
      </c>
      <c r="AJ99" s="6">
        <v>4.1000000000000003E-3</v>
      </c>
      <c r="AK99" s="6">
        <v>1.6000000000000001E-3</v>
      </c>
    </row>
    <row r="100" spans="1:37">
      <c r="A100" s="5" t="s">
        <v>149</v>
      </c>
      <c r="B100" s="22">
        <v>150</v>
      </c>
      <c r="C100" s="22">
        <v>2.38</v>
      </c>
      <c r="D100" s="22">
        <v>0.39</v>
      </c>
      <c r="E100" s="22">
        <v>569</v>
      </c>
      <c r="F100" s="20">
        <v>10.7642626480086</v>
      </c>
      <c r="G100" s="22">
        <v>0.24633616780468001</v>
      </c>
      <c r="H100" s="18">
        <v>6.8099999999999994E-2</v>
      </c>
      <c r="I100" s="15">
        <v>3.7795237795256701E-3</v>
      </c>
      <c r="J100" s="24">
        <v>0.12162000000000001</v>
      </c>
      <c r="K100" s="18">
        <v>0.871</v>
      </c>
      <c r="L100" s="15">
        <v>5.1552902946875798E-2</v>
      </c>
      <c r="M100" s="18">
        <v>9.2899999999999996E-2</v>
      </c>
      <c r="N100" s="15">
        <v>2.1259821259831898E-3</v>
      </c>
      <c r="O100" s="24">
        <v>0.17166999999999999</v>
      </c>
      <c r="P100" s="10">
        <v>572</v>
      </c>
      <c r="Q100" s="6">
        <v>12.5984125984189</v>
      </c>
      <c r="R100" s="6">
        <v>17.665903733839599</v>
      </c>
      <c r="S100" s="10">
        <v>630</v>
      </c>
      <c r="T100" s="6">
        <v>27.169140565806799</v>
      </c>
      <c r="U100" s="6">
        <v>29.193889154068302</v>
      </c>
      <c r="V100" s="10">
        <v>790</v>
      </c>
      <c r="W100" s="6">
        <v>110.236110236165</v>
      </c>
      <c r="X100" s="6">
        <v>116.944443801094</v>
      </c>
      <c r="Y100" s="6">
        <v>9.2063492063492003</v>
      </c>
      <c r="Z100" s="6">
        <v>27.5949367088608</v>
      </c>
      <c r="AA100" s="7">
        <v>572</v>
      </c>
      <c r="AB100" s="7">
        <v>12.5984125984189</v>
      </c>
      <c r="AC100" s="7">
        <v>17.665903733839599</v>
      </c>
      <c r="AD100" s="13">
        <v>565</v>
      </c>
      <c r="AE100" s="6">
        <v>12.5984125984189</v>
      </c>
      <c r="AF100" s="13">
        <v>548</v>
      </c>
      <c r="AG100" s="6">
        <v>14.424361305949301</v>
      </c>
      <c r="AH100" s="13">
        <v>476</v>
      </c>
      <c r="AI100" s="6">
        <v>34.645634645652002</v>
      </c>
      <c r="AJ100" s="6">
        <v>1.44E-2</v>
      </c>
      <c r="AK100" s="6">
        <v>5.3E-3</v>
      </c>
    </row>
    <row r="101" spans="1:37">
      <c r="A101" s="5" t="s">
        <v>150</v>
      </c>
      <c r="B101" s="22">
        <v>610</v>
      </c>
      <c r="C101" s="22">
        <v>2.91</v>
      </c>
      <c r="D101" s="22">
        <v>0.25</v>
      </c>
      <c r="E101" s="22">
        <v>1290</v>
      </c>
      <c r="F101" s="20">
        <v>16.286644951140101</v>
      </c>
      <c r="G101" s="22">
        <v>0.37595131442299801</v>
      </c>
      <c r="H101" s="18">
        <v>5.4800000000000001E-2</v>
      </c>
      <c r="I101" s="15">
        <v>1.81102181102272E-3</v>
      </c>
      <c r="J101" s="24">
        <v>0.45634999999999998</v>
      </c>
      <c r="K101" s="18">
        <v>0.46300000000000002</v>
      </c>
      <c r="L101" s="15">
        <v>1.7319701794488301E-2</v>
      </c>
      <c r="M101" s="18">
        <v>6.1400000000000003E-2</v>
      </c>
      <c r="N101" s="15">
        <v>1.41732141732213E-3</v>
      </c>
      <c r="O101" s="24">
        <v>0.29646</v>
      </c>
      <c r="P101" s="10">
        <v>384</v>
      </c>
      <c r="Q101" s="6">
        <v>8.6614086614129899</v>
      </c>
      <c r="R101" s="6">
        <v>12.0850474852161</v>
      </c>
      <c r="S101" s="10">
        <v>385</v>
      </c>
      <c r="T101" s="6">
        <v>12.3495768457139</v>
      </c>
      <c r="U101" s="6">
        <v>14.3266622429342</v>
      </c>
      <c r="V101" s="10">
        <v>386</v>
      </c>
      <c r="W101" s="6">
        <v>70.866070866106298</v>
      </c>
      <c r="X101" s="6">
        <v>75.6446139597182</v>
      </c>
      <c r="Y101" s="6">
        <v>0.259740259740255</v>
      </c>
      <c r="Z101" s="6">
        <v>0.51813471502590902</v>
      </c>
      <c r="AA101" s="7">
        <v>384</v>
      </c>
      <c r="AB101" s="7">
        <v>8.6614086614129899</v>
      </c>
      <c r="AC101" s="7">
        <v>12.0850474852161</v>
      </c>
      <c r="AD101" s="13">
        <v>384</v>
      </c>
      <c r="AE101" s="6">
        <v>9.4488094488141705</v>
      </c>
      <c r="AF101" s="13">
        <v>378</v>
      </c>
      <c r="AG101" s="6">
        <v>11.0793523397441</v>
      </c>
      <c r="AH101" s="13">
        <v>339</v>
      </c>
      <c r="AI101" s="6">
        <v>18.897618897628298</v>
      </c>
      <c r="AJ101" s="6">
        <v>2.2000000000000001E-3</v>
      </c>
      <c r="AK101" s="6">
        <v>2.8999999999999998E-3</v>
      </c>
    </row>
    <row r="102" spans="1:37">
      <c r="A102" s="5" t="s">
        <v>151</v>
      </c>
      <c r="B102" s="22">
        <v>270</v>
      </c>
      <c r="C102" s="22">
        <v>1.181</v>
      </c>
      <c r="D102" s="22">
        <v>3.1E-2</v>
      </c>
      <c r="E102" s="22">
        <v>1099</v>
      </c>
      <c r="F102" s="20">
        <v>9.6805421103581804</v>
      </c>
      <c r="G102" s="22">
        <v>0.19923194091431801</v>
      </c>
      <c r="H102" s="18">
        <v>6.1699999999999998E-2</v>
      </c>
      <c r="I102" s="15">
        <v>1.33858133858201E-3</v>
      </c>
      <c r="J102" s="24">
        <v>0.27596999999999999</v>
      </c>
      <c r="K102" s="18">
        <v>0.873</v>
      </c>
      <c r="L102" s="15">
        <v>3.07914619700007E-2</v>
      </c>
      <c r="M102" s="18">
        <v>0.1033</v>
      </c>
      <c r="N102" s="15">
        <v>2.1259821259831898E-3</v>
      </c>
      <c r="O102" s="24">
        <v>0.47219</v>
      </c>
      <c r="P102" s="10">
        <v>634</v>
      </c>
      <c r="Q102" s="6">
        <v>12.5984125984189</v>
      </c>
      <c r="R102" s="6">
        <v>18.568410286886898</v>
      </c>
      <c r="S102" s="10">
        <v>636</v>
      </c>
      <c r="T102" s="6">
        <v>16.814148586797302</v>
      </c>
      <c r="U102" s="6">
        <v>19.927783196045802</v>
      </c>
      <c r="V102" s="10">
        <v>650</v>
      </c>
      <c r="W102" s="6">
        <v>46.456646456669702</v>
      </c>
      <c r="X102" s="6">
        <v>52.829736454277402</v>
      </c>
      <c r="Y102" s="6">
        <v>0.31446540880503399</v>
      </c>
      <c r="Z102" s="6">
        <v>2.4615384615384501</v>
      </c>
      <c r="AA102" s="7">
        <v>634</v>
      </c>
      <c r="AB102" s="7">
        <v>12.5984125984189</v>
      </c>
      <c r="AC102" s="7">
        <v>18.568410286886898</v>
      </c>
      <c r="AD102" s="13">
        <v>632</v>
      </c>
      <c r="AE102" s="6">
        <v>12.5984125984189</v>
      </c>
      <c r="AF102" s="13">
        <v>616</v>
      </c>
      <c r="AG102" s="6">
        <v>15.5895988626679</v>
      </c>
      <c r="AH102" s="13">
        <v>552</v>
      </c>
      <c r="AI102" s="6">
        <v>27.559027559041301</v>
      </c>
      <c r="AJ102" s="6">
        <v>4.0000000000000001E-3</v>
      </c>
      <c r="AK102" s="6">
        <v>1.4E-3</v>
      </c>
    </row>
    <row r="103" spans="1:37">
      <c r="A103" s="5" t="s">
        <v>152</v>
      </c>
      <c r="B103" s="22">
        <v>368</v>
      </c>
      <c r="C103" s="22">
        <v>2.59</v>
      </c>
      <c r="D103" s="22">
        <v>0.14000000000000001</v>
      </c>
      <c r="E103" s="22">
        <v>847</v>
      </c>
      <c r="F103" s="20">
        <v>15.1285930408472</v>
      </c>
      <c r="G103" s="22">
        <v>0.25230215585006299</v>
      </c>
      <c r="H103" s="18">
        <v>5.2499999999999998E-2</v>
      </c>
      <c r="I103" s="15">
        <v>1.49606149606224E-3</v>
      </c>
      <c r="J103" s="24">
        <v>6.9181000000000006E-2</v>
      </c>
      <c r="K103" s="18">
        <v>0.48099999999999998</v>
      </c>
      <c r="L103" s="15">
        <v>1.8840027129757499E-2</v>
      </c>
      <c r="M103" s="18">
        <v>6.6100000000000006E-2</v>
      </c>
      <c r="N103" s="15">
        <v>1.10236110236165E-3</v>
      </c>
      <c r="O103" s="24">
        <v>0.44913999999999998</v>
      </c>
      <c r="P103" s="10">
        <v>412.7</v>
      </c>
      <c r="Q103" s="6">
        <v>6.7716467716501603</v>
      </c>
      <c r="R103" s="6">
        <v>11.2893575571219</v>
      </c>
      <c r="S103" s="10">
        <v>397</v>
      </c>
      <c r="T103" s="6">
        <v>12.4519441652139</v>
      </c>
      <c r="U103" s="6">
        <v>14.511974991258599</v>
      </c>
      <c r="V103" s="10">
        <v>288</v>
      </c>
      <c r="W103" s="6">
        <v>59.842459842489802</v>
      </c>
      <c r="X103" s="6">
        <v>63.368668861094001</v>
      </c>
      <c r="Y103" s="6">
        <v>-3.9546599496221702</v>
      </c>
      <c r="Z103" s="6">
        <v>-43.2986111111111</v>
      </c>
      <c r="AA103" s="7">
        <v>412.7</v>
      </c>
      <c r="AB103" s="7">
        <v>6.7716467716501603</v>
      </c>
      <c r="AC103" s="7">
        <v>11.2893575571219</v>
      </c>
      <c r="AD103" s="13">
        <v>412.9</v>
      </c>
      <c r="AE103" s="6">
        <v>6.8503868503902696</v>
      </c>
      <c r="AF103" s="13">
        <v>398</v>
      </c>
      <c r="AG103" s="6">
        <v>9.3290253238804794</v>
      </c>
      <c r="AH103" s="13">
        <v>318</v>
      </c>
      <c r="AI103" s="6">
        <v>24.4094244094366</v>
      </c>
      <c r="AJ103" s="6">
        <v>-2.9999999999999997E-4</v>
      </c>
      <c r="AK103" s="6">
        <v>2.3E-3</v>
      </c>
    </row>
    <row r="104" spans="1:37">
      <c r="A104" s="5" t="s">
        <v>153</v>
      </c>
      <c r="B104" s="22">
        <v>1540</v>
      </c>
      <c r="C104" s="22">
        <v>2.3849999999999998</v>
      </c>
      <c r="D104" s="22">
        <v>9.5000000000000001E-2</v>
      </c>
      <c r="E104" s="22">
        <v>646</v>
      </c>
      <c r="F104" s="20">
        <v>82.034454470877805</v>
      </c>
      <c r="G104" s="22">
        <v>1.7486479109639499</v>
      </c>
      <c r="H104" s="18">
        <v>4.9099999999999998E-2</v>
      </c>
      <c r="I104" s="15">
        <v>1.88976188976283E-3</v>
      </c>
      <c r="J104" s="24">
        <v>0.26225999999999999</v>
      </c>
      <c r="K104" s="18">
        <v>8.2600000000000007E-2</v>
      </c>
      <c r="L104" s="15">
        <v>3.6157738881185601E-3</v>
      </c>
      <c r="M104" s="18">
        <v>1.2189999999999999E-2</v>
      </c>
      <c r="N104" s="15">
        <v>2.5984225984238999E-4</v>
      </c>
      <c r="O104" s="24">
        <v>0.32007000000000002</v>
      </c>
      <c r="P104" s="10">
        <v>78.099999999999994</v>
      </c>
      <c r="Q104" s="6">
        <v>1.6535416535424801</v>
      </c>
      <c r="R104" s="6">
        <v>2.4109504309004999</v>
      </c>
      <c r="S104" s="10">
        <v>80.5</v>
      </c>
      <c r="T104" s="6">
        <v>3.4244922355618099</v>
      </c>
      <c r="U104" s="6">
        <v>3.8461205177740698</v>
      </c>
      <c r="V104" s="10">
        <v>149</v>
      </c>
      <c r="W104" s="6">
        <v>77.952677952716897</v>
      </c>
      <c r="X104" s="6">
        <v>271.60064030939998</v>
      </c>
      <c r="Y104" s="6">
        <v>2.9813664596273401</v>
      </c>
      <c r="Z104" s="6">
        <v>47.583892617449699</v>
      </c>
      <c r="AA104" s="7">
        <v>78.099999999999994</v>
      </c>
      <c r="AB104" s="7">
        <v>1.6535416535424801</v>
      </c>
      <c r="AC104" s="7">
        <v>2.4109504309004999</v>
      </c>
      <c r="AD104" s="13">
        <v>78</v>
      </c>
      <c r="AE104" s="6">
        <v>1.7322817322826001</v>
      </c>
      <c r="AF104" s="13">
        <v>78</v>
      </c>
      <c r="AG104" s="6">
        <v>2.40315356800666</v>
      </c>
      <c r="AH104" s="13">
        <v>78.099999999999994</v>
      </c>
      <c r="AI104" s="6">
        <v>1.6535416535424801</v>
      </c>
      <c r="AJ104" s="6">
        <v>2.3E-3</v>
      </c>
      <c r="AK104" s="6">
        <v>3.0999999999999999E-3</v>
      </c>
    </row>
    <row r="105" spans="1:37">
      <c r="A105" s="5" t="s">
        <v>154</v>
      </c>
      <c r="B105" s="22">
        <v>96</v>
      </c>
      <c r="C105" s="22">
        <v>0.8</v>
      </c>
      <c r="D105" s="22">
        <v>0.04</v>
      </c>
      <c r="E105" s="22">
        <v>357</v>
      </c>
      <c r="F105" s="20">
        <v>10.8225108225108</v>
      </c>
      <c r="G105" s="22">
        <v>0.29512220063386402</v>
      </c>
      <c r="H105" s="18">
        <v>5.6099999999999997E-2</v>
      </c>
      <c r="I105" s="15">
        <v>2.20472220472331E-3</v>
      </c>
      <c r="J105" s="24">
        <v>1.1394E-2</v>
      </c>
      <c r="K105" s="18">
        <v>0.71399999999999997</v>
      </c>
      <c r="L105" s="15">
        <v>3.6460021955561098E-2</v>
      </c>
      <c r="M105" s="18">
        <v>9.2399999999999996E-2</v>
      </c>
      <c r="N105" s="15">
        <v>2.51968251968378E-3</v>
      </c>
      <c r="O105" s="24">
        <v>0.52927999999999997</v>
      </c>
      <c r="P105" s="10">
        <v>570</v>
      </c>
      <c r="Q105" s="6">
        <v>14.960614960622401</v>
      </c>
      <c r="R105" s="6">
        <v>19.3823801896751</v>
      </c>
      <c r="S105" s="10">
        <v>543</v>
      </c>
      <c r="T105" s="6">
        <v>21.6841219880023</v>
      </c>
      <c r="U105" s="6">
        <v>23.697704883905899</v>
      </c>
      <c r="V105" s="10">
        <v>450</v>
      </c>
      <c r="W105" s="6">
        <v>94.488094488141698</v>
      </c>
      <c r="X105" s="6">
        <v>96.868527675365499</v>
      </c>
      <c r="Y105" s="6">
        <v>-4.9723756906077297</v>
      </c>
      <c r="Z105" s="6">
        <v>-26.6666666666667</v>
      </c>
      <c r="AA105" s="7">
        <v>570</v>
      </c>
      <c r="AB105" s="7">
        <v>14.960614960622401</v>
      </c>
      <c r="AC105" s="7">
        <v>19.3823801896751</v>
      </c>
      <c r="AD105" s="13">
        <v>570</v>
      </c>
      <c r="AE105" s="6">
        <v>14.960614960622401</v>
      </c>
      <c r="AF105" s="13">
        <v>557</v>
      </c>
      <c r="AG105" s="6">
        <v>16.839867766421499</v>
      </c>
      <c r="AH105" s="13">
        <v>513</v>
      </c>
      <c r="AI105" s="6">
        <v>25.1968251968378</v>
      </c>
      <c r="AJ105" s="6">
        <v>-1.2999999999999999E-3</v>
      </c>
      <c r="AK105" s="6">
        <v>3.5000000000000001E-3</v>
      </c>
    </row>
    <row r="106" spans="1:37">
      <c r="A106" s="5" t="s">
        <v>155</v>
      </c>
      <c r="B106" s="22">
        <v>488</v>
      </c>
      <c r="C106" s="22">
        <v>2.4900000000000002</v>
      </c>
      <c r="D106" s="22">
        <v>0.26</v>
      </c>
      <c r="E106" s="22">
        <v>1223</v>
      </c>
      <c r="F106" s="20">
        <v>18.214936247723099</v>
      </c>
      <c r="G106" s="22">
        <v>0.52249381216464497</v>
      </c>
      <c r="H106" s="18">
        <v>6.2600000000000003E-2</v>
      </c>
      <c r="I106" s="15">
        <v>2.83464283464425E-3</v>
      </c>
      <c r="J106" s="24">
        <v>0.67967999999999995</v>
      </c>
      <c r="K106" s="18">
        <v>0.47499999999999998</v>
      </c>
      <c r="L106" s="15">
        <v>1.9434895323875601E-2</v>
      </c>
      <c r="M106" s="18">
        <v>5.4899999999999997E-2</v>
      </c>
      <c r="N106" s="15">
        <v>1.57480157480236E-3</v>
      </c>
      <c r="O106" s="24">
        <v>-2.9401E-2</v>
      </c>
      <c r="P106" s="10">
        <v>345</v>
      </c>
      <c r="Q106" s="6">
        <v>9.4488094488141705</v>
      </c>
      <c r="R106" s="6">
        <v>12.1147744879485</v>
      </c>
      <c r="S106" s="10">
        <v>394</v>
      </c>
      <c r="T106" s="6">
        <v>13.0745642721721</v>
      </c>
      <c r="U106" s="6">
        <v>15.0184952436454</v>
      </c>
      <c r="V106" s="10">
        <v>670</v>
      </c>
      <c r="W106" s="6">
        <v>94.488094488141698</v>
      </c>
      <c r="X106" s="6">
        <v>165.138690278832</v>
      </c>
      <c r="Y106" s="6">
        <v>12.4365482233503</v>
      </c>
      <c r="Z106" s="6">
        <v>48.507462686567202</v>
      </c>
      <c r="AA106" s="7">
        <v>345</v>
      </c>
      <c r="AB106" s="7">
        <v>9.4488094488141705</v>
      </c>
      <c r="AC106" s="7">
        <v>12.1147744879485</v>
      </c>
      <c r="AD106" s="13">
        <v>340</v>
      </c>
      <c r="AE106" s="6">
        <v>10.236210236215401</v>
      </c>
      <c r="AF106" s="13">
        <v>335</v>
      </c>
      <c r="AG106" s="6">
        <v>11.777276039354801</v>
      </c>
      <c r="AH106" s="13">
        <v>307</v>
      </c>
      <c r="AI106" s="6">
        <v>16.535416535424801</v>
      </c>
      <c r="AJ106" s="6">
        <v>1.34E-2</v>
      </c>
      <c r="AK106" s="6">
        <v>4.5999999999999999E-3</v>
      </c>
    </row>
    <row r="107" spans="1:37">
      <c r="A107" s="5" t="s">
        <v>156</v>
      </c>
      <c r="B107" s="22">
        <v>226</v>
      </c>
      <c r="C107" s="22">
        <v>1.734</v>
      </c>
      <c r="D107" s="22">
        <v>6.4000000000000001E-2</v>
      </c>
      <c r="E107" s="22">
        <v>15050</v>
      </c>
      <c r="F107" s="20">
        <v>2.0283975659229201</v>
      </c>
      <c r="G107" s="22">
        <v>4.2115829467372197E-2</v>
      </c>
      <c r="H107" s="18">
        <v>0.1855</v>
      </c>
      <c r="I107" s="15">
        <v>2.9133829133843698E-3</v>
      </c>
      <c r="J107" s="24">
        <v>0.21457000000000001</v>
      </c>
      <c r="K107" s="18">
        <v>12.68</v>
      </c>
      <c r="L107" s="15">
        <v>0.410638118542348</v>
      </c>
      <c r="M107" s="18">
        <v>0.49299999999999999</v>
      </c>
      <c r="N107" s="15">
        <v>1.02362102362154E-2</v>
      </c>
      <c r="O107" s="24">
        <v>0.76409000000000005</v>
      </c>
      <c r="P107" s="10">
        <v>2580</v>
      </c>
      <c r="Q107" s="6">
        <v>44.881844881867302</v>
      </c>
      <c r="R107" s="6">
        <v>65.793022954717998</v>
      </c>
      <c r="S107" s="10">
        <v>2651</v>
      </c>
      <c r="T107" s="6">
        <v>30.510195895967701</v>
      </c>
      <c r="U107" s="6">
        <v>37.192651439640898</v>
      </c>
      <c r="V107" s="10">
        <v>2698</v>
      </c>
      <c r="W107" s="6">
        <v>26.7716267716402</v>
      </c>
      <c r="X107" s="6">
        <v>32.856977238924003</v>
      </c>
      <c r="Y107" s="6">
        <v>2.6782346284420999</v>
      </c>
      <c r="Z107" s="6">
        <v>4.3736100815418801</v>
      </c>
      <c r="AA107" s="7">
        <v>2698</v>
      </c>
      <c r="AB107" s="7">
        <v>26.7716267716402</v>
      </c>
      <c r="AC107" s="7">
        <v>32.856977238924003</v>
      </c>
      <c r="AD107" s="13">
        <v>2538</v>
      </c>
      <c r="AE107" s="6">
        <v>52.755852755879097</v>
      </c>
      <c r="AF107" s="13">
        <v>2534</v>
      </c>
      <c r="AG107" s="6">
        <v>46.379220062548796</v>
      </c>
      <c r="AH107" s="13">
        <v>2527</v>
      </c>
      <c r="AI107" s="6">
        <v>33.858233858250799</v>
      </c>
      <c r="AJ107" s="6">
        <v>2.0899999999999998E-2</v>
      </c>
      <c r="AK107" s="6">
        <v>6.3E-3</v>
      </c>
    </row>
    <row r="108" spans="1:37">
      <c r="A108" s="5" t="s">
        <v>157</v>
      </c>
      <c r="B108" s="22">
        <v>181</v>
      </c>
      <c r="C108" s="22">
        <v>2.931</v>
      </c>
      <c r="D108" s="22">
        <v>6.9000000000000006E-2</v>
      </c>
      <c r="E108" s="22">
        <v>780</v>
      </c>
      <c r="F108" s="20">
        <v>9.8039215686274499</v>
      </c>
      <c r="G108" s="22">
        <v>0.2043427648965</v>
      </c>
      <c r="H108" s="18">
        <v>5.7200000000000001E-2</v>
      </c>
      <c r="I108" s="15">
        <v>1.7322817322826E-3</v>
      </c>
      <c r="J108" s="24">
        <v>0.53846000000000005</v>
      </c>
      <c r="K108" s="18">
        <v>0.80400000000000005</v>
      </c>
      <c r="L108" s="15">
        <v>2.86395844243592E-2</v>
      </c>
      <c r="M108" s="18">
        <v>0.10199999999999999</v>
      </c>
      <c r="N108" s="15">
        <v>2.1259821259831898E-3</v>
      </c>
      <c r="O108" s="24">
        <v>0.23677000000000001</v>
      </c>
      <c r="P108" s="10">
        <v>626</v>
      </c>
      <c r="Q108" s="6">
        <v>12.5984125984189</v>
      </c>
      <c r="R108" s="6">
        <v>18.454279382274098</v>
      </c>
      <c r="S108" s="10">
        <v>598</v>
      </c>
      <c r="T108" s="6">
        <v>15.9179779191817</v>
      </c>
      <c r="U108" s="6">
        <v>18.920311272936502</v>
      </c>
      <c r="V108" s="10">
        <v>474</v>
      </c>
      <c r="W108" s="6">
        <v>66.929066929100401</v>
      </c>
      <c r="X108" s="6">
        <v>70.198250882289202</v>
      </c>
      <c r="Y108" s="6">
        <v>-4.6822742474916303</v>
      </c>
      <c r="Z108" s="6">
        <v>-32.067510548523202</v>
      </c>
      <c r="AA108" s="7">
        <v>626</v>
      </c>
      <c r="AB108" s="7">
        <v>12.5984125984189</v>
      </c>
      <c r="AC108" s="7">
        <v>18.454279382274098</v>
      </c>
      <c r="AD108" s="13">
        <v>626</v>
      </c>
      <c r="AE108" s="6">
        <v>13.3858133858201</v>
      </c>
      <c r="AF108" s="13">
        <v>595</v>
      </c>
      <c r="AG108" s="6">
        <v>15.3023534476092</v>
      </c>
      <c r="AH108" s="13">
        <v>467</v>
      </c>
      <c r="AI108" s="6">
        <v>37.795237795256703</v>
      </c>
      <c r="AJ108" s="6">
        <v>8.0000000000000004E-4</v>
      </c>
      <c r="AK108" s="6">
        <v>2.5999999999999999E-3</v>
      </c>
    </row>
    <row r="109" spans="1:37">
      <c r="A109" s="5" t="s">
        <v>158</v>
      </c>
      <c r="B109" s="22">
        <v>1059</v>
      </c>
      <c r="C109" s="22">
        <v>2.34</v>
      </c>
      <c r="D109" s="22">
        <v>0.11</v>
      </c>
      <c r="E109" s="22">
        <v>483</v>
      </c>
      <c r="F109" s="20">
        <v>83.822296730930404</v>
      </c>
      <c r="G109" s="22">
        <v>1.8256978212694299</v>
      </c>
      <c r="H109" s="18">
        <v>4.99E-2</v>
      </c>
      <c r="I109" s="15">
        <v>2.67716267716402E-3</v>
      </c>
      <c r="J109" s="24">
        <v>0.31767000000000001</v>
      </c>
      <c r="K109" s="18">
        <v>8.2000000000000003E-2</v>
      </c>
      <c r="L109" s="15">
        <v>4.6029739299717999E-3</v>
      </c>
      <c r="M109" s="18">
        <v>1.193E-2</v>
      </c>
      <c r="N109" s="15">
        <v>2.5984225984238999E-4</v>
      </c>
      <c r="O109" s="24">
        <v>9.3479000000000007E-2</v>
      </c>
      <c r="P109" s="10">
        <v>76.400000000000006</v>
      </c>
      <c r="Q109" s="6">
        <v>1.6535416535424801</v>
      </c>
      <c r="R109" s="6">
        <v>2.3841720157145798</v>
      </c>
      <c r="S109" s="10">
        <v>79.8</v>
      </c>
      <c r="T109" s="6">
        <v>4.3432040461449599</v>
      </c>
      <c r="U109" s="6">
        <v>4.6784501256983901</v>
      </c>
      <c r="V109" s="10">
        <v>170</v>
      </c>
      <c r="W109" s="6">
        <v>102.362102362154</v>
      </c>
      <c r="X109" s="6">
        <v>122.203255082287</v>
      </c>
      <c r="Y109" s="6">
        <v>4.2606516290726697</v>
      </c>
      <c r="Z109" s="6">
        <v>55.058823529411796</v>
      </c>
      <c r="AA109" s="7">
        <v>76.400000000000006</v>
      </c>
      <c r="AB109" s="7">
        <v>1.6535416535424801</v>
      </c>
      <c r="AC109" s="7">
        <v>2.3841720157145798</v>
      </c>
      <c r="AD109" s="13">
        <v>76.2</v>
      </c>
      <c r="AE109" s="6">
        <v>1.7322817322826001</v>
      </c>
      <c r="AF109" s="13">
        <v>76.2</v>
      </c>
      <c r="AG109" s="6">
        <v>2.3954167458816</v>
      </c>
      <c r="AH109" s="13">
        <v>75.599999999999994</v>
      </c>
      <c r="AI109" s="6">
        <v>1.9685019685029499</v>
      </c>
      <c r="AJ109" s="6">
        <v>3.5000000000000001E-3</v>
      </c>
      <c r="AK109" s="6">
        <v>4.4999999999999997E-3</v>
      </c>
    </row>
    <row r="110" spans="1:37">
      <c r="A110" s="5" t="s">
        <v>159</v>
      </c>
      <c r="B110" s="22">
        <v>696</v>
      </c>
      <c r="C110" s="22">
        <v>1.4430000000000001</v>
      </c>
      <c r="D110" s="22">
        <v>4.5999999999999999E-2</v>
      </c>
      <c r="E110" s="22">
        <v>341</v>
      </c>
      <c r="F110" s="20">
        <v>80.256821829855497</v>
      </c>
      <c r="G110" s="22">
        <v>1.47081400994478</v>
      </c>
      <c r="H110" s="18">
        <v>4.9099999999999998E-2</v>
      </c>
      <c r="I110" s="15">
        <v>1.81102181102272E-3</v>
      </c>
      <c r="J110" s="24">
        <v>0.11928</v>
      </c>
      <c r="K110" s="18">
        <v>8.3400000000000002E-2</v>
      </c>
      <c r="L110" s="15">
        <v>3.4209658884589902E-3</v>
      </c>
      <c r="M110" s="18">
        <v>1.2460000000000001E-2</v>
      </c>
      <c r="N110" s="15">
        <v>2.2834622834634301E-4</v>
      </c>
      <c r="O110" s="24">
        <v>0.36335000000000001</v>
      </c>
      <c r="P110" s="10">
        <v>79.900000000000006</v>
      </c>
      <c r="Q110" s="6">
        <v>1.49606149606224</v>
      </c>
      <c r="R110" s="6">
        <v>2.3351337183683398</v>
      </c>
      <c r="S110" s="10">
        <v>81.3</v>
      </c>
      <c r="T110" s="6">
        <v>3.1609131974389402</v>
      </c>
      <c r="U110" s="6">
        <v>3.6210388276463998</v>
      </c>
      <c r="V110" s="10">
        <v>144</v>
      </c>
      <c r="W110" s="6">
        <v>73.228273228309803</v>
      </c>
      <c r="X110" s="6">
        <v>200.702422369424</v>
      </c>
      <c r="Y110" s="6">
        <v>1.7220172201721899</v>
      </c>
      <c r="Z110" s="6">
        <v>44.5138888888889</v>
      </c>
      <c r="AA110" s="7">
        <v>79.900000000000006</v>
      </c>
      <c r="AB110" s="7">
        <v>1.49606149606224</v>
      </c>
      <c r="AC110" s="7">
        <v>2.3351337183683398</v>
      </c>
      <c r="AD110" s="13">
        <v>79.7</v>
      </c>
      <c r="AE110" s="6">
        <v>1.49606149606224</v>
      </c>
      <c r="AF110" s="13">
        <v>79.7</v>
      </c>
      <c r="AG110" s="6">
        <v>2.2499716090972401</v>
      </c>
      <c r="AH110" s="13">
        <v>79.5</v>
      </c>
      <c r="AI110" s="6">
        <v>1.57480157480236</v>
      </c>
      <c r="AJ110" s="6">
        <v>2.2000000000000001E-3</v>
      </c>
      <c r="AK110" s="6">
        <v>3.0000000000000001E-3</v>
      </c>
    </row>
    <row r="111" spans="1:37">
      <c r="A111" s="5" t="s">
        <v>160</v>
      </c>
      <c r="B111" s="22">
        <v>150.6</v>
      </c>
      <c r="C111" s="22">
        <v>1.9379999999999999</v>
      </c>
      <c r="D111" s="22">
        <v>7.0000000000000007E-2</v>
      </c>
      <c r="E111" s="22">
        <v>2430</v>
      </c>
      <c r="F111" s="20">
        <v>4.2571306939123001</v>
      </c>
      <c r="G111" s="22">
        <v>7.9913074238208495E-2</v>
      </c>
      <c r="H111" s="18">
        <v>8.4199999999999997E-2</v>
      </c>
      <c r="I111" s="15">
        <v>1.7322817322826E-3</v>
      </c>
      <c r="J111" s="24">
        <v>0.46422999999999998</v>
      </c>
      <c r="K111" s="18">
        <v>2.7320000000000002</v>
      </c>
      <c r="L111" s="15">
        <v>8.1089904698427098E-2</v>
      </c>
      <c r="M111" s="18">
        <v>0.2349</v>
      </c>
      <c r="N111" s="15">
        <v>4.4094444094466096E-3</v>
      </c>
      <c r="O111" s="24">
        <v>0.47925000000000001</v>
      </c>
      <c r="P111" s="10">
        <v>1359</v>
      </c>
      <c r="Q111" s="6">
        <v>22.834622834634299</v>
      </c>
      <c r="R111" s="6">
        <v>35.908359918724997</v>
      </c>
      <c r="S111" s="10">
        <v>1335</v>
      </c>
      <c r="T111" s="6">
        <v>21.891013062228001</v>
      </c>
      <c r="U111" s="6">
        <v>27.5937498361641</v>
      </c>
      <c r="V111" s="10">
        <v>1287</v>
      </c>
      <c r="W111" s="6">
        <v>40.157440157460201</v>
      </c>
      <c r="X111" s="6">
        <v>45.454386987595598</v>
      </c>
      <c r="Y111" s="6">
        <v>-1.79775280898878</v>
      </c>
      <c r="Z111" s="6">
        <v>-5.5944055944056004</v>
      </c>
      <c r="AA111" s="7" t="s">
        <v>113</v>
      </c>
      <c r="AB111" s="7" t="s">
        <v>113</v>
      </c>
      <c r="AC111" s="7" t="s">
        <v>113</v>
      </c>
      <c r="AD111" s="13">
        <v>1355</v>
      </c>
      <c r="AE111" s="6">
        <v>23.6220236220354</v>
      </c>
      <c r="AF111" s="13">
        <v>1304</v>
      </c>
      <c r="AG111" s="6">
        <v>23.5685479588929</v>
      </c>
      <c r="AH111" s="13">
        <v>1216</v>
      </c>
      <c r="AI111" s="6">
        <v>25.984225984239</v>
      </c>
      <c r="AJ111" s="6">
        <v>3.7000000000000002E-3</v>
      </c>
      <c r="AK111" s="6">
        <v>1.6999999999999999E-3</v>
      </c>
    </row>
    <row r="112" spans="1:37">
      <c r="A112" s="5" t="s">
        <v>161</v>
      </c>
      <c r="B112" s="22">
        <v>565</v>
      </c>
      <c r="C112" s="22">
        <v>4.1399999999999997</v>
      </c>
      <c r="D112" s="22">
        <v>0.23</v>
      </c>
      <c r="E112" s="22">
        <v>1540</v>
      </c>
      <c r="F112" s="20">
        <v>16.2337662337662</v>
      </c>
      <c r="G112" s="22">
        <v>0.37351403517723403</v>
      </c>
      <c r="H112" s="18">
        <v>5.4600000000000003E-2</v>
      </c>
      <c r="I112" s="15">
        <v>1.41732141732213E-3</v>
      </c>
      <c r="J112" s="24">
        <v>0.34588999999999998</v>
      </c>
      <c r="K112" s="18">
        <v>0.46400000000000002</v>
      </c>
      <c r="L112" s="15">
        <v>1.60698654630336E-2</v>
      </c>
      <c r="M112" s="18">
        <v>6.1600000000000002E-2</v>
      </c>
      <c r="N112" s="15">
        <v>1.41732141732213E-3</v>
      </c>
      <c r="O112" s="24">
        <v>0.52131000000000005</v>
      </c>
      <c r="P112" s="10">
        <v>385</v>
      </c>
      <c r="Q112" s="6">
        <v>8.6614086614129899</v>
      </c>
      <c r="R112" s="6">
        <v>12.1030953495428</v>
      </c>
      <c r="S112" s="10">
        <v>386</v>
      </c>
      <c r="T112" s="6">
        <v>11.0857110532592</v>
      </c>
      <c r="U112" s="6">
        <v>13.258579276491</v>
      </c>
      <c r="V112" s="10">
        <v>382</v>
      </c>
      <c r="W112" s="6">
        <v>55.905455905483898</v>
      </c>
      <c r="X112" s="6">
        <v>61.6176688924321</v>
      </c>
      <c r="Y112" s="6">
        <v>0.25906735751294702</v>
      </c>
      <c r="Z112" s="6">
        <v>-0.78534031413613503</v>
      </c>
      <c r="AA112" s="7">
        <v>385</v>
      </c>
      <c r="AB112" s="7">
        <v>8.6614086614129899</v>
      </c>
      <c r="AC112" s="7">
        <v>12.1030953495428</v>
      </c>
      <c r="AD112" s="13">
        <v>385</v>
      </c>
      <c r="AE112" s="6">
        <v>8.6614086614129899</v>
      </c>
      <c r="AF112" s="13">
        <v>378</v>
      </c>
      <c r="AG112" s="6">
        <v>10.4820317475361</v>
      </c>
      <c r="AH112" s="13">
        <v>346</v>
      </c>
      <c r="AI112" s="6">
        <v>14.960614960622401</v>
      </c>
      <c r="AJ112" s="6">
        <v>2.3999999999999998E-3</v>
      </c>
      <c r="AK112" s="6">
        <v>2E-3</v>
      </c>
    </row>
    <row r="113" spans="1:37">
      <c r="A113" s="5" t="s">
        <v>162</v>
      </c>
      <c r="B113" s="22">
        <v>485</v>
      </c>
      <c r="C113" s="22">
        <v>3.05</v>
      </c>
      <c r="D113" s="22">
        <v>0.11</v>
      </c>
      <c r="E113" s="22">
        <v>1810</v>
      </c>
      <c r="F113" s="20">
        <v>12.7877237851662</v>
      </c>
      <c r="G113" s="22">
        <v>0.63092599117381898</v>
      </c>
      <c r="H113" s="18">
        <v>5.6099999999999997E-2</v>
      </c>
      <c r="I113" s="15">
        <v>1.57480157480236E-3</v>
      </c>
      <c r="J113" s="24">
        <v>-0.28317999999999999</v>
      </c>
      <c r="K113" s="18">
        <v>0.61399999999999999</v>
      </c>
      <c r="L113" s="15">
        <v>4.2271579116470198E-2</v>
      </c>
      <c r="M113" s="18">
        <v>7.8200000000000006E-2</v>
      </c>
      <c r="N113" s="15">
        <v>3.8582638582657898E-3</v>
      </c>
      <c r="O113" s="24">
        <v>0.91237000000000001</v>
      </c>
      <c r="P113" s="10">
        <v>485</v>
      </c>
      <c r="Q113" s="6">
        <v>22.834622834634299</v>
      </c>
      <c r="R113" s="6">
        <v>25.160930427082999</v>
      </c>
      <c r="S113" s="10">
        <v>480</v>
      </c>
      <c r="T113" s="6">
        <v>25.783540953990698</v>
      </c>
      <c r="U113" s="6">
        <v>27.2213152676166</v>
      </c>
      <c r="V113" s="10">
        <v>436</v>
      </c>
      <c r="W113" s="6">
        <v>60.629860629890899</v>
      </c>
      <c r="X113" s="6">
        <v>65.131301870075802</v>
      </c>
      <c r="Y113" s="6">
        <v>-1.0416666666666701</v>
      </c>
      <c r="Z113" s="6">
        <v>-11.2385321100917</v>
      </c>
      <c r="AA113" s="7">
        <v>485</v>
      </c>
      <c r="AB113" s="7">
        <v>22.834622834634299</v>
      </c>
      <c r="AC113" s="7">
        <v>25.160930427082999</v>
      </c>
      <c r="AD113" s="13">
        <v>484</v>
      </c>
      <c r="AE113" s="6">
        <v>22.834622834634299</v>
      </c>
      <c r="AF113" s="13">
        <v>469</v>
      </c>
      <c r="AG113" s="6">
        <v>23.5595200317433</v>
      </c>
      <c r="AH113" s="13">
        <v>392</v>
      </c>
      <c r="AI113" s="6">
        <v>31.496031496047198</v>
      </c>
      <c r="AJ113" s="6">
        <v>2E-3</v>
      </c>
      <c r="AK113" s="6">
        <v>2E-3</v>
      </c>
    </row>
    <row r="114" spans="1:37">
      <c r="A114" s="5" t="s">
        <v>163</v>
      </c>
      <c r="B114" s="22">
        <v>220</v>
      </c>
      <c r="C114" s="22">
        <v>4.1429999999999998</v>
      </c>
      <c r="D114" s="22">
        <v>7.0999999999999994E-2</v>
      </c>
      <c r="E114" s="22">
        <v>602</v>
      </c>
      <c r="F114" s="20">
        <v>17.1821305841924</v>
      </c>
      <c r="G114" s="22">
        <v>0.27895305466439302</v>
      </c>
      <c r="H114" s="18">
        <v>5.5199999999999999E-2</v>
      </c>
      <c r="I114" s="15">
        <v>1.81102181102272E-3</v>
      </c>
      <c r="J114" s="24">
        <v>2.7861E-2</v>
      </c>
      <c r="K114" s="18">
        <v>0.441</v>
      </c>
      <c r="L114" s="15">
        <v>1.8382024976862602E-2</v>
      </c>
      <c r="M114" s="18">
        <v>5.8200000000000002E-2</v>
      </c>
      <c r="N114" s="15">
        <v>9.4488094488141697E-4</v>
      </c>
      <c r="O114" s="24">
        <v>0.44346000000000002</v>
      </c>
      <c r="P114" s="10">
        <v>364.8</v>
      </c>
      <c r="Q114" s="6">
        <v>5.8267658267687397</v>
      </c>
      <c r="R114" s="6">
        <v>9.9073429903505605</v>
      </c>
      <c r="S114" s="10">
        <v>373</v>
      </c>
      <c r="T114" s="6">
        <v>13.569674678857499</v>
      </c>
      <c r="U114" s="6">
        <v>15.279279906289601</v>
      </c>
      <c r="V114" s="10">
        <v>399</v>
      </c>
      <c r="W114" s="6">
        <v>72.440872440908706</v>
      </c>
      <c r="X114" s="6">
        <v>78.056739589162902</v>
      </c>
      <c r="Y114" s="6">
        <v>2.1983914209115301</v>
      </c>
      <c r="Z114" s="6">
        <v>8.5714285714285694</v>
      </c>
      <c r="AA114" s="7">
        <v>364.8</v>
      </c>
      <c r="AB114" s="7">
        <v>5.8267658267687397</v>
      </c>
      <c r="AC114" s="7">
        <v>9.9073429903505605</v>
      </c>
      <c r="AD114" s="13">
        <v>363.6</v>
      </c>
      <c r="AE114" s="6">
        <v>5.9842459842489797</v>
      </c>
      <c r="AF114" s="13">
        <v>358.5</v>
      </c>
      <c r="AG114" s="6">
        <v>9.2911178493240101</v>
      </c>
      <c r="AH114" s="13">
        <v>320</v>
      </c>
      <c r="AI114" s="6">
        <v>22.047222047233099</v>
      </c>
      <c r="AJ114" s="6">
        <v>3.2000000000000002E-3</v>
      </c>
      <c r="AK114" s="6">
        <v>2.8E-3</v>
      </c>
    </row>
    <row r="115" spans="1:37">
      <c r="A115" s="5" t="s">
        <v>164</v>
      </c>
      <c r="B115" s="22">
        <v>378</v>
      </c>
      <c r="C115" s="22">
        <v>4.0999999999999996</v>
      </c>
      <c r="D115" s="22">
        <v>0.14000000000000001</v>
      </c>
      <c r="E115" s="22">
        <v>1163</v>
      </c>
      <c r="F115" s="20">
        <v>15.1745068285281</v>
      </c>
      <c r="G115" s="22">
        <v>0.18131136001832501</v>
      </c>
      <c r="H115" s="18">
        <v>5.5E-2</v>
      </c>
      <c r="I115" s="15">
        <v>1.10236110236165E-3</v>
      </c>
      <c r="J115" s="24">
        <v>-3.9666E-2</v>
      </c>
      <c r="K115" s="18">
        <v>0.502</v>
      </c>
      <c r="L115" s="15">
        <v>1.5999651527455201E-2</v>
      </c>
      <c r="M115" s="18">
        <v>6.59E-2</v>
      </c>
      <c r="N115" s="15">
        <v>7.8740078740118099E-4</v>
      </c>
      <c r="O115" s="24">
        <v>0.53139999999999998</v>
      </c>
      <c r="P115" s="10">
        <v>411.4</v>
      </c>
      <c r="Q115" s="6">
        <v>4.8818848818873199</v>
      </c>
      <c r="R115" s="6">
        <v>10.2452240307985</v>
      </c>
      <c r="S115" s="10">
        <v>412</v>
      </c>
      <c r="T115" s="6">
        <v>10.7347968967475</v>
      </c>
      <c r="U115" s="6">
        <v>13.1931221272004</v>
      </c>
      <c r="V115" s="10">
        <v>397</v>
      </c>
      <c r="W115" s="6">
        <v>45.669245669268498</v>
      </c>
      <c r="X115" s="6">
        <v>52.189003015455597</v>
      </c>
      <c r="Y115" s="6">
        <v>0.145631067961176</v>
      </c>
      <c r="Z115" s="6">
        <v>-3.6272040302266899</v>
      </c>
      <c r="AA115" s="7">
        <v>411.4</v>
      </c>
      <c r="AB115" s="7">
        <v>4.8818848818873199</v>
      </c>
      <c r="AC115" s="7">
        <v>10.2452240307985</v>
      </c>
      <c r="AD115" s="13">
        <v>410.3</v>
      </c>
      <c r="AE115" s="6">
        <v>4.8818848818873199</v>
      </c>
      <c r="AF115" s="13">
        <v>399.3</v>
      </c>
      <c r="AG115" s="6">
        <v>8.9123994756979101</v>
      </c>
      <c r="AH115" s="13">
        <v>325</v>
      </c>
      <c r="AI115" s="6">
        <v>24.4094244094366</v>
      </c>
      <c r="AJ115" s="6">
        <v>2.8E-3</v>
      </c>
      <c r="AK115" s="6">
        <v>1.1999999999999999E-3</v>
      </c>
    </row>
    <row r="116" spans="1:37">
      <c r="A116" s="5" t="s">
        <v>165</v>
      </c>
      <c r="B116" s="22">
        <v>408</v>
      </c>
      <c r="C116" s="22">
        <v>3.83</v>
      </c>
      <c r="D116" s="22">
        <v>0.13</v>
      </c>
      <c r="E116" s="22">
        <v>1210</v>
      </c>
      <c r="F116" s="20">
        <v>15.7232704402516</v>
      </c>
      <c r="G116" s="22">
        <v>0.29199329068810898</v>
      </c>
      <c r="H116" s="18">
        <v>5.5300000000000002E-2</v>
      </c>
      <c r="I116" s="15">
        <v>1.18110118110177E-3</v>
      </c>
      <c r="J116" s="24">
        <v>0.53039999999999998</v>
      </c>
      <c r="K116" s="18">
        <v>0.48199999999999998</v>
      </c>
      <c r="L116" s="15">
        <v>1.45661171559204E-2</v>
      </c>
      <c r="M116" s="18">
        <v>6.3600000000000004E-2</v>
      </c>
      <c r="N116" s="15">
        <v>1.18110118110177E-3</v>
      </c>
      <c r="O116" s="24">
        <v>0.25863000000000003</v>
      </c>
      <c r="P116" s="10">
        <v>397.5</v>
      </c>
      <c r="Q116" s="6">
        <v>7.2440872440908697</v>
      </c>
      <c r="R116" s="6">
        <v>11.3301102248827</v>
      </c>
      <c r="S116" s="10">
        <v>400.8</v>
      </c>
      <c r="T116" s="6">
        <v>9.7035692432879408</v>
      </c>
      <c r="U116" s="6">
        <v>12.2418019601913</v>
      </c>
      <c r="V116" s="10">
        <v>412</v>
      </c>
      <c r="W116" s="6">
        <v>47.244047244070899</v>
      </c>
      <c r="X116" s="6">
        <v>54.290610899685603</v>
      </c>
      <c r="Y116" s="6">
        <v>0.82335329341317698</v>
      </c>
      <c r="Z116" s="6">
        <v>3.5194174757281602</v>
      </c>
      <c r="AA116" s="7">
        <v>397.5</v>
      </c>
      <c r="AB116" s="7">
        <v>7.2440872440908697</v>
      </c>
      <c r="AC116" s="7">
        <v>11.3301102248827</v>
      </c>
      <c r="AD116" s="13">
        <v>396.6</v>
      </c>
      <c r="AE116" s="6">
        <v>7.55904755905134</v>
      </c>
      <c r="AF116" s="13">
        <v>385.1</v>
      </c>
      <c r="AG116" s="6">
        <v>9.4916835208135595</v>
      </c>
      <c r="AH116" s="13">
        <v>329</v>
      </c>
      <c r="AI116" s="6">
        <v>25.1968251968378</v>
      </c>
      <c r="AJ116" s="6">
        <v>3.2000000000000002E-3</v>
      </c>
      <c r="AK116" s="6">
        <v>1.5E-3</v>
      </c>
    </row>
    <row r="117" spans="1:37">
      <c r="A117" s="5" t="s">
        <v>166</v>
      </c>
      <c r="B117" s="22">
        <v>651</v>
      </c>
      <c r="C117" s="22">
        <v>4.6399999999999997</v>
      </c>
      <c r="D117" s="22">
        <v>0.22</v>
      </c>
      <c r="E117" s="22">
        <v>1790</v>
      </c>
      <c r="F117" s="20">
        <v>17.4520069808028</v>
      </c>
      <c r="G117" s="22">
        <v>0.38371306215469497</v>
      </c>
      <c r="H117" s="18">
        <v>5.4100000000000002E-2</v>
      </c>
      <c r="I117" s="15">
        <v>1.33858133858201E-3</v>
      </c>
      <c r="J117" s="24">
        <v>0.12728</v>
      </c>
      <c r="K117" s="18">
        <v>0.42899999999999999</v>
      </c>
      <c r="L117" s="15">
        <v>1.6255859012983601E-2</v>
      </c>
      <c r="M117" s="18">
        <v>5.7299999999999997E-2</v>
      </c>
      <c r="N117" s="15">
        <v>1.25984125984189E-3</v>
      </c>
      <c r="O117" s="24">
        <v>0.64768999999999999</v>
      </c>
      <c r="P117" s="10">
        <v>358.9</v>
      </c>
      <c r="Q117" s="6">
        <v>7.71652771653158</v>
      </c>
      <c r="R117" s="6">
        <v>11.040140186485001</v>
      </c>
      <c r="S117" s="10">
        <v>362</v>
      </c>
      <c r="T117" s="6">
        <v>11.499232317676</v>
      </c>
      <c r="U117" s="6">
        <v>13.4049335972483</v>
      </c>
      <c r="V117" s="10">
        <v>362</v>
      </c>
      <c r="W117" s="6">
        <v>53.543253543280301</v>
      </c>
      <c r="X117" s="6">
        <v>59.706876451519697</v>
      </c>
      <c r="Y117" s="6">
        <v>0.85635359116022902</v>
      </c>
      <c r="Z117" s="6">
        <v>0.85635359116022902</v>
      </c>
      <c r="AA117" s="7">
        <v>358.9</v>
      </c>
      <c r="AB117" s="7">
        <v>7.71652771653158</v>
      </c>
      <c r="AC117" s="7">
        <v>11.040140186485001</v>
      </c>
      <c r="AD117" s="13">
        <v>358.3</v>
      </c>
      <c r="AE117" s="6">
        <v>7.7952677952716902</v>
      </c>
      <c r="AF117" s="13">
        <v>354</v>
      </c>
      <c r="AG117" s="6">
        <v>10.244625122271801</v>
      </c>
      <c r="AH117" s="13">
        <v>327</v>
      </c>
      <c r="AI117" s="6">
        <v>17.322817322826001</v>
      </c>
      <c r="AJ117" s="6">
        <v>1.6999999999999999E-3</v>
      </c>
      <c r="AK117" s="6">
        <v>2E-3</v>
      </c>
    </row>
    <row r="118" spans="1:37">
      <c r="A118" s="5" t="s">
        <v>167</v>
      </c>
      <c r="B118" s="22">
        <v>322</v>
      </c>
      <c r="C118" s="22">
        <v>1.3879999999999999</v>
      </c>
      <c r="D118" s="22">
        <v>6.2E-2</v>
      </c>
      <c r="E118" s="22">
        <v>1360</v>
      </c>
      <c r="F118" s="20">
        <v>11.682242990654199</v>
      </c>
      <c r="G118" s="22">
        <v>0.35461920779433498</v>
      </c>
      <c r="H118" s="18">
        <v>5.74E-2</v>
      </c>
      <c r="I118" s="15">
        <v>1.88976188976283E-3</v>
      </c>
      <c r="J118" s="24">
        <v>0.41796</v>
      </c>
      <c r="K118" s="18">
        <v>0.66900000000000004</v>
      </c>
      <c r="L118" s="15">
        <v>2.5668367152002498E-2</v>
      </c>
      <c r="M118" s="18">
        <v>8.5599999999999996E-2</v>
      </c>
      <c r="N118" s="15">
        <v>2.5984225984238998E-3</v>
      </c>
      <c r="O118" s="24">
        <v>0.53091999999999995</v>
      </c>
      <c r="P118" s="10">
        <v>529</v>
      </c>
      <c r="Q118" s="6">
        <v>15.748015748023599</v>
      </c>
      <c r="R118" s="6">
        <v>19.492709544568601</v>
      </c>
      <c r="S118" s="10">
        <v>522</v>
      </c>
      <c r="T118" s="6">
        <v>16.656923877129099</v>
      </c>
      <c r="U118" s="6">
        <v>19.027928278585701</v>
      </c>
      <c r="V118" s="10">
        <v>478</v>
      </c>
      <c r="W118" s="6">
        <v>69.291269291303905</v>
      </c>
      <c r="X118" s="6">
        <v>73.312218020231597</v>
      </c>
      <c r="Y118" s="6">
        <v>-1.3409961685823599</v>
      </c>
      <c r="Z118" s="6">
        <v>-10.6694560669456</v>
      </c>
      <c r="AA118" s="7">
        <v>529</v>
      </c>
      <c r="AB118" s="7">
        <v>15.748015748023599</v>
      </c>
      <c r="AC118" s="7">
        <v>19.492709544568601</v>
      </c>
      <c r="AD118" s="13">
        <v>528</v>
      </c>
      <c r="AE118" s="6">
        <v>15.748015748023599</v>
      </c>
      <c r="AF118" s="13">
        <v>506</v>
      </c>
      <c r="AG118" s="6">
        <v>15.9922829217242</v>
      </c>
      <c r="AH118" s="13">
        <v>404</v>
      </c>
      <c r="AI118" s="6">
        <v>31.496031496047198</v>
      </c>
      <c r="AJ118" s="6">
        <v>3.2000000000000002E-3</v>
      </c>
      <c r="AK118" s="6">
        <v>2.7000000000000001E-3</v>
      </c>
    </row>
    <row r="119" spans="1:37">
      <c r="A119" s="5" t="s">
        <v>168</v>
      </c>
      <c r="B119" s="22">
        <v>399</v>
      </c>
      <c r="C119" s="22">
        <v>2.0339999999999998</v>
      </c>
      <c r="D119" s="22">
        <v>5.8999999999999997E-2</v>
      </c>
      <c r="E119" s="22">
        <v>1180</v>
      </c>
      <c r="F119" s="20">
        <v>15.9744408945687</v>
      </c>
      <c r="G119" s="22">
        <v>0.50232776911649402</v>
      </c>
      <c r="H119" s="18">
        <v>5.4600000000000003E-2</v>
      </c>
      <c r="I119" s="15">
        <v>1.81102181102272E-3</v>
      </c>
      <c r="J119" s="24">
        <v>0.45439000000000002</v>
      </c>
      <c r="K119" s="18">
        <v>0.46899999999999997</v>
      </c>
      <c r="L119" s="15">
        <v>1.8699651661194101E-2</v>
      </c>
      <c r="M119" s="18">
        <v>6.2600000000000003E-2</v>
      </c>
      <c r="N119" s="15">
        <v>1.9685019685029498E-3</v>
      </c>
      <c r="O119" s="24">
        <v>0.44511000000000001</v>
      </c>
      <c r="P119" s="10">
        <v>391</v>
      </c>
      <c r="Q119" s="6">
        <v>11.8110118110177</v>
      </c>
      <c r="R119" s="6">
        <v>14.6001778502752</v>
      </c>
      <c r="S119" s="10">
        <v>390</v>
      </c>
      <c r="T119" s="6">
        <v>13.0421589867581</v>
      </c>
      <c r="U119" s="6">
        <v>14.959068958818801</v>
      </c>
      <c r="V119" s="10">
        <v>368</v>
      </c>
      <c r="W119" s="6">
        <v>71.653471653507495</v>
      </c>
      <c r="X119" s="6">
        <v>76.069649665344301</v>
      </c>
      <c r="Y119" s="6">
        <v>-0.25641025641024801</v>
      </c>
      <c r="Z119" s="6">
        <v>-6.25</v>
      </c>
      <c r="AA119" s="7">
        <v>391</v>
      </c>
      <c r="AB119" s="7">
        <v>11.8110118110177</v>
      </c>
      <c r="AC119" s="7">
        <v>14.6001778502752</v>
      </c>
      <c r="AD119" s="13">
        <v>390</v>
      </c>
      <c r="AE119" s="6">
        <v>12.5984125984189</v>
      </c>
      <c r="AF119" s="13">
        <v>376</v>
      </c>
      <c r="AG119" s="6">
        <v>13.0421589867581</v>
      </c>
      <c r="AH119" s="13">
        <v>290</v>
      </c>
      <c r="AI119" s="6">
        <v>27.559027559041301</v>
      </c>
      <c r="AJ119" s="6">
        <v>3.3999999999999998E-3</v>
      </c>
      <c r="AK119" s="6">
        <v>2.8999999999999998E-3</v>
      </c>
    </row>
    <row r="120" spans="1:37">
      <c r="A120" s="5" t="s">
        <v>171</v>
      </c>
      <c r="B120" s="22">
        <v>388</v>
      </c>
      <c r="C120" s="22">
        <v>3.94</v>
      </c>
      <c r="D120" s="22">
        <v>0.9</v>
      </c>
      <c r="E120" s="22">
        <v>1750</v>
      </c>
      <c r="F120" s="20">
        <v>12.2399020807834</v>
      </c>
      <c r="G120" s="22">
        <v>0.294911521913163</v>
      </c>
      <c r="H120" s="18">
        <v>5.8799999999999998E-2</v>
      </c>
      <c r="I120" s="15">
        <v>1.7322817322826E-3</v>
      </c>
      <c r="J120" s="24">
        <v>0.42930000000000001</v>
      </c>
      <c r="K120" s="18">
        <v>0.66</v>
      </c>
      <c r="L120" s="15">
        <v>2.1789357493969399E-2</v>
      </c>
      <c r="M120" s="18">
        <v>8.1699999999999995E-2</v>
      </c>
      <c r="N120" s="15">
        <v>1.9685019685029498E-3</v>
      </c>
      <c r="O120" s="24">
        <v>0.34688000000000002</v>
      </c>
      <c r="P120" s="10">
        <v>506</v>
      </c>
      <c r="Q120" s="6">
        <v>11.8110118110177</v>
      </c>
      <c r="R120" s="6">
        <v>16.142588360960701</v>
      </c>
      <c r="S120" s="10">
        <v>514</v>
      </c>
      <c r="T120" s="6">
        <v>13.420768227294401</v>
      </c>
      <c r="U120" s="6">
        <v>16.228374795529898</v>
      </c>
      <c r="V120" s="10">
        <v>535</v>
      </c>
      <c r="W120" s="6">
        <v>66.141666141699204</v>
      </c>
      <c r="X120" s="6">
        <v>71.439877373611296</v>
      </c>
      <c r="Y120" s="6">
        <v>1.5564202334630299</v>
      </c>
      <c r="Z120" s="6">
        <v>5.42056074766354</v>
      </c>
      <c r="AA120" s="7">
        <v>506</v>
      </c>
      <c r="AB120" s="7">
        <v>11.8110118110177</v>
      </c>
      <c r="AC120" s="7">
        <v>16.142588360960701</v>
      </c>
      <c r="AD120" s="13">
        <v>504</v>
      </c>
      <c r="AE120" s="6">
        <v>12.5984125984189</v>
      </c>
      <c r="AF120" s="13">
        <v>493</v>
      </c>
      <c r="AG120" s="6">
        <v>14.030574464744999</v>
      </c>
      <c r="AH120" s="13">
        <v>453</v>
      </c>
      <c r="AI120" s="6">
        <v>20.472420472430699</v>
      </c>
      <c r="AJ120" s="6">
        <v>4.1999999999999997E-3</v>
      </c>
      <c r="AK120" s="6">
        <v>2.7000000000000001E-3</v>
      </c>
    </row>
    <row r="121" spans="1:37">
      <c r="A121" s="5" t="s">
        <v>172</v>
      </c>
      <c r="B121" s="22">
        <v>113</v>
      </c>
      <c r="C121" s="22">
        <v>2.6379999999999999</v>
      </c>
      <c r="D121" s="22">
        <v>6.0999999999999999E-2</v>
      </c>
      <c r="E121" s="22">
        <v>4660</v>
      </c>
      <c r="F121" s="20">
        <v>2.8918449971081599</v>
      </c>
      <c r="G121" s="22">
        <v>6.5190012073090706E-2</v>
      </c>
      <c r="H121" s="18">
        <v>0.12870000000000001</v>
      </c>
      <c r="I121" s="15">
        <v>3.0708630708646098E-3</v>
      </c>
      <c r="J121" s="24">
        <v>-0.36957000000000001</v>
      </c>
      <c r="K121" s="18">
        <v>6.29</v>
      </c>
      <c r="L121" s="15">
        <v>0.22602324045327701</v>
      </c>
      <c r="M121" s="18">
        <v>0.3458</v>
      </c>
      <c r="N121" s="15">
        <v>7.7952677952716903E-3</v>
      </c>
      <c r="O121" s="24">
        <v>0.80489999999999995</v>
      </c>
      <c r="P121" s="10">
        <v>1912</v>
      </c>
      <c r="Q121" s="6">
        <v>37.795237795256703</v>
      </c>
      <c r="R121" s="6">
        <v>53.196013073109299</v>
      </c>
      <c r="S121" s="10">
        <v>2011</v>
      </c>
      <c r="T121" s="6">
        <v>31.459171647876101</v>
      </c>
      <c r="U121" s="6">
        <v>37.171397052885297</v>
      </c>
      <c r="V121" s="10">
        <v>2080</v>
      </c>
      <c r="W121" s="6">
        <v>47.244047244070899</v>
      </c>
      <c r="X121" s="6">
        <v>51.644519830106802</v>
      </c>
      <c r="Y121" s="6">
        <v>4.9229239184485296</v>
      </c>
      <c r="Z121" s="6">
        <v>8.0769230769230802</v>
      </c>
      <c r="AA121" s="7">
        <v>2080</v>
      </c>
      <c r="AB121" s="7">
        <v>47.244047244070899</v>
      </c>
      <c r="AC121" s="7">
        <v>51.644519830106802</v>
      </c>
      <c r="AD121" s="13">
        <v>1884</v>
      </c>
      <c r="AE121" s="6">
        <v>41.732241732262601</v>
      </c>
      <c r="AF121" s="13">
        <v>1880</v>
      </c>
      <c r="AG121" s="6">
        <v>41.525648468994802</v>
      </c>
      <c r="AH121" s="13">
        <v>1877</v>
      </c>
      <c r="AI121" s="6">
        <v>36.220436220454303</v>
      </c>
      <c r="AJ121" s="6">
        <v>1.7399999999999999E-2</v>
      </c>
      <c r="AK121" s="6">
        <v>5.0000000000000001E-3</v>
      </c>
    </row>
    <row r="122" spans="1:37">
      <c r="A122" s="5" t="s">
        <v>173</v>
      </c>
      <c r="B122" s="22">
        <v>420</v>
      </c>
      <c r="C122" s="22">
        <v>5.65</v>
      </c>
      <c r="D122" s="22">
        <v>0.39</v>
      </c>
      <c r="E122" s="22">
        <v>1370</v>
      </c>
      <c r="F122" s="20">
        <v>15.082956259426799</v>
      </c>
      <c r="G122" s="22">
        <v>0.41199943831860703</v>
      </c>
      <c r="H122" s="18">
        <v>5.4600000000000003E-2</v>
      </c>
      <c r="I122" s="15">
        <v>2.1259821259831898E-3</v>
      </c>
      <c r="J122" s="24">
        <v>0.63622000000000001</v>
      </c>
      <c r="K122" s="18">
        <v>0.496</v>
      </c>
      <c r="L122" s="15">
        <v>1.8372286085297101E-2</v>
      </c>
      <c r="M122" s="18">
        <v>6.6299999999999998E-2</v>
      </c>
      <c r="N122" s="15">
        <v>1.81102181102272E-3</v>
      </c>
      <c r="O122" s="24">
        <v>0.10188</v>
      </c>
      <c r="P122" s="10">
        <v>414</v>
      </c>
      <c r="Q122" s="6">
        <v>11.0236110236165</v>
      </c>
      <c r="R122" s="6">
        <v>14.2680802269683</v>
      </c>
      <c r="S122" s="10">
        <v>408</v>
      </c>
      <c r="T122" s="6">
        <v>12.536690704039399</v>
      </c>
      <c r="U122" s="6">
        <v>14.6647556083109</v>
      </c>
      <c r="V122" s="10">
        <v>360</v>
      </c>
      <c r="W122" s="6">
        <v>78.740078740118093</v>
      </c>
      <c r="X122" s="6">
        <v>82.419731679565302</v>
      </c>
      <c r="Y122" s="6">
        <v>-1.47058823529412</v>
      </c>
      <c r="Z122" s="6">
        <v>-15</v>
      </c>
      <c r="AA122" s="7">
        <v>414</v>
      </c>
      <c r="AB122" s="7">
        <v>11.0236110236165</v>
      </c>
      <c r="AC122" s="7">
        <v>14.2680802269683</v>
      </c>
      <c r="AD122" s="13">
        <v>413</v>
      </c>
      <c r="AE122" s="6">
        <v>11.8110118110177</v>
      </c>
      <c r="AF122" s="13">
        <v>399</v>
      </c>
      <c r="AG122" s="6">
        <v>12.536690704039399</v>
      </c>
      <c r="AH122" s="13">
        <v>338</v>
      </c>
      <c r="AI122" s="6">
        <v>26.7716267716402</v>
      </c>
      <c r="AJ122" s="6">
        <v>2.0999999999999999E-3</v>
      </c>
      <c r="AK122" s="6">
        <v>3.5000000000000001E-3</v>
      </c>
    </row>
    <row r="123" spans="1:37">
      <c r="A123" s="5" t="s">
        <v>175</v>
      </c>
      <c r="B123" s="22">
        <v>493</v>
      </c>
      <c r="C123" s="22">
        <v>4.4400000000000004</v>
      </c>
      <c r="D123" s="22">
        <v>0.19</v>
      </c>
      <c r="E123" s="22">
        <v>1341</v>
      </c>
      <c r="F123" s="20">
        <v>18.903591682419702</v>
      </c>
      <c r="G123" s="22">
        <v>0.56274869472391897</v>
      </c>
      <c r="H123" s="18">
        <v>5.3400000000000003E-2</v>
      </c>
      <c r="I123" s="15">
        <v>1.49606149606224E-3</v>
      </c>
      <c r="J123" s="24">
        <v>0.63663000000000003</v>
      </c>
      <c r="K123" s="18">
        <v>0.38600000000000001</v>
      </c>
      <c r="L123" s="15">
        <v>1.25759055737549E-2</v>
      </c>
      <c r="M123" s="18">
        <v>5.2900000000000003E-2</v>
      </c>
      <c r="N123" s="15">
        <v>1.57480157480236E-3</v>
      </c>
      <c r="O123" s="24">
        <v>0.47798000000000002</v>
      </c>
      <c r="P123" s="10">
        <v>332</v>
      </c>
      <c r="Q123" s="6">
        <v>10.236210236215401</v>
      </c>
      <c r="R123" s="6">
        <v>12.584056546776001</v>
      </c>
      <c r="S123" s="10">
        <v>331.3</v>
      </c>
      <c r="T123" s="6">
        <v>9.1592742397780391</v>
      </c>
      <c r="U123" s="6">
        <v>11.1685264498864</v>
      </c>
      <c r="V123" s="10">
        <v>326</v>
      </c>
      <c r="W123" s="6">
        <v>61.417261417292103</v>
      </c>
      <c r="X123" s="6">
        <v>66.8761869214878</v>
      </c>
      <c r="Y123" s="6">
        <v>-0.21128886205855199</v>
      </c>
      <c r="Z123" s="6">
        <v>-1.8404907975460001</v>
      </c>
      <c r="AA123" s="7">
        <v>332</v>
      </c>
      <c r="AB123" s="7">
        <v>10.236210236215401</v>
      </c>
      <c r="AC123" s="7">
        <v>12.584056546776001</v>
      </c>
      <c r="AD123" s="13">
        <v>331</v>
      </c>
      <c r="AE123" s="6">
        <v>10.236210236215401</v>
      </c>
      <c r="AF123" s="13">
        <v>324</v>
      </c>
      <c r="AG123" s="6">
        <v>11.2358579823466</v>
      </c>
      <c r="AH123" s="13">
        <v>269</v>
      </c>
      <c r="AI123" s="6">
        <v>21.259821259831899</v>
      </c>
      <c r="AJ123" s="6">
        <v>2.3999999999999998E-3</v>
      </c>
      <c r="AK123" s="6">
        <v>2.3999999999999998E-3</v>
      </c>
    </row>
    <row r="124" spans="1:37">
      <c r="A124" s="5" t="s">
        <v>176</v>
      </c>
      <c r="B124" s="22">
        <v>530</v>
      </c>
      <c r="C124" s="22">
        <v>2.633</v>
      </c>
      <c r="D124" s="22">
        <v>6.8000000000000005E-2</v>
      </c>
      <c r="E124" s="22">
        <v>1650</v>
      </c>
      <c r="F124" s="20">
        <v>15.8478605388273</v>
      </c>
      <c r="G124" s="22">
        <v>0.33619097264222497</v>
      </c>
      <c r="H124" s="18">
        <v>5.5399999999999998E-2</v>
      </c>
      <c r="I124" s="15">
        <v>1.49606149606224E-3</v>
      </c>
      <c r="J124" s="24">
        <v>0.23627999999999999</v>
      </c>
      <c r="K124" s="18">
        <v>0.48399999999999999</v>
      </c>
      <c r="L124" s="15">
        <v>1.8875508893802E-2</v>
      </c>
      <c r="M124" s="18">
        <v>6.3100000000000003E-2</v>
      </c>
      <c r="N124" s="15">
        <v>1.33858133858201E-3</v>
      </c>
      <c r="O124" s="24">
        <v>0.52473999999999998</v>
      </c>
      <c r="P124" s="10">
        <v>394</v>
      </c>
      <c r="Q124" s="6">
        <v>8.6614086614129899</v>
      </c>
      <c r="R124" s="6">
        <v>12.239128460084901</v>
      </c>
      <c r="S124" s="10">
        <v>400</v>
      </c>
      <c r="T124" s="6">
        <v>12.4689358855543</v>
      </c>
      <c r="U124" s="6">
        <v>14.542652902920899</v>
      </c>
      <c r="V124" s="10">
        <v>409</v>
      </c>
      <c r="W124" s="6">
        <v>58.267658267687402</v>
      </c>
      <c r="X124" s="6">
        <v>64.301102895266496</v>
      </c>
      <c r="Y124" s="6">
        <v>1.5</v>
      </c>
      <c r="Z124" s="6">
        <v>3.6674816625916802</v>
      </c>
      <c r="AA124" s="7">
        <v>394</v>
      </c>
      <c r="AB124" s="7">
        <v>8.6614086614129899</v>
      </c>
      <c r="AC124" s="7">
        <v>12.239128460084901</v>
      </c>
      <c r="AD124" s="13">
        <v>393</v>
      </c>
      <c r="AE124" s="6">
        <v>8.6614086614129899</v>
      </c>
      <c r="AF124" s="13">
        <v>386</v>
      </c>
      <c r="AG124" s="6">
        <v>11.2122416187872</v>
      </c>
      <c r="AH124" s="13">
        <v>338</v>
      </c>
      <c r="AI124" s="6">
        <v>22.047222047233099</v>
      </c>
      <c r="AJ124" s="6">
        <v>2.5000000000000001E-3</v>
      </c>
      <c r="AK124" s="6">
        <v>2.0999999999999999E-3</v>
      </c>
    </row>
    <row r="125" spans="1:37">
      <c r="A125" s="5" t="s">
        <v>177</v>
      </c>
      <c r="B125" s="22">
        <v>383</v>
      </c>
      <c r="C125" s="22">
        <v>3.3050000000000002</v>
      </c>
      <c r="D125" s="22">
        <v>8.8999999999999996E-2</v>
      </c>
      <c r="E125" s="22">
        <v>1240</v>
      </c>
      <c r="F125" s="20">
        <v>15.797788309636701</v>
      </c>
      <c r="G125" s="22">
        <v>0.35372106978782197</v>
      </c>
      <c r="H125" s="18">
        <v>5.5899999999999998E-2</v>
      </c>
      <c r="I125" s="15">
        <v>1.65354165354248E-3</v>
      </c>
      <c r="J125" s="24">
        <v>0.29038000000000003</v>
      </c>
      <c r="K125" s="18">
        <v>0.48799999999999999</v>
      </c>
      <c r="L125" s="15">
        <v>1.89230564127469E-2</v>
      </c>
      <c r="M125" s="18">
        <v>6.3299999999999995E-2</v>
      </c>
      <c r="N125" s="15">
        <v>1.41732141732213E-3</v>
      </c>
      <c r="O125" s="24">
        <v>0.42946000000000001</v>
      </c>
      <c r="P125" s="10">
        <v>395</v>
      </c>
      <c r="Q125" s="6">
        <v>8.6614086614129899</v>
      </c>
      <c r="R125" s="6">
        <v>12.2573540531932</v>
      </c>
      <c r="S125" s="10">
        <v>403</v>
      </c>
      <c r="T125" s="6">
        <v>12.491559007964399</v>
      </c>
      <c r="U125" s="6">
        <v>14.583462617136901</v>
      </c>
      <c r="V125" s="10">
        <v>422</v>
      </c>
      <c r="W125" s="6">
        <v>65.354265354297993</v>
      </c>
      <c r="X125" s="6">
        <v>71.237608193519094</v>
      </c>
      <c r="Y125" s="6">
        <v>1.9851116625310099</v>
      </c>
      <c r="Z125" s="6">
        <v>6.3981042654028499</v>
      </c>
      <c r="AA125" s="7">
        <v>395</v>
      </c>
      <c r="AB125" s="7">
        <v>8.6614086614129899</v>
      </c>
      <c r="AC125" s="7">
        <v>12.2573540531932</v>
      </c>
      <c r="AD125" s="13">
        <v>394</v>
      </c>
      <c r="AE125" s="6">
        <v>8.6614086614129899</v>
      </c>
      <c r="AF125" s="13">
        <v>383</v>
      </c>
      <c r="AG125" s="6">
        <v>10.642323357681599</v>
      </c>
      <c r="AH125" s="13">
        <v>311</v>
      </c>
      <c r="AI125" s="6">
        <v>24.4094244094366</v>
      </c>
      <c r="AJ125" s="6">
        <v>4.3E-3</v>
      </c>
      <c r="AK125" s="6">
        <v>2.3999999999999998E-3</v>
      </c>
    </row>
    <row r="126" spans="1:37">
      <c r="A126" s="5" t="s">
        <v>178</v>
      </c>
      <c r="B126" s="22">
        <v>352</v>
      </c>
      <c r="C126" s="22">
        <v>1.71</v>
      </c>
      <c r="D126" s="22">
        <v>0.1</v>
      </c>
      <c r="E126" s="22">
        <v>881</v>
      </c>
      <c r="F126" s="20">
        <v>20.1207243460765</v>
      </c>
      <c r="G126" s="22">
        <v>0.60567084440738705</v>
      </c>
      <c r="H126" s="18">
        <v>5.3199999999999997E-2</v>
      </c>
      <c r="I126" s="15">
        <v>1.7322817322826E-3</v>
      </c>
      <c r="J126" s="24">
        <v>0.25462000000000001</v>
      </c>
      <c r="K126" s="18">
        <v>0.36799999999999999</v>
      </c>
      <c r="L126" s="15">
        <v>1.62320591423269E-2</v>
      </c>
      <c r="M126" s="18">
        <v>4.9700000000000001E-2</v>
      </c>
      <c r="N126" s="15">
        <v>1.49606149606224E-3</v>
      </c>
      <c r="O126" s="24">
        <v>0.62205999999999995</v>
      </c>
      <c r="P126" s="10">
        <v>313</v>
      </c>
      <c r="Q126" s="6">
        <v>9.4488094488141705</v>
      </c>
      <c r="R126" s="6">
        <v>11.6987704845221</v>
      </c>
      <c r="S126" s="10">
        <v>317</v>
      </c>
      <c r="T126" s="6">
        <v>11.8011600504584</v>
      </c>
      <c r="U126" s="6">
        <v>13.318182059464</v>
      </c>
      <c r="V126" s="10">
        <v>318</v>
      </c>
      <c r="W126" s="6">
        <v>70.078670078705102</v>
      </c>
      <c r="X126" s="6">
        <v>75.274486143210197</v>
      </c>
      <c r="Y126" s="6">
        <v>1.26182965299685</v>
      </c>
      <c r="Z126" s="6">
        <v>1.57232704402516</v>
      </c>
      <c r="AA126" s="7">
        <v>313</v>
      </c>
      <c r="AB126" s="7">
        <v>9.4488094488141705</v>
      </c>
      <c r="AC126" s="7">
        <v>11.6987704845221</v>
      </c>
      <c r="AD126" s="13">
        <v>312</v>
      </c>
      <c r="AE126" s="6">
        <v>9.4488094488141705</v>
      </c>
      <c r="AF126" s="13">
        <v>311</v>
      </c>
      <c r="AG126" s="6">
        <v>11.8011600504584</v>
      </c>
      <c r="AH126" s="13">
        <v>282</v>
      </c>
      <c r="AI126" s="6">
        <v>16.535416535424801</v>
      </c>
      <c r="AJ126" s="6">
        <v>2E-3</v>
      </c>
      <c r="AK126" s="6">
        <v>2.8999999999999998E-3</v>
      </c>
    </row>
    <row r="127" spans="1:37">
      <c r="A127" s="5" t="s">
        <v>179</v>
      </c>
      <c r="B127" s="22">
        <v>376</v>
      </c>
      <c r="C127" s="22">
        <v>3.1120000000000001</v>
      </c>
      <c r="D127" s="22">
        <v>0.09</v>
      </c>
      <c r="E127" s="22">
        <v>1210</v>
      </c>
      <c r="F127" s="20">
        <v>15.1515151515152</v>
      </c>
      <c r="G127" s="22">
        <v>0.27114352183236301</v>
      </c>
      <c r="H127" s="18">
        <v>5.33E-2</v>
      </c>
      <c r="I127" s="15">
        <v>1.7322817322826E-3</v>
      </c>
      <c r="J127" s="24">
        <v>-1.9030999999999999E-2</v>
      </c>
      <c r="K127" s="18">
        <v>0.48699999999999999</v>
      </c>
      <c r="L127" s="15">
        <v>2.0919162752127501E-2</v>
      </c>
      <c r="M127" s="18">
        <v>6.6000000000000003E-2</v>
      </c>
      <c r="N127" s="15">
        <v>1.18110118110177E-3</v>
      </c>
      <c r="O127" s="24">
        <v>0.49243999999999999</v>
      </c>
      <c r="P127" s="10">
        <v>411.9</v>
      </c>
      <c r="Q127" s="6">
        <v>7.4015674015710999</v>
      </c>
      <c r="R127" s="6">
        <v>11.668168754054999</v>
      </c>
      <c r="S127" s="10">
        <v>401</v>
      </c>
      <c r="T127" s="6">
        <v>14.4857815584161</v>
      </c>
      <c r="U127" s="6">
        <v>16.3193200818977</v>
      </c>
      <c r="V127" s="10">
        <v>318</v>
      </c>
      <c r="W127" s="6">
        <v>69.291269291303905</v>
      </c>
      <c r="X127" s="6">
        <v>72.737851498675695</v>
      </c>
      <c r="Y127" s="6">
        <v>-2.7182044887780399</v>
      </c>
      <c r="Z127" s="6">
        <v>-29.528301886792502</v>
      </c>
      <c r="AA127" s="7">
        <v>411.9</v>
      </c>
      <c r="AB127" s="7">
        <v>7.4015674015710999</v>
      </c>
      <c r="AC127" s="7">
        <v>11.668168754054999</v>
      </c>
      <c r="AD127" s="13">
        <v>411.8</v>
      </c>
      <c r="AE127" s="6">
        <v>7.4803074803112199</v>
      </c>
      <c r="AF127" s="13">
        <v>401</v>
      </c>
      <c r="AG127" s="6">
        <v>10.635688381959501</v>
      </c>
      <c r="AH127" s="13">
        <v>330</v>
      </c>
      <c r="AI127" s="6">
        <v>26.7716267716402</v>
      </c>
      <c r="AJ127" s="6">
        <v>1E-3</v>
      </c>
      <c r="AK127" s="6">
        <v>2.5000000000000001E-3</v>
      </c>
    </row>
    <row r="128" spans="1:37">
      <c r="A128" s="5" t="s">
        <v>180</v>
      </c>
      <c r="B128" s="22">
        <v>870</v>
      </c>
      <c r="C128" s="22">
        <v>2.2709999999999999</v>
      </c>
      <c r="D128" s="22">
        <v>8.3000000000000004E-2</v>
      </c>
      <c r="E128" s="22">
        <v>2260</v>
      </c>
      <c r="F128" s="20">
        <v>18.6219739292365</v>
      </c>
      <c r="G128" s="22">
        <v>1.03760216671157</v>
      </c>
      <c r="H128" s="18">
        <v>5.6099999999999997E-2</v>
      </c>
      <c r="I128" s="15">
        <v>1.41732141732213E-3</v>
      </c>
      <c r="J128" s="24">
        <v>0.47604000000000002</v>
      </c>
      <c r="K128" s="18">
        <v>0.41399999999999998</v>
      </c>
      <c r="L128" s="15">
        <v>2.5243371426970699E-2</v>
      </c>
      <c r="M128" s="18">
        <v>5.3699999999999998E-2</v>
      </c>
      <c r="N128" s="15">
        <v>2.99212299212449E-3</v>
      </c>
      <c r="O128" s="24">
        <v>0.90893000000000002</v>
      </c>
      <c r="P128" s="10">
        <v>337</v>
      </c>
      <c r="Q128" s="6">
        <v>18.110218110227201</v>
      </c>
      <c r="R128" s="6">
        <v>19.573130806353401</v>
      </c>
      <c r="S128" s="10">
        <v>349</v>
      </c>
      <c r="T128" s="6">
        <v>18.464408416506998</v>
      </c>
      <c r="U128" s="6">
        <v>19.648820474397301</v>
      </c>
      <c r="V128" s="10">
        <v>436</v>
      </c>
      <c r="W128" s="6">
        <v>55.118055118082701</v>
      </c>
      <c r="X128" s="6">
        <v>65.885385070037898</v>
      </c>
      <c r="Y128" s="6">
        <v>3.43839541547278</v>
      </c>
      <c r="Z128" s="6">
        <v>22.706422018348601</v>
      </c>
      <c r="AA128" s="7">
        <v>337</v>
      </c>
      <c r="AB128" s="7">
        <v>18.110218110227201</v>
      </c>
      <c r="AC128" s="7">
        <v>19.573130806353401</v>
      </c>
      <c r="AD128" s="13">
        <v>335</v>
      </c>
      <c r="AE128" s="6">
        <v>18.897618897628298</v>
      </c>
      <c r="AF128" s="13">
        <v>330</v>
      </c>
      <c r="AG128" s="6">
        <v>19.205061264457701</v>
      </c>
      <c r="AH128" s="13">
        <v>289</v>
      </c>
      <c r="AI128" s="6">
        <v>23.6220236220354</v>
      </c>
      <c r="AJ128" s="6">
        <v>4.7000000000000002E-3</v>
      </c>
      <c r="AK128" s="6">
        <v>1.9E-3</v>
      </c>
    </row>
    <row r="129" spans="1:37">
      <c r="A129" s="5" t="s">
        <v>181</v>
      </c>
      <c r="B129" s="22">
        <v>308</v>
      </c>
      <c r="C129" s="22">
        <v>0.99099999999999999</v>
      </c>
      <c r="D129" s="22">
        <v>3.1E-2</v>
      </c>
      <c r="E129" s="22">
        <v>185</v>
      </c>
      <c r="F129" s="20">
        <v>77.160493827160494</v>
      </c>
      <c r="G129" s="22">
        <v>2.2971106837906898</v>
      </c>
      <c r="H129" s="18">
        <v>4.9700000000000001E-2</v>
      </c>
      <c r="I129" s="15">
        <v>2.83464283464425E-3</v>
      </c>
      <c r="J129" s="24">
        <v>-9.7805000000000003E-2</v>
      </c>
      <c r="K129" s="18">
        <v>8.9499999999999996E-2</v>
      </c>
      <c r="L129" s="15">
        <v>6.6619019853567298E-3</v>
      </c>
      <c r="M129" s="18">
        <v>1.2959999999999999E-2</v>
      </c>
      <c r="N129" s="15">
        <v>3.8582638582657899E-4</v>
      </c>
      <c r="O129" s="24">
        <v>0.47344999999999998</v>
      </c>
      <c r="P129" s="10">
        <v>83</v>
      </c>
      <c r="Q129" s="6">
        <v>2.44094244094366</v>
      </c>
      <c r="R129" s="6">
        <v>3.0712523616644298</v>
      </c>
      <c r="S129" s="10">
        <v>86.7</v>
      </c>
      <c r="T129" s="6">
        <v>6.1717980446874199</v>
      </c>
      <c r="U129" s="6">
        <v>6.4532696473304298</v>
      </c>
      <c r="V129" s="10">
        <v>190</v>
      </c>
      <c r="W129" s="6">
        <v>118.110118110177</v>
      </c>
      <c r="X129" s="6">
        <v>275.38278205167597</v>
      </c>
      <c r="Y129" s="6">
        <v>4.2675893886966598</v>
      </c>
      <c r="Z129" s="6">
        <v>56.315789473684198</v>
      </c>
      <c r="AA129" s="7">
        <v>83</v>
      </c>
      <c r="AB129" s="7">
        <v>2.44094244094366</v>
      </c>
      <c r="AC129" s="7">
        <v>3.0712523616644298</v>
      </c>
      <c r="AD129" s="13">
        <v>82.6</v>
      </c>
      <c r="AE129" s="6">
        <v>2.36220236220354</v>
      </c>
      <c r="AF129" s="13">
        <v>82.6</v>
      </c>
      <c r="AG129" s="6">
        <v>2.9658204774408401</v>
      </c>
      <c r="AH129" s="13">
        <v>82.9</v>
      </c>
      <c r="AI129" s="6">
        <v>2.44094244094366</v>
      </c>
      <c r="AJ129" s="6">
        <v>3.0000000000000001E-3</v>
      </c>
      <c r="AK129" s="6">
        <v>4.7000000000000002E-3</v>
      </c>
    </row>
    <row r="130" spans="1:37">
      <c r="A130" s="5" t="s">
        <v>182</v>
      </c>
      <c r="B130" s="22">
        <v>426</v>
      </c>
      <c r="C130" s="22">
        <v>7.3</v>
      </c>
      <c r="D130" s="22">
        <v>1</v>
      </c>
      <c r="E130" s="22">
        <v>1642</v>
      </c>
      <c r="F130" s="20">
        <v>15.105740181268899</v>
      </c>
      <c r="G130" s="22">
        <v>0.79055582382535705</v>
      </c>
      <c r="H130" s="18">
        <v>6.7699999999999996E-2</v>
      </c>
      <c r="I130" s="15">
        <v>2.7559027559041298E-3</v>
      </c>
      <c r="J130" s="24">
        <v>0.13766999999999999</v>
      </c>
      <c r="K130" s="18">
        <v>0.62</v>
      </c>
      <c r="L130" s="15">
        <v>4.3809461306891201E-2</v>
      </c>
      <c r="M130" s="18">
        <v>6.6199999999999995E-2</v>
      </c>
      <c r="N130" s="15">
        <v>3.4645634645652E-3</v>
      </c>
      <c r="O130" s="24">
        <v>0.74717</v>
      </c>
      <c r="P130" s="10">
        <v>412</v>
      </c>
      <c r="Q130" s="6">
        <v>20.472420472430699</v>
      </c>
      <c r="R130" s="6">
        <v>22.3818254663645</v>
      </c>
      <c r="S130" s="10">
        <v>483</v>
      </c>
      <c r="T130" s="6">
        <v>26.545914415959999</v>
      </c>
      <c r="U130" s="6">
        <v>27.9609864875538</v>
      </c>
      <c r="V130" s="10">
        <v>810</v>
      </c>
      <c r="W130" s="6">
        <v>86.614086614129903</v>
      </c>
      <c r="X130" s="6">
        <v>164.322497118737</v>
      </c>
      <c r="Y130" s="6">
        <v>14.699792960662499</v>
      </c>
      <c r="Z130" s="6">
        <v>49.135802469135797</v>
      </c>
      <c r="AA130" s="7">
        <v>412</v>
      </c>
      <c r="AB130" s="7">
        <v>20.472420472430699</v>
      </c>
      <c r="AC130" s="7">
        <v>22.3818254663645</v>
      </c>
      <c r="AD130" s="13">
        <v>406</v>
      </c>
      <c r="AE130" s="6">
        <v>20.472420472430699</v>
      </c>
      <c r="AF130" s="13">
        <v>403</v>
      </c>
      <c r="AG130" s="6">
        <v>22.111661452262499</v>
      </c>
      <c r="AH130" s="13">
        <v>396</v>
      </c>
      <c r="AI130" s="6">
        <v>22.834622834634299</v>
      </c>
      <c r="AJ130" s="6">
        <v>1.7000000000000001E-2</v>
      </c>
      <c r="AK130" s="6">
        <v>4.3E-3</v>
      </c>
    </row>
    <row r="131" spans="1:37">
      <c r="A131" s="5" t="s">
        <v>183</v>
      </c>
      <c r="B131" s="22">
        <v>408</v>
      </c>
      <c r="C131" s="22">
        <v>3.7</v>
      </c>
      <c r="D131" s="22">
        <v>0.12</v>
      </c>
      <c r="E131" s="22">
        <v>1170</v>
      </c>
      <c r="F131" s="20">
        <v>16</v>
      </c>
      <c r="G131" s="22">
        <v>0.28220444220458302</v>
      </c>
      <c r="H131" s="18">
        <v>5.45E-2</v>
      </c>
      <c r="I131" s="15">
        <v>1.65354165354248E-3</v>
      </c>
      <c r="J131" s="24">
        <v>0.25971</v>
      </c>
      <c r="K131" s="18">
        <v>0.47199999999999998</v>
      </c>
      <c r="L131" s="15">
        <v>1.8734511042458501E-2</v>
      </c>
      <c r="M131" s="18">
        <v>6.25E-2</v>
      </c>
      <c r="N131" s="15">
        <v>1.10236110236165E-3</v>
      </c>
      <c r="O131" s="24">
        <v>0.32978000000000002</v>
      </c>
      <c r="P131" s="10">
        <v>390.7</v>
      </c>
      <c r="Q131" s="6">
        <v>6.8503868503902696</v>
      </c>
      <c r="R131" s="6">
        <v>10.9714015494372</v>
      </c>
      <c r="S131" s="10">
        <v>392</v>
      </c>
      <c r="T131" s="6">
        <v>13.0583697222535</v>
      </c>
      <c r="U131" s="6">
        <v>14.988807959353</v>
      </c>
      <c r="V131" s="10">
        <v>368</v>
      </c>
      <c r="W131" s="6">
        <v>68.503868503902794</v>
      </c>
      <c r="X131" s="6">
        <v>73.046221388885897</v>
      </c>
      <c r="Y131" s="6">
        <v>0.33163265306123402</v>
      </c>
      <c r="Z131" s="6">
        <v>-6.1684782608695601</v>
      </c>
      <c r="AA131" s="7">
        <v>390.7</v>
      </c>
      <c r="AB131" s="7">
        <v>6.8503868503902696</v>
      </c>
      <c r="AC131" s="7">
        <v>10.9714015494372</v>
      </c>
      <c r="AD131" s="13">
        <v>389.8</v>
      </c>
      <c r="AE131" s="6">
        <v>7.0078670078705096</v>
      </c>
      <c r="AF131" s="13">
        <v>381.2</v>
      </c>
      <c r="AG131" s="6">
        <v>9.6305877184659998</v>
      </c>
      <c r="AH131" s="13">
        <v>320</v>
      </c>
      <c r="AI131" s="6">
        <v>25.1968251968378</v>
      </c>
      <c r="AJ131" s="6">
        <v>2.3E-3</v>
      </c>
      <c r="AK131" s="6">
        <v>2.5999999999999999E-3</v>
      </c>
    </row>
    <row r="132" spans="1:37">
      <c r="A132" s="5" t="s">
        <v>184</v>
      </c>
      <c r="B132" s="22">
        <v>332</v>
      </c>
      <c r="C132" s="22">
        <v>3.32</v>
      </c>
      <c r="D132" s="22">
        <v>0.21</v>
      </c>
      <c r="E132" s="22">
        <v>1030</v>
      </c>
      <c r="F132" s="20">
        <v>15.3374233128834</v>
      </c>
      <c r="G132" s="22">
        <v>0.29636071639925499</v>
      </c>
      <c r="H132" s="18">
        <v>5.6599999999999998E-2</v>
      </c>
      <c r="I132" s="15">
        <v>1.57480157480236E-3</v>
      </c>
      <c r="J132" s="24">
        <v>6.5661999999999998E-2</v>
      </c>
      <c r="K132" s="18">
        <v>0.50900000000000001</v>
      </c>
      <c r="L132" s="15">
        <v>1.98287718290871E-2</v>
      </c>
      <c r="M132" s="18">
        <v>6.5199999999999994E-2</v>
      </c>
      <c r="N132" s="15">
        <v>1.25984125984189E-3</v>
      </c>
      <c r="O132" s="24">
        <v>0.53503999999999996</v>
      </c>
      <c r="P132" s="10">
        <v>406.8</v>
      </c>
      <c r="Q132" s="6">
        <v>7.71652771653158</v>
      </c>
      <c r="R132" s="6">
        <v>11.7926499687039</v>
      </c>
      <c r="S132" s="10">
        <v>417</v>
      </c>
      <c r="T132" s="6">
        <v>13.256858000401101</v>
      </c>
      <c r="U132" s="6">
        <v>15.351190137938</v>
      </c>
      <c r="V132" s="10">
        <v>471</v>
      </c>
      <c r="W132" s="6">
        <v>66.141666141699204</v>
      </c>
      <c r="X132" s="6">
        <v>72.3022092043566</v>
      </c>
      <c r="Y132" s="6">
        <v>2.4460431654676298</v>
      </c>
      <c r="Z132" s="6">
        <v>13.6305732484076</v>
      </c>
      <c r="AA132" s="7">
        <v>406.8</v>
      </c>
      <c r="AB132" s="7">
        <v>7.71652771653158</v>
      </c>
      <c r="AC132" s="7">
        <v>11.7926499687039</v>
      </c>
      <c r="AD132" s="13">
        <v>405</v>
      </c>
      <c r="AE132" s="6">
        <v>7.71652771653158</v>
      </c>
      <c r="AF132" s="13">
        <v>397.5</v>
      </c>
      <c r="AG132" s="6">
        <v>10.440664923404</v>
      </c>
      <c r="AH132" s="13">
        <v>349</v>
      </c>
      <c r="AI132" s="6">
        <v>24.4094244094366</v>
      </c>
      <c r="AJ132" s="6">
        <v>4.7999999999999996E-3</v>
      </c>
      <c r="AK132" s="6">
        <v>2.5000000000000001E-3</v>
      </c>
    </row>
    <row r="133" spans="1:37">
      <c r="A133" s="5" t="s">
        <v>185</v>
      </c>
      <c r="B133" s="22">
        <v>36.799999999999997</v>
      </c>
      <c r="C133" s="22">
        <v>1.4610000000000001</v>
      </c>
      <c r="D133" s="22">
        <v>2.5999999999999999E-2</v>
      </c>
      <c r="E133" s="22">
        <v>205</v>
      </c>
      <c r="F133" s="20">
        <v>9.0744101633393797</v>
      </c>
      <c r="G133" s="22">
        <v>0.22045074597613401</v>
      </c>
      <c r="H133" s="18">
        <v>6.1100000000000002E-2</v>
      </c>
      <c r="I133" s="15">
        <v>2.9133829133843698E-3</v>
      </c>
      <c r="J133" s="24">
        <v>0.47149000000000002</v>
      </c>
      <c r="K133" s="18">
        <v>0.93899999999999995</v>
      </c>
      <c r="L133" s="15">
        <v>4.7781539659684499E-2</v>
      </c>
      <c r="M133" s="18">
        <v>0.11020000000000001</v>
      </c>
      <c r="N133" s="15">
        <v>2.67716267716402E-3</v>
      </c>
      <c r="O133" s="24">
        <v>-2.4645E-2</v>
      </c>
      <c r="P133" s="10">
        <v>674</v>
      </c>
      <c r="Q133" s="6">
        <v>15.748015748023599</v>
      </c>
      <c r="R133" s="6">
        <v>21.3805727235981</v>
      </c>
      <c r="S133" s="10">
        <v>667</v>
      </c>
      <c r="T133" s="6">
        <v>24.4509032345265</v>
      </c>
      <c r="U133" s="6">
        <v>26.8578199276722</v>
      </c>
      <c r="V133" s="10">
        <v>610</v>
      </c>
      <c r="W133" s="6">
        <v>110.236110236165</v>
      </c>
      <c r="X133" s="6">
        <v>112.687713578537</v>
      </c>
      <c r="Y133" s="6">
        <v>-1.0494752623688299</v>
      </c>
      <c r="Z133" s="6">
        <v>-10.491803278688501</v>
      </c>
      <c r="AA133" s="7">
        <v>674</v>
      </c>
      <c r="AB133" s="7">
        <v>15.748015748023599</v>
      </c>
      <c r="AC133" s="7">
        <v>21.3805727235981</v>
      </c>
      <c r="AD133" s="13">
        <v>672</v>
      </c>
      <c r="AE133" s="6">
        <v>17.322817322826001</v>
      </c>
      <c r="AF133" s="13">
        <v>646</v>
      </c>
      <c r="AG133" s="6">
        <v>17.6818174683536</v>
      </c>
      <c r="AH133" s="13">
        <v>573</v>
      </c>
      <c r="AI133" s="6">
        <v>38.5826385826579</v>
      </c>
      <c r="AJ133" s="6">
        <v>2.5999999999999999E-3</v>
      </c>
      <c r="AK133" s="6">
        <v>4.5999999999999999E-3</v>
      </c>
    </row>
    <row r="134" spans="1:37">
      <c r="A134" s="5" t="s">
        <v>186</v>
      </c>
      <c r="B134" s="22">
        <v>650</v>
      </c>
      <c r="C134" s="22">
        <v>3.33</v>
      </c>
      <c r="D134" s="22">
        <v>0.25</v>
      </c>
      <c r="E134" s="22">
        <v>1900</v>
      </c>
      <c r="F134" s="20">
        <v>16.778523489932901</v>
      </c>
      <c r="G134" s="22">
        <v>0.64283767720581997</v>
      </c>
      <c r="H134" s="18">
        <v>6.7799999999999999E-2</v>
      </c>
      <c r="I134" s="15">
        <v>3.5433035433053198E-3</v>
      </c>
      <c r="J134" s="24">
        <v>0.29598000000000002</v>
      </c>
      <c r="K134" s="18">
        <v>0.54400000000000004</v>
      </c>
      <c r="L134" s="15">
        <v>2.9938209966529399E-2</v>
      </c>
      <c r="M134" s="18">
        <v>5.96E-2</v>
      </c>
      <c r="N134" s="15">
        <v>2.2834622834634298E-3</v>
      </c>
      <c r="O134" s="24">
        <v>0.41165000000000002</v>
      </c>
      <c r="P134" s="10">
        <v>373</v>
      </c>
      <c r="Q134" s="6">
        <v>14.1732141732213</v>
      </c>
      <c r="R134" s="6">
        <v>16.371696836977701</v>
      </c>
      <c r="S134" s="10">
        <v>438</v>
      </c>
      <c r="T134" s="6">
        <v>18.953669965711502</v>
      </c>
      <c r="U134" s="6">
        <v>20.606111211097801</v>
      </c>
      <c r="V134" s="10">
        <v>790</v>
      </c>
      <c r="W134" s="6">
        <v>102.362102362154</v>
      </c>
      <c r="X134" s="6">
        <v>2452.1832023891002</v>
      </c>
      <c r="Y134" s="6">
        <v>14.8401826484018</v>
      </c>
      <c r="Z134" s="6">
        <v>52.7848101265823</v>
      </c>
      <c r="AA134" s="7">
        <v>373</v>
      </c>
      <c r="AB134" s="7">
        <v>14.1732141732213</v>
      </c>
      <c r="AC134" s="7">
        <v>16.371696836977701</v>
      </c>
      <c r="AD134" s="13">
        <v>367</v>
      </c>
      <c r="AE134" s="6">
        <v>14.1732141732213</v>
      </c>
      <c r="AF134" s="13">
        <v>362</v>
      </c>
      <c r="AG134" s="6">
        <v>15.4383161377501</v>
      </c>
      <c r="AH134" s="13">
        <v>337</v>
      </c>
      <c r="AI134" s="6">
        <v>15.748015748023599</v>
      </c>
      <c r="AJ134" s="6">
        <v>1.8800000000000001E-2</v>
      </c>
      <c r="AK134" s="6">
        <v>5.4999999999999997E-3</v>
      </c>
    </row>
    <row r="135" spans="1:37">
      <c r="A135" s="5" t="s">
        <v>187</v>
      </c>
      <c r="B135" s="22">
        <v>550</v>
      </c>
      <c r="C135" s="22">
        <v>5.8</v>
      </c>
      <c r="D135" s="22">
        <v>1</v>
      </c>
      <c r="E135" s="22">
        <v>1460</v>
      </c>
      <c r="F135" s="20">
        <v>15.797788309636701</v>
      </c>
      <c r="G135" s="22">
        <v>0.43232575196289402</v>
      </c>
      <c r="H135" s="18">
        <v>5.5100000000000003E-2</v>
      </c>
      <c r="I135" s="15">
        <v>1.88976188976283E-3</v>
      </c>
      <c r="J135" s="24">
        <v>0.55940999999999996</v>
      </c>
      <c r="K135" s="18">
        <v>0.47299999999999998</v>
      </c>
      <c r="L135" s="15">
        <v>1.6810673105203101E-2</v>
      </c>
      <c r="M135" s="18">
        <v>6.3299999999999995E-2</v>
      </c>
      <c r="N135" s="15">
        <v>1.7322817322826E-3</v>
      </c>
      <c r="O135" s="24">
        <v>0.34956999999999999</v>
      </c>
      <c r="P135" s="10">
        <v>396</v>
      </c>
      <c r="Q135" s="6">
        <v>10.236210236215401</v>
      </c>
      <c r="R135" s="6">
        <v>13.4165095455313</v>
      </c>
      <c r="S135" s="10">
        <v>392</v>
      </c>
      <c r="T135" s="6">
        <v>11.765291300352199</v>
      </c>
      <c r="U135" s="6">
        <v>13.8824092450088</v>
      </c>
      <c r="V135" s="10">
        <v>387</v>
      </c>
      <c r="W135" s="6">
        <v>74.803074803112196</v>
      </c>
      <c r="X135" s="6">
        <v>79.326946920172304</v>
      </c>
      <c r="Y135" s="6">
        <v>-1.0204081632652999</v>
      </c>
      <c r="Z135" s="6">
        <v>-2.3255813953488498</v>
      </c>
      <c r="AA135" s="7">
        <v>396</v>
      </c>
      <c r="AB135" s="7">
        <v>10.236210236215401</v>
      </c>
      <c r="AC135" s="7">
        <v>13.4165095455313</v>
      </c>
      <c r="AD135" s="13">
        <v>395</v>
      </c>
      <c r="AE135" s="6">
        <v>11.0236110236165</v>
      </c>
      <c r="AF135" s="13">
        <v>384</v>
      </c>
      <c r="AG135" s="6">
        <v>13.0637697232516</v>
      </c>
      <c r="AH135" s="13">
        <v>317</v>
      </c>
      <c r="AI135" s="6">
        <v>28.346428346442501</v>
      </c>
      <c r="AJ135" s="6">
        <v>3.0999999999999999E-3</v>
      </c>
      <c r="AK135" s="6">
        <v>3.0000000000000001E-3</v>
      </c>
    </row>
    <row r="136" spans="1:37">
      <c r="A136" s="5" t="s">
        <v>188</v>
      </c>
      <c r="B136" s="22">
        <v>654</v>
      </c>
      <c r="C136" s="22">
        <v>4.13</v>
      </c>
      <c r="D136" s="22">
        <v>0.22</v>
      </c>
      <c r="E136" s="22">
        <v>1800</v>
      </c>
      <c r="F136" s="20">
        <v>16.103059581320501</v>
      </c>
      <c r="G136" s="22">
        <v>0.387941504161187</v>
      </c>
      <c r="H136" s="18">
        <v>5.7000000000000002E-2</v>
      </c>
      <c r="I136" s="15">
        <v>1.33858133858201E-3</v>
      </c>
      <c r="J136" s="24">
        <v>0.50185999999999997</v>
      </c>
      <c r="K136" s="18">
        <v>0.48899999999999999</v>
      </c>
      <c r="L136" s="15">
        <v>1.6408951284283799E-2</v>
      </c>
      <c r="M136" s="18">
        <v>6.2100000000000002E-2</v>
      </c>
      <c r="N136" s="15">
        <v>1.49606149606224E-3</v>
      </c>
      <c r="O136" s="24">
        <v>0.69127000000000005</v>
      </c>
      <c r="P136" s="10">
        <v>388</v>
      </c>
      <c r="Q136" s="6">
        <v>9.4488094488141705</v>
      </c>
      <c r="R136" s="6">
        <v>12.7216902610531</v>
      </c>
      <c r="S136" s="10">
        <v>403</v>
      </c>
      <c r="T136" s="6">
        <v>11.243675120136301</v>
      </c>
      <c r="U136" s="6">
        <v>13.5356775115971</v>
      </c>
      <c r="V136" s="10">
        <v>476</v>
      </c>
      <c r="W136" s="6">
        <v>49.606249606274403</v>
      </c>
      <c r="X136" s="6">
        <v>59.159359247102998</v>
      </c>
      <c r="Y136" s="6">
        <v>3.7220843672456598</v>
      </c>
      <c r="Z136" s="6">
        <v>18.487394957983199</v>
      </c>
      <c r="AA136" s="7">
        <v>388</v>
      </c>
      <c r="AB136" s="7">
        <v>9.4488094488141705</v>
      </c>
      <c r="AC136" s="7">
        <v>12.7216902610531</v>
      </c>
      <c r="AD136" s="13">
        <v>386</v>
      </c>
      <c r="AE136" s="6">
        <v>9.4488094488141705</v>
      </c>
      <c r="AF136" s="13">
        <v>379</v>
      </c>
      <c r="AG136" s="6">
        <v>11.243675120136301</v>
      </c>
      <c r="AH136" s="13">
        <v>339</v>
      </c>
      <c r="AI136" s="6">
        <v>17.322817322826001</v>
      </c>
      <c r="AJ136" s="6">
        <v>5.1999999999999998E-3</v>
      </c>
      <c r="AK136" s="6">
        <v>1.9E-3</v>
      </c>
    </row>
    <row r="137" spans="1:37">
      <c r="A137" s="5" t="s">
        <v>189</v>
      </c>
      <c r="B137" s="22">
        <v>196</v>
      </c>
      <c r="C137" s="22">
        <v>1.5640000000000001</v>
      </c>
      <c r="D137" s="22">
        <v>8.6999999999999994E-2</v>
      </c>
      <c r="E137" s="22">
        <v>890</v>
      </c>
      <c r="F137" s="20">
        <v>9.7751710654936499</v>
      </c>
      <c r="G137" s="22">
        <v>0.28590922870981</v>
      </c>
      <c r="H137" s="18">
        <v>5.7700000000000001E-2</v>
      </c>
      <c r="I137" s="15">
        <v>2.1259821259831898E-3</v>
      </c>
      <c r="J137" s="24">
        <v>0.32788</v>
      </c>
      <c r="K137" s="18">
        <v>0.82099999999999995</v>
      </c>
      <c r="L137" s="15">
        <v>3.74867370179107E-2</v>
      </c>
      <c r="M137" s="18">
        <v>0.1023</v>
      </c>
      <c r="N137" s="15">
        <v>2.99212299212449E-3</v>
      </c>
      <c r="O137" s="24">
        <v>0.48653000000000002</v>
      </c>
      <c r="P137" s="10">
        <v>627</v>
      </c>
      <c r="Q137" s="6">
        <v>17.322817322826001</v>
      </c>
      <c r="R137" s="6">
        <v>21.974806070561101</v>
      </c>
      <c r="S137" s="10">
        <v>610</v>
      </c>
      <c r="T137" s="6">
        <v>22.008477741324501</v>
      </c>
      <c r="U137" s="6">
        <v>24.3189711648353</v>
      </c>
      <c r="V137" s="10">
        <v>500</v>
      </c>
      <c r="W137" s="6">
        <v>78.740078740118093</v>
      </c>
      <c r="X137" s="6">
        <v>81.639884226073207</v>
      </c>
      <c r="Y137" s="6">
        <v>-2.7868852459016402</v>
      </c>
      <c r="Z137" s="6">
        <v>-25.4</v>
      </c>
      <c r="AA137" s="7">
        <v>627</v>
      </c>
      <c r="AB137" s="7">
        <v>17.322817322826001</v>
      </c>
      <c r="AC137" s="7">
        <v>21.974806070561101</v>
      </c>
      <c r="AD137" s="13">
        <v>626</v>
      </c>
      <c r="AE137" s="6">
        <v>18.110218110227201</v>
      </c>
      <c r="AF137" s="13">
        <v>589</v>
      </c>
      <c r="AG137" s="6">
        <v>19.2430011300311</v>
      </c>
      <c r="AH137" s="13">
        <v>439</v>
      </c>
      <c r="AI137" s="6">
        <v>42.519642519663797</v>
      </c>
      <c r="AJ137" s="6">
        <v>2.3E-3</v>
      </c>
      <c r="AK137" s="6">
        <v>2.8999999999999998E-3</v>
      </c>
    </row>
    <row r="138" spans="1:37">
      <c r="A138" s="5" t="s">
        <v>190</v>
      </c>
      <c r="B138" s="22">
        <v>520</v>
      </c>
      <c r="C138" s="22">
        <v>3.49</v>
      </c>
      <c r="D138" s="22">
        <v>0.21</v>
      </c>
      <c r="E138" s="22">
        <v>1230</v>
      </c>
      <c r="F138" s="20">
        <v>15.243902439024399</v>
      </c>
      <c r="G138" s="22">
        <v>0.34764962635295299</v>
      </c>
      <c r="H138" s="18">
        <v>5.33E-2</v>
      </c>
      <c r="I138" s="15">
        <v>1.41732141732213E-3</v>
      </c>
      <c r="J138" s="24">
        <v>0.29504000000000002</v>
      </c>
      <c r="K138" s="18">
        <v>0.48699999999999999</v>
      </c>
      <c r="L138" s="15">
        <v>1.8260650871477699E-2</v>
      </c>
      <c r="M138" s="18">
        <v>6.5600000000000006E-2</v>
      </c>
      <c r="N138" s="15">
        <v>1.49606149606224E-3</v>
      </c>
      <c r="O138" s="24">
        <v>0.52161000000000002</v>
      </c>
      <c r="P138" s="10">
        <v>409</v>
      </c>
      <c r="Q138" s="6">
        <v>9.4488094488141705</v>
      </c>
      <c r="R138" s="6">
        <v>13.0276663052295</v>
      </c>
      <c r="S138" s="10">
        <v>404</v>
      </c>
      <c r="T138" s="6">
        <v>13.139173008913</v>
      </c>
      <c r="U138" s="6">
        <v>15.136717211318601</v>
      </c>
      <c r="V138" s="10">
        <v>340</v>
      </c>
      <c r="W138" s="6">
        <v>63.7794637794957</v>
      </c>
      <c r="X138" s="6">
        <v>67.535804937364802</v>
      </c>
      <c r="Y138" s="6">
        <v>-1.2376237623762401</v>
      </c>
      <c r="Z138" s="6">
        <v>-20.294117647058801</v>
      </c>
      <c r="AA138" s="7">
        <v>409</v>
      </c>
      <c r="AB138" s="7">
        <v>9.4488094488141705</v>
      </c>
      <c r="AC138" s="7">
        <v>13.0276663052295</v>
      </c>
      <c r="AD138" s="13">
        <v>409</v>
      </c>
      <c r="AE138" s="6">
        <v>9.4488094488141705</v>
      </c>
      <c r="AF138" s="13">
        <v>399</v>
      </c>
      <c r="AG138" s="6">
        <v>11.231111581591</v>
      </c>
      <c r="AH138" s="13">
        <v>331</v>
      </c>
      <c r="AI138" s="6">
        <v>26.7716267716402</v>
      </c>
      <c r="AJ138" s="6">
        <v>2.9999999999999997E-4</v>
      </c>
      <c r="AK138" s="6">
        <v>2.2000000000000001E-3</v>
      </c>
    </row>
    <row r="139" spans="1:37">
      <c r="A139" s="5" t="s">
        <v>191</v>
      </c>
      <c r="B139" s="22">
        <v>336</v>
      </c>
      <c r="C139" s="22">
        <v>3.64</v>
      </c>
      <c r="D139" s="22">
        <v>0.23</v>
      </c>
      <c r="E139" s="22">
        <v>880</v>
      </c>
      <c r="F139" s="20">
        <v>13.717421124828499</v>
      </c>
      <c r="G139" s="22">
        <v>0.32595936939050602</v>
      </c>
      <c r="H139" s="18">
        <v>5.8299999999999998E-2</v>
      </c>
      <c r="I139" s="15">
        <v>1.9685019685029498E-3</v>
      </c>
      <c r="J139" s="24">
        <v>0.22341</v>
      </c>
      <c r="K139" s="18">
        <v>0.60699999999999998</v>
      </c>
      <c r="L139" s="15">
        <v>3.0492877041204201E-2</v>
      </c>
      <c r="M139" s="18">
        <v>7.2900000000000006E-2</v>
      </c>
      <c r="N139" s="15">
        <v>1.7322817322826E-3</v>
      </c>
      <c r="O139" s="24">
        <v>0.37158999999999998</v>
      </c>
      <c r="P139" s="10">
        <v>453</v>
      </c>
      <c r="Q139" s="6">
        <v>10.236210236215401</v>
      </c>
      <c r="R139" s="6">
        <v>14.2397972982825</v>
      </c>
      <c r="S139" s="10">
        <v>479</v>
      </c>
      <c r="T139" s="6">
        <v>18.477441494323902</v>
      </c>
      <c r="U139" s="6">
        <v>20.4094926610153</v>
      </c>
      <c r="V139" s="10">
        <v>550</v>
      </c>
      <c r="W139" s="6">
        <v>86.614086614129903</v>
      </c>
      <c r="X139" s="6">
        <v>91.496335661211504</v>
      </c>
      <c r="Y139" s="6">
        <v>5.4279749478079404</v>
      </c>
      <c r="Z139" s="6">
        <v>17.636363636363601</v>
      </c>
      <c r="AA139" s="7">
        <v>453</v>
      </c>
      <c r="AB139" s="7">
        <v>10.236210236215401</v>
      </c>
      <c r="AC139" s="7">
        <v>14.2397972982825</v>
      </c>
      <c r="AD139" s="13">
        <v>450</v>
      </c>
      <c r="AE139" s="6">
        <v>11.0236110236165</v>
      </c>
      <c r="AF139" s="13">
        <v>444</v>
      </c>
      <c r="AG139" s="6">
        <v>13.7664753723007</v>
      </c>
      <c r="AH139" s="13">
        <v>387</v>
      </c>
      <c r="AI139" s="6">
        <v>24.4094244094366</v>
      </c>
      <c r="AJ139" s="6">
        <v>5.1000000000000004E-3</v>
      </c>
      <c r="AK139" s="6">
        <v>3.0000000000000001E-3</v>
      </c>
    </row>
    <row r="140" spans="1:37">
      <c r="A140" s="5" t="s">
        <v>192</v>
      </c>
      <c r="B140" s="22">
        <v>514</v>
      </c>
      <c r="C140" s="22">
        <v>3.65</v>
      </c>
      <c r="D140" s="22">
        <v>0.22</v>
      </c>
      <c r="E140" s="22">
        <v>932</v>
      </c>
      <c r="F140" s="20">
        <v>18.148820326678798</v>
      </c>
      <c r="G140" s="22">
        <v>0.31122458255454299</v>
      </c>
      <c r="H140" s="18">
        <v>5.3699999999999998E-2</v>
      </c>
      <c r="I140" s="15">
        <v>2.2834622834634298E-3</v>
      </c>
      <c r="J140" s="24">
        <v>0.19036</v>
      </c>
      <c r="K140" s="18">
        <v>0.41</v>
      </c>
      <c r="L140" s="15">
        <v>1.9436672168866801E-2</v>
      </c>
      <c r="M140" s="18">
        <v>5.5100000000000003E-2</v>
      </c>
      <c r="N140" s="15">
        <v>9.4488094488141697E-4</v>
      </c>
      <c r="O140" s="24">
        <v>0.21185999999999999</v>
      </c>
      <c r="P140" s="10">
        <v>346</v>
      </c>
      <c r="Q140" s="6">
        <v>5.5905455905483903</v>
      </c>
      <c r="R140" s="6">
        <v>9.4413784455339496</v>
      </c>
      <c r="S140" s="10">
        <v>348</v>
      </c>
      <c r="T140" s="6">
        <v>14.1073171864698</v>
      </c>
      <c r="U140" s="6">
        <v>15.605820384731199</v>
      </c>
      <c r="V140" s="10">
        <v>320</v>
      </c>
      <c r="W140" s="6">
        <v>86.614086614129903</v>
      </c>
      <c r="X140" s="6">
        <v>90.521691593692395</v>
      </c>
      <c r="Y140" s="6">
        <v>0.57471264367816799</v>
      </c>
      <c r="Z140" s="6">
        <v>-8.125</v>
      </c>
      <c r="AA140" s="7">
        <v>346</v>
      </c>
      <c r="AB140" s="7">
        <v>5.5905455905483903</v>
      </c>
      <c r="AC140" s="7">
        <v>9.4413784455339496</v>
      </c>
      <c r="AD140" s="13">
        <v>345.3</v>
      </c>
      <c r="AE140" s="6">
        <v>5.8267658267687397</v>
      </c>
      <c r="AF140" s="13">
        <v>339.3</v>
      </c>
      <c r="AG140" s="6">
        <v>8.8327344689890008</v>
      </c>
      <c r="AH140" s="13">
        <v>291</v>
      </c>
      <c r="AI140" s="6">
        <v>23.6220236220354</v>
      </c>
      <c r="AJ140" s="6">
        <v>1.4E-3</v>
      </c>
      <c r="AK140" s="6">
        <v>3.3E-3</v>
      </c>
    </row>
    <row r="141" spans="1:37">
      <c r="A141" s="5" t="s">
        <v>193</v>
      </c>
      <c r="B141" s="22">
        <v>1010</v>
      </c>
      <c r="C141" s="22">
        <v>2.76</v>
      </c>
      <c r="D141" s="22">
        <v>0.12</v>
      </c>
      <c r="E141" s="22">
        <v>1950</v>
      </c>
      <c r="F141" s="20">
        <v>17.271157167530198</v>
      </c>
      <c r="G141" s="22">
        <v>0.37580166502363699</v>
      </c>
      <c r="H141" s="18">
        <v>5.57E-2</v>
      </c>
      <c r="I141" s="15">
        <v>1.7322817322826E-3</v>
      </c>
      <c r="J141" s="24">
        <v>0.20977999999999999</v>
      </c>
      <c r="K141" s="18">
        <v>0.45</v>
      </c>
      <c r="L141" s="15">
        <v>1.8482576254407801E-2</v>
      </c>
      <c r="M141" s="18">
        <v>5.79E-2</v>
      </c>
      <c r="N141" s="15">
        <v>1.25984125984189E-3</v>
      </c>
      <c r="O141" s="24">
        <v>0.43885999999999997</v>
      </c>
      <c r="P141" s="10">
        <v>363</v>
      </c>
      <c r="Q141" s="6">
        <v>7.8740078740118102</v>
      </c>
      <c r="R141" s="6">
        <v>11.206252561011199</v>
      </c>
      <c r="S141" s="10">
        <v>376</v>
      </c>
      <c r="T141" s="6">
        <v>12.9391414827407</v>
      </c>
      <c r="U141" s="6">
        <v>14.7695566331821</v>
      </c>
      <c r="V141" s="10">
        <v>411</v>
      </c>
      <c r="W141" s="6">
        <v>67.716467716501597</v>
      </c>
      <c r="X141" s="6">
        <v>74.410996062039203</v>
      </c>
      <c r="Y141" s="6">
        <v>3.4574468085106398</v>
      </c>
      <c r="Z141" s="6">
        <v>11.6788321167883</v>
      </c>
      <c r="AA141" s="7">
        <v>363</v>
      </c>
      <c r="AB141" s="7">
        <v>7.8740078740118102</v>
      </c>
      <c r="AC141" s="7">
        <v>11.206252561011199</v>
      </c>
      <c r="AD141" s="13">
        <v>362</v>
      </c>
      <c r="AE141" s="6">
        <v>7.8740078740118102</v>
      </c>
      <c r="AF141" s="13">
        <v>356.6</v>
      </c>
      <c r="AG141" s="6">
        <v>10.1508907151235</v>
      </c>
      <c r="AH141" s="13">
        <v>311</v>
      </c>
      <c r="AI141" s="6">
        <v>18.897618897628298</v>
      </c>
      <c r="AJ141" s="6">
        <v>4.4000000000000003E-3</v>
      </c>
      <c r="AK141" s="6">
        <v>2.5999999999999999E-3</v>
      </c>
    </row>
    <row r="142" spans="1:37">
      <c r="A142" s="5" t="s">
        <v>194</v>
      </c>
      <c r="B142" s="22">
        <v>663</v>
      </c>
      <c r="C142" s="22">
        <v>1.5569999999999999</v>
      </c>
      <c r="D142" s="22">
        <v>5.5E-2</v>
      </c>
      <c r="E142" s="22">
        <v>1069</v>
      </c>
      <c r="F142" s="20">
        <v>18.348623853210999</v>
      </c>
      <c r="G142" s="22">
        <v>0.45066285281777901</v>
      </c>
      <c r="H142" s="18">
        <v>5.45E-2</v>
      </c>
      <c r="I142" s="15">
        <v>1.81102181102272E-3</v>
      </c>
      <c r="J142" s="24">
        <v>-1.9949999999999999E-2</v>
      </c>
      <c r="K142" s="18">
        <v>0.41699999999999998</v>
      </c>
      <c r="L142" s="15">
        <v>2.0916505211196201E-2</v>
      </c>
      <c r="M142" s="18">
        <v>5.45E-2</v>
      </c>
      <c r="N142" s="15">
        <v>1.33858133858201E-3</v>
      </c>
      <c r="O142" s="24">
        <v>0.51163999999999998</v>
      </c>
      <c r="P142" s="10">
        <v>342</v>
      </c>
      <c r="Q142" s="6">
        <v>7.8740078740118102</v>
      </c>
      <c r="R142" s="6">
        <v>10.894773616619201</v>
      </c>
      <c r="S142" s="10">
        <v>352</v>
      </c>
      <c r="T142" s="6">
        <v>14.847669711901901</v>
      </c>
      <c r="U142" s="6">
        <v>16.311282721137101</v>
      </c>
      <c r="V142" s="10">
        <v>363</v>
      </c>
      <c r="W142" s="6">
        <v>70.078670078705102</v>
      </c>
      <c r="X142" s="6">
        <v>75.853360562659105</v>
      </c>
      <c r="Y142" s="6">
        <v>2.8409090909090899</v>
      </c>
      <c r="Z142" s="6">
        <v>5.7851239669421499</v>
      </c>
      <c r="AA142" s="7">
        <v>342</v>
      </c>
      <c r="AB142" s="7">
        <v>7.8740078740118102</v>
      </c>
      <c r="AC142" s="7">
        <v>10.894773616619201</v>
      </c>
      <c r="AD142" s="13">
        <v>341</v>
      </c>
      <c r="AE142" s="6">
        <v>7.8740078740118102</v>
      </c>
      <c r="AF142" s="13">
        <v>335</v>
      </c>
      <c r="AG142" s="6">
        <v>10.1623469668049</v>
      </c>
      <c r="AH142" s="13">
        <v>290</v>
      </c>
      <c r="AI142" s="6">
        <v>22.047222047233099</v>
      </c>
      <c r="AJ142" s="6">
        <v>3.0999999999999999E-3</v>
      </c>
      <c r="AK142" s="6">
        <v>2.5999999999999999E-3</v>
      </c>
    </row>
    <row r="143" spans="1:37">
      <c r="A143" s="5" t="s">
        <v>195</v>
      </c>
      <c r="B143" s="22">
        <v>708</v>
      </c>
      <c r="C143" s="22">
        <v>3.07</v>
      </c>
      <c r="D143" s="22">
        <v>0.4</v>
      </c>
      <c r="E143" s="22">
        <v>1340</v>
      </c>
      <c r="F143" s="20">
        <v>16.2074554294976</v>
      </c>
      <c r="G143" s="22">
        <v>0.51708926932560495</v>
      </c>
      <c r="H143" s="18">
        <v>5.8099999999999999E-2</v>
      </c>
      <c r="I143" s="15">
        <v>1.9685019685029498E-3</v>
      </c>
      <c r="J143" s="24">
        <v>0.21151</v>
      </c>
      <c r="K143" s="18">
        <v>0.499</v>
      </c>
      <c r="L143" s="15">
        <v>2.38134565372186E-2</v>
      </c>
      <c r="M143" s="18">
        <v>6.1699999999999998E-2</v>
      </c>
      <c r="N143" s="15">
        <v>1.9685019685029498E-3</v>
      </c>
      <c r="O143" s="24">
        <v>0.55708000000000002</v>
      </c>
      <c r="P143" s="10">
        <v>386</v>
      </c>
      <c r="Q143" s="6">
        <v>11.8110118110177</v>
      </c>
      <c r="R143" s="6">
        <v>14.5321584378348</v>
      </c>
      <c r="S143" s="10">
        <v>409</v>
      </c>
      <c r="T143" s="6">
        <v>15.927719152651299</v>
      </c>
      <c r="U143" s="6">
        <v>17.664845333787699</v>
      </c>
      <c r="V143" s="10">
        <v>502</v>
      </c>
      <c r="W143" s="6">
        <v>74.015674015710999</v>
      </c>
      <c r="X143" s="6">
        <v>82.557918074337394</v>
      </c>
      <c r="Y143" s="6">
        <v>5.6234718826405903</v>
      </c>
      <c r="Z143" s="6">
        <v>23.1075697211155</v>
      </c>
      <c r="AA143" s="7">
        <v>386</v>
      </c>
      <c r="AB143" s="7">
        <v>11.8110118110177</v>
      </c>
      <c r="AC143" s="7">
        <v>14.5321584378348</v>
      </c>
      <c r="AD143" s="13">
        <v>383</v>
      </c>
      <c r="AE143" s="6">
        <v>11.8110118110177</v>
      </c>
      <c r="AF143" s="13">
        <v>377</v>
      </c>
      <c r="AG143" s="6">
        <v>13.203493378865099</v>
      </c>
      <c r="AH143" s="13">
        <v>351</v>
      </c>
      <c r="AI143" s="6">
        <v>21.259821259831899</v>
      </c>
      <c r="AJ143" s="6">
        <v>6.3E-3</v>
      </c>
      <c r="AK143" s="6">
        <v>3.0000000000000001E-3</v>
      </c>
    </row>
    <row r="144" spans="1:37">
      <c r="A144" s="5" t="s">
        <v>196</v>
      </c>
      <c r="B144" s="22">
        <v>526</v>
      </c>
      <c r="C144" s="22">
        <v>3.4</v>
      </c>
      <c r="D144" s="22">
        <v>0.16</v>
      </c>
      <c r="E144" s="22">
        <v>1340</v>
      </c>
      <c r="F144" s="20">
        <v>13.3689839572192</v>
      </c>
      <c r="G144" s="22">
        <v>0.54885453381291405</v>
      </c>
      <c r="H144" s="18">
        <v>6.5799999999999997E-2</v>
      </c>
      <c r="I144" s="15">
        <v>2.9133829133843698E-3</v>
      </c>
      <c r="J144" s="24">
        <v>-0.40107999999999999</v>
      </c>
      <c r="K144" s="18">
        <v>0.69399999999999995</v>
      </c>
      <c r="L144" s="15">
        <v>5.1801701140020501E-2</v>
      </c>
      <c r="M144" s="18">
        <v>7.4800000000000005E-2</v>
      </c>
      <c r="N144" s="15">
        <v>3.0708630708646098E-3</v>
      </c>
      <c r="O144" s="24">
        <v>0.83135999999999999</v>
      </c>
      <c r="P144" s="10">
        <v>464</v>
      </c>
      <c r="Q144" s="6">
        <v>18.110218110227201</v>
      </c>
      <c r="R144" s="6">
        <v>20.755286233678301</v>
      </c>
      <c r="S144" s="10">
        <v>526</v>
      </c>
      <c r="T144" s="6">
        <v>30.475707418762699</v>
      </c>
      <c r="U144" s="6">
        <v>31.892816761331801</v>
      </c>
      <c r="V144" s="10">
        <v>750</v>
      </c>
      <c r="W144" s="6">
        <v>94.488094488141698</v>
      </c>
      <c r="X144" s="6">
        <v>109.023865851675</v>
      </c>
      <c r="Y144" s="6">
        <v>11.787072243346</v>
      </c>
      <c r="Z144" s="6">
        <v>38.133333333333297</v>
      </c>
      <c r="AA144" s="7">
        <v>464</v>
      </c>
      <c r="AB144" s="7">
        <v>18.110218110227201</v>
      </c>
      <c r="AC144" s="7">
        <v>20.755286233678301</v>
      </c>
      <c r="AD144" s="13">
        <v>458</v>
      </c>
      <c r="AE144" s="6">
        <v>18.110218110227201</v>
      </c>
      <c r="AF144" s="13">
        <v>451</v>
      </c>
      <c r="AG144" s="6">
        <v>20.9071457323573</v>
      </c>
      <c r="AH144" s="13">
        <v>410</v>
      </c>
      <c r="AI144" s="6">
        <v>33.858233858250799</v>
      </c>
      <c r="AJ144" s="6">
        <v>1.3899999999999999E-2</v>
      </c>
      <c r="AK144" s="6">
        <v>4.0000000000000001E-3</v>
      </c>
    </row>
    <row r="145" spans="1:37">
      <c r="A145" s="5" t="s">
        <v>197</v>
      </c>
      <c r="B145" s="22">
        <v>476</v>
      </c>
      <c r="C145" s="22">
        <v>2.3250000000000002</v>
      </c>
      <c r="D145" s="22">
        <v>8.7999999999999995E-2</v>
      </c>
      <c r="E145" s="22">
        <v>651</v>
      </c>
      <c r="F145" s="20">
        <v>19.920318725099602</v>
      </c>
      <c r="G145" s="22">
        <v>0.406192371399476</v>
      </c>
      <c r="H145" s="18">
        <v>5.7000000000000002E-2</v>
      </c>
      <c r="I145" s="15">
        <v>1.88976188976283E-3</v>
      </c>
      <c r="J145" s="24">
        <v>0.23263</v>
      </c>
      <c r="K145" s="18">
        <v>0.39</v>
      </c>
      <c r="L145" s="15">
        <v>1.4484758368713E-2</v>
      </c>
      <c r="M145" s="18">
        <v>5.0200000000000002E-2</v>
      </c>
      <c r="N145" s="15">
        <v>1.02362102362154E-3</v>
      </c>
      <c r="O145" s="24">
        <v>0.41637000000000002</v>
      </c>
      <c r="P145" s="10">
        <v>315.89999999999998</v>
      </c>
      <c r="Q145" s="6">
        <v>6.1417261417292099</v>
      </c>
      <c r="R145" s="6">
        <v>9.2853650117612094</v>
      </c>
      <c r="S145" s="10">
        <v>334</v>
      </c>
      <c r="T145" s="6">
        <v>10.6083793687138</v>
      </c>
      <c r="U145" s="6">
        <v>12.4093777028895</v>
      </c>
      <c r="V145" s="10">
        <v>461</v>
      </c>
      <c r="W145" s="6">
        <v>71.653471653507495</v>
      </c>
      <c r="X145" s="6">
        <v>86.070289568241606</v>
      </c>
      <c r="Y145" s="6">
        <v>5.4191616766467101</v>
      </c>
      <c r="Z145" s="6">
        <v>31.475054229934901</v>
      </c>
      <c r="AA145" s="7">
        <v>315.89999999999998</v>
      </c>
      <c r="AB145" s="7">
        <v>6.1417261417292099</v>
      </c>
      <c r="AC145" s="7">
        <v>9.2853650117612094</v>
      </c>
      <c r="AD145" s="13">
        <v>313.8</v>
      </c>
      <c r="AE145" s="6">
        <v>6.22046622046933</v>
      </c>
      <c r="AF145" s="13">
        <v>309.39999999999998</v>
      </c>
      <c r="AG145" s="6">
        <v>8.7862228989795703</v>
      </c>
      <c r="AH145" s="13">
        <v>287</v>
      </c>
      <c r="AI145" s="6">
        <v>15.748015748023599</v>
      </c>
      <c r="AJ145" s="6">
        <v>7.0000000000000001E-3</v>
      </c>
      <c r="AK145" s="6">
        <v>2.8999999999999998E-3</v>
      </c>
    </row>
    <row r="146" spans="1:37">
      <c r="A146" s="5" t="s">
        <v>198</v>
      </c>
      <c r="B146" s="22">
        <v>833</v>
      </c>
      <c r="C146" s="22">
        <v>3.27</v>
      </c>
      <c r="D146" s="22">
        <v>0.13</v>
      </c>
      <c r="E146" s="22">
        <v>1553</v>
      </c>
      <c r="F146" s="20">
        <v>16.0771704180064</v>
      </c>
      <c r="G146" s="22">
        <v>0.366342732530197</v>
      </c>
      <c r="H146" s="18">
        <v>6.2700000000000006E-2</v>
      </c>
      <c r="I146" s="15">
        <v>1.81102181102272E-3</v>
      </c>
      <c r="J146" s="24">
        <v>0.52092000000000005</v>
      </c>
      <c r="K146" s="18">
        <v>0.53800000000000003</v>
      </c>
      <c r="L146" s="15">
        <v>1.8294138104868501E-2</v>
      </c>
      <c r="M146" s="18">
        <v>6.2199999999999998E-2</v>
      </c>
      <c r="N146" s="15">
        <v>1.41732141732213E-3</v>
      </c>
      <c r="O146" s="24">
        <v>0.40661999999999998</v>
      </c>
      <c r="P146" s="10">
        <v>389</v>
      </c>
      <c r="Q146" s="6">
        <v>8.6614086614129899</v>
      </c>
      <c r="R146" s="6">
        <v>12.157367211246999</v>
      </c>
      <c r="S146" s="10">
        <v>436</v>
      </c>
      <c r="T146" s="6">
        <v>12.1489143591229</v>
      </c>
      <c r="U146" s="6">
        <v>14.5613227832416</v>
      </c>
      <c r="V146" s="10">
        <v>675</v>
      </c>
      <c r="W146" s="6">
        <v>59.842459842489802</v>
      </c>
      <c r="X146" s="6">
        <v>90.001070687532007</v>
      </c>
      <c r="Y146" s="6">
        <v>10.779816513761499</v>
      </c>
      <c r="Z146" s="6">
        <v>42.370370370370402</v>
      </c>
      <c r="AA146" s="7">
        <v>389</v>
      </c>
      <c r="AB146" s="7">
        <v>8.6614086614129899</v>
      </c>
      <c r="AC146" s="7">
        <v>12.157367211246999</v>
      </c>
      <c r="AD146" s="13">
        <v>385</v>
      </c>
      <c r="AE146" s="6">
        <v>9.4488094488141705</v>
      </c>
      <c r="AF146" s="13">
        <v>383</v>
      </c>
      <c r="AG146" s="6">
        <v>11.547126053928</v>
      </c>
      <c r="AH146" s="13">
        <v>373</v>
      </c>
      <c r="AI146" s="6">
        <v>11.8110118110177</v>
      </c>
      <c r="AJ146" s="6">
        <v>1.15E-2</v>
      </c>
      <c r="AK146" s="6">
        <v>2.8999999999999998E-3</v>
      </c>
    </row>
    <row r="147" spans="1:37">
      <c r="A147" s="5" t="s">
        <v>199</v>
      </c>
      <c r="B147" s="22">
        <v>1240</v>
      </c>
      <c r="C147" s="22">
        <v>2.2610000000000001</v>
      </c>
      <c r="D147" s="22">
        <v>7.1999999999999995E-2</v>
      </c>
      <c r="E147" s="22">
        <v>1990</v>
      </c>
      <c r="F147" s="20">
        <v>16.1812297734628</v>
      </c>
      <c r="G147" s="22">
        <v>0.371100380526525</v>
      </c>
      <c r="H147" s="18">
        <v>5.4600000000000003E-2</v>
      </c>
      <c r="I147" s="15">
        <v>2.04724204724307E-3</v>
      </c>
      <c r="J147" s="24">
        <v>0.27901999999999999</v>
      </c>
      <c r="K147" s="18">
        <v>0.46600000000000003</v>
      </c>
      <c r="L147" s="15">
        <v>1.9333917373362298E-2</v>
      </c>
      <c r="M147" s="18">
        <v>6.1800000000000001E-2</v>
      </c>
      <c r="N147" s="15">
        <v>1.41732141732213E-3</v>
      </c>
      <c r="O147" s="24">
        <v>0.30857000000000001</v>
      </c>
      <c r="P147" s="10">
        <v>387</v>
      </c>
      <c r="Q147" s="6">
        <v>8.6614086614129899</v>
      </c>
      <c r="R147" s="6">
        <v>12.121164694710799</v>
      </c>
      <c r="S147" s="10">
        <v>387</v>
      </c>
      <c r="T147" s="6">
        <v>13.698719520344101</v>
      </c>
      <c r="U147" s="6">
        <v>15.519773343424299</v>
      </c>
      <c r="V147" s="10">
        <v>364</v>
      </c>
      <c r="W147" s="6">
        <v>77.1652771653158</v>
      </c>
      <c r="X147" s="6">
        <v>81.375013861777205</v>
      </c>
      <c r="Y147" s="6">
        <v>0</v>
      </c>
      <c r="Z147" s="6">
        <v>-6.3186813186813104</v>
      </c>
      <c r="AA147" s="7">
        <v>387</v>
      </c>
      <c r="AB147" s="7">
        <v>8.6614086614129899</v>
      </c>
      <c r="AC147" s="7">
        <v>12.121164694710799</v>
      </c>
      <c r="AD147" s="13">
        <v>386</v>
      </c>
      <c r="AE147" s="6">
        <v>8.6614086614129899</v>
      </c>
      <c r="AF147" s="13">
        <v>377</v>
      </c>
      <c r="AG147" s="6">
        <v>11.098419549515</v>
      </c>
      <c r="AH147" s="13">
        <v>320</v>
      </c>
      <c r="AI147" s="6">
        <v>25.984225984239</v>
      </c>
      <c r="AJ147" s="6">
        <v>1.9E-3</v>
      </c>
      <c r="AK147" s="6">
        <v>2.8999999999999998E-3</v>
      </c>
    </row>
    <row r="148" spans="1:37">
      <c r="A148" s="5" t="s">
        <v>200</v>
      </c>
      <c r="B148" s="22">
        <v>790</v>
      </c>
      <c r="C148" s="22">
        <v>3.25</v>
      </c>
      <c r="D148" s="22">
        <v>0.23</v>
      </c>
      <c r="E148" s="22">
        <v>1360</v>
      </c>
      <c r="F148" s="20">
        <v>16.3132137030995</v>
      </c>
      <c r="G148" s="22">
        <v>0.46099644523167099</v>
      </c>
      <c r="H148" s="18">
        <v>5.4100000000000002E-2</v>
      </c>
      <c r="I148" s="15">
        <v>1.49606149606224E-3</v>
      </c>
      <c r="J148" s="24">
        <v>0.2717</v>
      </c>
      <c r="K148" s="18">
        <v>0.45600000000000002</v>
      </c>
      <c r="L148" s="15">
        <v>1.53498669701076E-2</v>
      </c>
      <c r="M148" s="18">
        <v>6.13E-2</v>
      </c>
      <c r="N148" s="15">
        <v>1.7322817322826E-3</v>
      </c>
      <c r="O148" s="24">
        <v>0.62773000000000001</v>
      </c>
      <c r="P148" s="10">
        <v>383</v>
      </c>
      <c r="Q148" s="6">
        <v>10.236210236215401</v>
      </c>
      <c r="R148" s="6">
        <v>13.2510580927212</v>
      </c>
      <c r="S148" s="10">
        <v>381</v>
      </c>
      <c r="T148" s="6">
        <v>11.034759456227601</v>
      </c>
      <c r="U148" s="6">
        <v>13.1688078100893</v>
      </c>
      <c r="V148" s="10">
        <v>354</v>
      </c>
      <c r="W148" s="6">
        <v>59.842459842489802</v>
      </c>
      <c r="X148" s="6">
        <v>64.813602774987203</v>
      </c>
      <c r="Y148" s="6">
        <v>-0.52493438320209396</v>
      </c>
      <c r="Z148" s="6">
        <v>-8.1920903954802409</v>
      </c>
      <c r="AA148" s="7">
        <v>383</v>
      </c>
      <c r="AB148" s="7">
        <v>10.236210236215401</v>
      </c>
      <c r="AC148" s="7">
        <v>13.2510580927212</v>
      </c>
      <c r="AD148" s="13">
        <v>383</v>
      </c>
      <c r="AE148" s="6">
        <v>11.0236110236165</v>
      </c>
      <c r="AF148" s="13">
        <v>371</v>
      </c>
      <c r="AG148" s="6">
        <v>12.309586356040001</v>
      </c>
      <c r="AH148" s="13">
        <v>293</v>
      </c>
      <c r="AI148" s="6">
        <v>26.7716267716402</v>
      </c>
      <c r="AJ148" s="6">
        <v>2.7000000000000001E-3</v>
      </c>
      <c r="AK148" s="6">
        <v>2.3E-3</v>
      </c>
    </row>
    <row r="149" spans="1:37">
      <c r="A149" s="5" t="s">
        <v>202</v>
      </c>
      <c r="B149" s="22">
        <v>569</v>
      </c>
      <c r="C149" s="22">
        <v>2.665</v>
      </c>
      <c r="D149" s="22">
        <v>6.0999999999999999E-2</v>
      </c>
      <c r="E149" s="22">
        <v>1200</v>
      </c>
      <c r="F149" s="20">
        <v>16.103059581320501</v>
      </c>
      <c r="G149" s="22">
        <v>0.30626960854830598</v>
      </c>
      <c r="H149" s="18">
        <v>5.3800000000000001E-2</v>
      </c>
      <c r="I149" s="15">
        <v>1.33858133858201E-3</v>
      </c>
      <c r="J149" s="24">
        <v>0.31252999999999997</v>
      </c>
      <c r="K149" s="18">
        <v>0.46400000000000002</v>
      </c>
      <c r="L149" s="15">
        <v>1.60698654630336E-2</v>
      </c>
      <c r="M149" s="18">
        <v>6.2100000000000002E-2</v>
      </c>
      <c r="N149" s="15">
        <v>1.18110118110177E-3</v>
      </c>
      <c r="O149" s="24">
        <v>0.43609999999999999</v>
      </c>
      <c r="P149" s="10">
        <v>388.3</v>
      </c>
      <c r="Q149" s="6">
        <v>7.0866070866106297</v>
      </c>
      <c r="R149" s="6">
        <v>11.080677014432601</v>
      </c>
      <c r="S149" s="10">
        <v>386</v>
      </c>
      <c r="T149" s="6">
        <v>11.0857110532592</v>
      </c>
      <c r="U149" s="6">
        <v>13.258579276491</v>
      </c>
      <c r="V149" s="10">
        <v>349</v>
      </c>
      <c r="W149" s="6">
        <v>55.905455905483898</v>
      </c>
      <c r="X149" s="6">
        <v>60.843249826706902</v>
      </c>
      <c r="Y149" s="6">
        <v>-0.59585492227979797</v>
      </c>
      <c r="Z149" s="6">
        <v>-11.2607449856734</v>
      </c>
      <c r="AA149" s="7">
        <v>388.3</v>
      </c>
      <c r="AB149" s="7">
        <v>7.0866070866106297</v>
      </c>
      <c r="AC149" s="7">
        <v>11.080677014432601</v>
      </c>
      <c r="AD149" s="13">
        <v>387.8</v>
      </c>
      <c r="AE149" s="6">
        <v>7.4015674015710999</v>
      </c>
      <c r="AF149" s="13">
        <v>379.4</v>
      </c>
      <c r="AG149" s="6">
        <v>10.364255378769601</v>
      </c>
      <c r="AH149" s="13">
        <v>316</v>
      </c>
      <c r="AI149" s="6">
        <v>23.6220236220354</v>
      </c>
      <c r="AJ149" s="6">
        <v>2.0999999999999999E-3</v>
      </c>
      <c r="AK149" s="6">
        <v>1.9E-3</v>
      </c>
    </row>
    <row r="150" spans="1:37">
      <c r="A150" s="5" t="s">
        <v>221</v>
      </c>
      <c r="B150" s="22">
        <v>560</v>
      </c>
      <c r="C150" s="22">
        <v>3.29</v>
      </c>
      <c r="D150" s="22">
        <v>0.15</v>
      </c>
      <c r="E150" s="22">
        <v>1230</v>
      </c>
      <c r="F150" s="20">
        <v>16.2074554294976</v>
      </c>
      <c r="G150" s="22">
        <v>0.33093713236838701</v>
      </c>
      <c r="H150" s="18">
        <v>5.5199999999999999E-2</v>
      </c>
      <c r="I150" s="15">
        <v>1.49606149606224E-3</v>
      </c>
      <c r="J150" s="24">
        <v>0.29004000000000002</v>
      </c>
      <c r="K150" s="18">
        <v>0.46700000000000003</v>
      </c>
      <c r="L150" s="15">
        <v>1.67329507335078E-2</v>
      </c>
      <c r="M150" s="18">
        <v>6.1699999999999998E-2</v>
      </c>
      <c r="N150" s="15">
        <v>1.25984125984189E-3</v>
      </c>
      <c r="O150" s="24">
        <v>0.41520000000000001</v>
      </c>
      <c r="P150" s="10">
        <v>385.9</v>
      </c>
      <c r="Q150" s="6">
        <v>7.63778763779146</v>
      </c>
      <c r="R150" s="6">
        <v>11.402606231135699</v>
      </c>
      <c r="S150" s="10">
        <v>388</v>
      </c>
      <c r="T150" s="6">
        <v>11.1047693016464</v>
      </c>
      <c r="U150" s="6">
        <v>13.2921077905223</v>
      </c>
      <c r="V150" s="10">
        <v>400</v>
      </c>
      <c r="W150" s="6">
        <v>60.629860629890899</v>
      </c>
      <c r="X150" s="6">
        <v>66.498312448532005</v>
      </c>
      <c r="Y150" s="6">
        <v>0.54123711340207603</v>
      </c>
      <c r="Z150" s="6">
        <v>3.5250000000000101</v>
      </c>
      <c r="AA150" s="7">
        <v>385.9</v>
      </c>
      <c r="AB150" s="7">
        <v>7.63778763779146</v>
      </c>
      <c r="AC150" s="7">
        <v>11.402606231135699</v>
      </c>
      <c r="AD150" s="13">
        <v>385</v>
      </c>
      <c r="AE150" s="6">
        <v>7.8740078740118102</v>
      </c>
      <c r="AF150" s="13">
        <v>378.9</v>
      </c>
      <c r="AG150" s="6">
        <v>10.3846377521216</v>
      </c>
      <c r="AH150" s="13">
        <v>339</v>
      </c>
      <c r="AI150" s="6">
        <v>22.047222047233099</v>
      </c>
      <c r="AJ150" s="6">
        <v>2.8E-3</v>
      </c>
      <c r="AK150" s="6">
        <v>2.3999999999999998E-3</v>
      </c>
    </row>
    <row r="151" spans="1:37">
      <c r="A151" s="5" t="s">
        <v>203</v>
      </c>
      <c r="B151" s="22">
        <v>491</v>
      </c>
      <c r="C151" s="22">
        <v>2.85</v>
      </c>
      <c r="D151" s="22">
        <v>0.14000000000000001</v>
      </c>
      <c r="E151" s="22">
        <v>1212</v>
      </c>
      <c r="F151" s="20">
        <v>16.2337662337662</v>
      </c>
      <c r="G151" s="22">
        <v>0.29051091624896003</v>
      </c>
      <c r="H151" s="18">
        <v>5.6399999999999999E-2</v>
      </c>
      <c r="I151" s="15">
        <v>1.41732141732213E-3</v>
      </c>
      <c r="J151" s="24">
        <v>2.4074000000000001E-3</v>
      </c>
      <c r="K151" s="18">
        <v>0.48199999999999998</v>
      </c>
      <c r="L151" s="15">
        <v>1.8199224406551001E-2</v>
      </c>
      <c r="M151" s="18">
        <v>6.1600000000000002E-2</v>
      </c>
      <c r="N151" s="15">
        <v>1.10236110236165E-3</v>
      </c>
      <c r="O151" s="24">
        <v>0.51641999999999999</v>
      </c>
      <c r="P151" s="10">
        <v>385.2</v>
      </c>
      <c r="Q151" s="6">
        <v>6.4566864566896802</v>
      </c>
      <c r="R151" s="6">
        <v>10.637373596904601</v>
      </c>
      <c r="S151" s="10">
        <v>399</v>
      </c>
      <c r="T151" s="6">
        <v>12.4576103671324</v>
      </c>
      <c r="U151" s="6">
        <v>14.5222076569833</v>
      </c>
      <c r="V151" s="10">
        <v>449</v>
      </c>
      <c r="W151" s="6">
        <v>54.330654330681497</v>
      </c>
      <c r="X151" s="6">
        <v>62.394489024444297</v>
      </c>
      <c r="Y151" s="6">
        <v>3.4586466165413601</v>
      </c>
      <c r="Z151" s="6">
        <v>14.209354120267299</v>
      </c>
      <c r="AA151" s="7">
        <v>385.2</v>
      </c>
      <c r="AB151" s="7">
        <v>6.4566864566896802</v>
      </c>
      <c r="AC151" s="7">
        <v>10.637373596904601</v>
      </c>
      <c r="AD151" s="13">
        <v>383.5</v>
      </c>
      <c r="AE151" s="6">
        <v>6.4566864566896802</v>
      </c>
      <c r="AF151" s="13">
        <v>377.1</v>
      </c>
      <c r="AG151" s="6">
        <v>8.9403722550732603</v>
      </c>
      <c r="AH151" s="13">
        <v>338</v>
      </c>
      <c r="AI151" s="6">
        <v>18.897618897628298</v>
      </c>
      <c r="AJ151" s="6">
        <v>4.0000000000000001E-3</v>
      </c>
      <c r="AK151" s="6">
        <v>1.8E-3</v>
      </c>
    </row>
    <row r="152" spans="1:37">
      <c r="A152" s="5" t="s">
        <v>204</v>
      </c>
      <c r="B152" s="22">
        <v>433</v>
      </c>
      <c r="C152" s="22">
        <v>2.956</v>
      </c>
      <c r="D152" s="22">
        <v>9.1999999999999998E-2</v>
      </c>
      <c r="E152" s="22">
        <v>1112</v>
      </c>
      <c r="F152" s="20">
        <v>15.2905198776758</v>
      </c>
      <c r="G152" s="22">
        <v>0.31296031445679101</v>
      </c>
      <c r="H152" s="18">
        <v>5.3499999999999999E-2</v>
      </c>
      <c r="I152" s="15">
        <v>1.41732141732213E-3</v>
      </c>
      <c r="J152" s="24">
        <v>0.29544999999999999</v>
      </c>
      <c r="K152" s="18">
        <v>0.48</v>
      </c>
      <c r="L152" s="15">
        <v>1.69021418761055E-2</v>
      </c>
      <c r="M152" s="18">
        <v>6.54E-2</v>
      </c>
      <c r="N152" s="15">
        <v>1.33858133858201E-3</v>
      </c>
      <c r="O152" s="24">
        <v>0.51154999999999995</v>
      </c>
      <c r="P152" s="10">
        <v>408</v>
      </c>
      <c r="Q152" s="6">
        <v>7.8740078740118102</v>
      </c>
      <c r="R152" s="6">
        <v>11.9155515419863</v>
      </c>
      <c r="S152" s="10">
        <v>400</v>
      </c>
      <c r="T152" s="6">
        <v>11.807191810798299</v>
      </c>
      <c r="U152" s="6">
        <v>13.9570891273763</v>
      </c>
      <c r="V152" s="10">
        <v>336</v>
      </c>
      <c r="W152" s="6">
        <v>58.267658267687402</v>
      </c>
      <c r="X152" s="6">
        <v>62.494677298190801</v>
      </c>
      <c r="Y152" s="6">
        <v>-2</v>
      </c>
      <c r="Z152" s="6">
        <v>-21.428571428571399</v>
      </c>
      <c r="AA152" s="7">
        <v>408</v>
      </c>
      <c r="AB152" s="7">
        <v>7.8740078740118102</v>
      </c>
      <c r="AC152" s="7">
        <v>11.9155515419863</v>
      </c>
      <c r="AD152" s="13">
        <v>408</v>
      </c>
      <c r="AE152" s="6">
        <v>7.8740078740118102</v>
      </c>
      <c r="AF152" s="13">
        <v>398.6</v>
      </c>
      <c r="AG152" s="6">
        <v>10.0733300579789</v>
      </c>
      <c r="AH152" s="13">
        <v>353</v>
      </c>
      <c r="AI152" s="6">
        <v>18.897618897628298</v>
      </c>
      <c r="AJ152" s="6">
        <v>0</v>
      </c>
      <c r="AK152" s="6">
        <v>2.2000000000000001E-3</v>
      </c>
    </row>
    <row r="153" spans="1:37">
      <c r="A153" s="5" t="s">
        <v>205</v>
      </c>
      <c r="B153" s="22">
        <v>707</v>
      </c>
      <c r="C153" s="22">
        <v>2.69</v>
      </c>
      <c r="D153" s="22">
        <v>0.11</v>
      </c>
      <c r="E153" s="22">
        <v>2330</v>
      </c>
      <c r="F153" s="20">
        <v>15.9235668789809</v>
      </c>
      <c r="G153" s="22">
        <v>0.419271992155483</v>
      </c>
      <c r="H153" s="18">
        <v>6.3299999999999995E-2</v>
      </c>
      <c r="I153" s="15">
        <v>3.8582638582657898E-3</v>
      </c>
      <c r="J153" s="24">
        <v>-0.26408999999999999</v>
      </c>
      <c r="K153" s="18">
        <v>0.55700000000000005</v>
      </c>
      <c r="L153" s="15">
        <v>4.49323113165793E-2</v>
      </c>
      <c r="M153" s="18">
        <v>6.2799999999999995E-2</v>
      </c>
      <c r="N153" s="15">
        <v>1.65354165354248E-3</v>
      </c>
      <c r="O153" s="24">
        <v>0.53861000000000003</v>
      </c>
      <c r="P153" s="10">
        <v>392</v>
      </c>
      <c r="Q153" s="6">
        <v>10.236210236215401</v>
      </c>
      <c r="R153" s="6">
        <v>13.374929888757199</v>
      </c>
      <c r="S153" s="10">
        <v>443</v>
      </c>
      <c r="T153" s="6">
        <v>26.379377990537201</v>
      </c>
      <c r="U153" s="6">
        <v>27.627229665879199</v>
      </c>
      <c r="V153" s="10">
        <v>670</v>
      </c>
      <c r="W153" s="6">
        <v>118.110118110177</v>
      </c>
      <c r="X153" s="6">
        <v>138.26155831739899</v>
      </c>
      <c r="Y153" s="6">
        <v>11.5124153498871</v>
      </c>
      <c r="Z153" s="6">
        <v>41.492537313432798</v>
      </c>
      <c r="AA153" s="7">
        <v>392</v>
      </c>
      <c r="AB153" s="7">
        <v>10.236210236215401</v>
      </c>
      <c r="AC153" s="7">
        <v>13.374929888757199</v>
      </c>
      <c r="AD153" s="13">
        <v>385</v>
      </c>
      <c r="AE153" s="6">
        <v>9.4488094488141705</v>
      </c>
      <c r="AF153" s="13">
        <v>378</v>
      </c>
      <c r="AG153" s="6">
        <v>11.662400403331899</v>
      </c>
      <c r="AH153" s="13">
        <v>334</v>
      </c>
      <c r="AI153" s="6">
        <v>24.4094244094366</v>
      </c>
      <c r="AJ153" s="6">
        <v>1.3100000000000001E-2</v>
      </c>
      <c r="AK153" s="6">
        <v>5.5999999999999999E-3</v>
      </c>
    </row>
    <row r="154" spans="1:37">
      <c r="A154" s="5" t="s">
        <v>206</v>
      </c>
      <c r="B154" s="22">
        <v>386</v>
      </c>
      <c r="C154" s="22">
        <v>2.7549999999999999</v>
      </c>
      <c r="D154" s="22">
        <v>6.8000000000000005E-2</v>
      </c>
      <c r="E154" s="22">
        <v>1070</v>
      </c>
      <c r="F154" s="20">
        <v>15.8478605388273</v>
      </c>
      <c r="G154" s="22">
        <v>0.35596691220941401</v>
      </c>
      <c r="H154" s="18">
        <v>5.4699999999999999E-2</v>
      </c>
      <c r="I154" s="15">
        <v>1.33858133858201E-3</v>
      </c>
      <c r="J154" s="24">
        <v>0.21129000000000001</v>
      </c>
      <c r="K154" s="18">
        <v>0.47799999999999998</v>
      </c>
      <c r="L154" s="15">
        <v>1.7507047980741899E-2</v>
      </c>
      <c r="M154" s="18">
        <v>6.3100000000000003E-2</v>
      </c>
      <c r="N154" s="15">
        <v>1.41732141732213E-3</v>
      </c>
      <c r="O154" s="24">
        <v>0.58167999999999997</v>
      </c>
      <c r="P154" s="10">
        <v>395</v>
      </c>
      <c r="Q154" s="6">
        <v>8.6614086614129899</v>
      </c>
      <c r="R154" s="6">
        <v>12.239128460084901</v>
      </c>
      <c r="S154" s="10">
        <v>395</v>
      </c>
      <c r="T154" s="6">
        <v>11.7952334713617</v>
      </c>
      <c r="U154" s="6">
        <v>13.9357893748821</v>
      </c>
      <c r="V154" s="10">
        <v>383</v>
      </c>
      <c r="W154" s="6">
        <v>55.118055118082701</v>
      </c>
      <c r="X154" s="6">
        <v>60.7660158711031</v>
      </c>
      <c r="Y154" s="6">
        <v>0</v>
      </c>
      <c r="Z154" s="6">
        <v>-3.1331592689295</v>
      </c>
      <c r="AA154" s="7">
        <v>395</v>
      </c>
      <c r="AB154" s="7">
        <v>8.6614086614129899</v>
      </c>
      <c r="AC154" s="7">
        <v>12.239128460084901</v>
      </c>
      <c r="AD154" s="13">
        <v>394</v>
      </c>
      <c r="AE154" s="6">
        <v>8.6614086614129899</v>
      </c>
      <c r="AF154" s="13">
        <v>384</v>
      </c>
      <c r="AG154" s="6">
        <v>10.5757993855752</v>
      </c>
      <c r="AH154" s="13">
        <v>320</v>
      </c>
      <c r="AI154" s="6">
        <v>23.6220236220354</v>
      </c>
      <c r="AJ154" s="6">
        <v>2.5000000000000001E-3</v>
      </c>
      <c r="AK154" s="6">
        <v>1.9E-3</v>
      </c>
    </row>
    <row r="155" spans="1:37">
      <c r="A155" s="5" t="s">
        <v>208</v>
      </c>
      <c r="B155" s="22">
        <v>310</v>
      </c>
      <c r="C155" s="22">
        <v>1.52</v>
      </c>
      <c r="D155" s="22">
        <v>0.14000000000000001</v>
      </c>
      <c r="E155" s="22">
        <v>1110</v>
      </c>
      <c r="F155" s="20">
        <v>11.223344556677899</v>
      </c>
      <c r="G155" s="22">
        <v>0.36697980092537402</v>
      </c>
      <c r="H155" s="18">
        <v>5.9900000000000002E-2</v>
      </c>
      <c r="I155" s="15">
        <v>1.7322817322826E-3</v>
      </c>
      <c r="J155" s="24">
        <v>0.15487999999999999</v>
      </c>
      <c r="K155" s="18">
        <v>0.73199999999999998</v>
      </c>
      <c r="L155" s="15">
        <v>2.90431514130268E-2</v>
      </c>
      <c r="M155" s="18">
        <v>8.9099999999999999E-2</v>
      </c>
      <c r="N155" s="15">
        <v>2.9133829133843698E-3</v>
      </c>
      <c r="O155" s="24">
        <v>0.82162000000000002</v>
      </c>
      <c r="P155" s="10">
        <v>549</v>
      </c>
      <c r="Q155" s="6">
        <v>17.322817322826001</v>
      </c>
      <c r="R155" s="6">
        <v>21.027136001851101</v>
      </c>
      <c r="S155" s="10">
        <v>556</v>
      </c>
      <c r="T155" s="6">
        <v>17.576864813594302</v>
      </c>
      <c r="U155" s="6">
        <v>20.075003556734998</v>
      </c>
      <c r="V155" s="10">
        <v>574</v>
      </c>
      <c r="W155" s="6">
        <v>63.7794637794957</v>
      </c>
      <c r="X155" s="6">
        <v>69.036626950443804</v>
      </c>
      <c r="Y155" s="6">
        <v>1.2589928057554001</v>
      </c>
      <c r="Z155" s="6">
        <v>4.3554006968641099</v>
      </c>
      <c r="AA155" s="7">
        <v>549</v>
      </c>
      <c r="AB155" s="7">
        <v>17.322817322826001</v>
      </c>
      <c r="AC155" s="7">
        <v>21.027136001851101</v>
      </c>
      <c r="AD155" s="13">
        <v>548</v>
      </c>
      <c r="AE155" s="6">
        <v>18.110218110227201</v>
      </c>
      <c r="AF155" s="13">
        <v>533</v>
      </c>
      <c r="AG155" s="6">
        <v>18.2517444830725</v>
      </c>
      <c r="AH155" s="13">
        <v>457</v>
      </c>
      <c r="AI155" s="6">
        <v>26.7716267716402</v>
      </c>
      <c r="AJ155" s="6">
        <v>5.1000000000000004E-3</v>
      </c>
      <c r="AK155" s="6">
        <v>3.0000000000000001E-3</v>
      </c>
    </row>
    <row r="156" spans="1:37">
      <c r="A156" s="5" t="s">
        <v>209</v>
      </c>
      <c r="B156" s="22">
        <v>280</v>
      </c>
      <c r="C156" s="22">
        <v>4.33</v>
      </c>
      <c r="D156" s="22">
        <v>0.14000000000000001</v>
      </c>
      <c r="E156" s="22">
        <v>980</v>
      </c>
      <c r="F156" s="20">
        <v>14.4092219020173</v>
      </c>
      <c r="G156" s="22">
        <v>0.31062077919056003</v>
      </c>
      <c r="H156" s="18">
        <v>5.6399999999999999E-2</v>
      </c>
      <c r="I156" s="15">
        <v>1.18110118110177E-3</v>
      </c>
      <c r="J156" s="24">
        <v>0.30348000000000003</v>
      </c>
      <c r="K156" s="18">
        <v>0.53800000000000003</v>
      </c>
      <c r="L156" s="15">
        <v>1.89107241796817E-2</v>
      </c>
      <c r="M156" s="18">
        <v>6.9400000000000003E-2</v>
      </c>
      <c r="N156" s="15">
        <v>1.49606149606224E-3</v>
      </c>
      <c r="O156" s="24">
        <v>0.56020000000000003</v>
      </c>
      <c r="P156" s="10">
        <v>432</v>
      </c>
      <c r="Q156" s="6">
        <v>9.4488094488141705</v>
      </c>
      <c r="R156" s="6">
        <v>13.3667723768668</v>
      </c>
      <c r="S156" s="10">
        <v>436</v>
      </c>
      <c r="T156" s="6">
        <v>12.1489143591229</v>
      </c>
      <c r="U156" s="6">
        <v>14.5613227832416</v>
      </c>
      <c r="V156" s="10">
        <v>454</v>
      </c>
      <c r="W156" s="6">
        <v>45.669245669268498</v>
      </c>
      <c r="X156" s="6">
        <v>52.999358775949297</v>
      </c>
      <c r="Y156" s="6">
        <v>0.91743119266054396</v>
      </c>
      <c r="Z156" s="6">
        <v>4.8458149779735704</v>
      </c>
      <c r="AA156" s="7">
        <v>432</v>
      </c>
      <c r="AB156" s="7">
        <v>9.4488094488141705</v>
      </c>
      <c r="AC156" s="7">
        <v>13.3667723768668</v>
      </c>
      <c r="AD156" s="13">
        <v>431</v>
      </c>
      <c r="AE156" s="6">
        <v>9.4488094488141705</v>
      </c>
      <c r="AF156" s="13">
        <v>419</v>
      </c>
      <c r="AG156" s="6">
        <v>10.8563769327204</v>
      </c>
      <c r="AH156" s="13">
        <v>362</v>
      </c>
      <c r="AI156" s="6">
        <v>23.6220236220354</v>
      </c>
      <c r="AJ156" s="6">
        <v>3.5000000000000001E-3</v>
      </c>
      <c r="AK156" s="6">
        <v>1.2999999999999999E-3</v>
      </c>
    </row>
    <row r="157" spans="1:37">
      <c r="A157" s="5" t="s">
        <v>210</v>
      </c>
      <c r="B157" s="22">
        <v>756</v>
      </c>
      <c r="C157" s="22">
        <v>2.61</v>
      </c>
      <c r="D157" s="22">
        <v>0.16</v>
      </c>
      <c r="E157" s="22">
        <v>417</v>
      </c>
      <c r="F157" s="20">
        <v>79.428117553614001</v>
      </c>
      <c r="G157" s="22">
        <v>1.2915693565458599</v>
      </c>
      <c r="H157" s="18">
        <v>4.7399999999999998E-2</v>
      </c>
      <c r="I157" s="15">
        <v>2.20472220472331E-3</v>
      </c>
      <c r="J157" s="24">
        <v>0.32711000000000001</v>
      </c>
      <c r="K157" s="18">
        <v>8.3099999999999993E-2</v>
      </c>
      <c r="L157" s="15">
        <v>4.18054042230188E-3</v>
      </c>
      <c r="M157" s="18">
        <v>1.259E-2</v>
      </c>
      <c r="N157" s="15">
        <v>2.0472420472430699E-4</v>
      </c>
      <c r="O157" s="24">
        <v>-0.13472999999999999</v>
      </c>
      <c r="P157" s="10">
        <v>80.7</v>
      </c>
      <c r="Q157" s="6">
        <v>1.25984125984189</v>
      </c>
      <c r="R157" s="6">
        <v>2.2064532856886001</v>
      </c>
      <c r="S157" s="10">
        <v>80.900000000000006</v>
      </c>
      <c r="T157" s="6">
        <v>3.9192402927759602</v>
      </c>
      <c r="U157" s="6">
        <v>4.29654527505605</v>
      </c>
      <c r="V157" s="10">
        <v>80</v>
      </c>
      <c r="W157" s="6">
        <v>86.614086614129903</v>
      </c>
      <c r="X157" s="6">
        <v>89.717996666474704</v>
      </c>
      <c r="Y157" s="6">
        <v>0.24721878862793301</v>
      </c>
      <c r="Z157" s="6">
        <v>-0.875</v>
      </c>
      <c r="AA157" s="7">
        <v>80.7</v>
      </c>
      <c r="AB157" s="7">
        <v>1.25984125984189</v>
      </c>
      <c r="AC157" s="7">
        <v>2.2064532856886001</v>
      </c>
      <c r="AD157" s="13">
        <v>80.599999999999994</v>
      </c>
      <c r="AE157" s="6">
        <v>1.33858133858201</v>
      </c>
      <c r="AF157" s="13">
        <v>80.599999999999994</v>
      </c>
      <c r="AG157" s="6">
        <v>2.1441185770657798</v>
      </c>
      <c r="AH157" s="13">
        <v>80.599999999999994</v>
      </c>
      <c r="AI157" s="6">
        <v>1.6535416535424801</v>
      </c>
      <c r="AJ157" s="6">
        <v>2.0000000000000001E-4</v>
      </c>
      <c r="AK157" s="6">
        <v>3.7000000000000002E-3</v>
      </c>
    </row>
    <row r="158" spans="1:37">
      <c r="A158" s="5" t="s">
        <v>211</v>
      </c>
      <c r="B158" s="22">
        <v>233</v>
      </c>
      <c r="C158" s="22">
        <v>2.883</v>
      </c>
      <c r="D158" s="22">
        <v>7.0999999999999994E-2</v>
      </c>
      <c r="E158" s="22">
        <v>745</v>
      </c>
      <c r="F158" s="20">
        <v>15.8478605388273</v>
      </c>
      <c r="G158" s="22">
        <v>0.39551879134379397</v>
      </c>
      <c r="H158" s="18">
        <v>5.4199999999999998E-2</v>
      </c>
      <c r="I158" s="15">
        <v>1.49606149606224E-3</v>
      </c>
      <c r="J158" s="24">
        <v>0.44922000000000001</v>
      </c>
      <c r="K158" s="18">
        <v>0.47099999999999997</v>
      </c>
      <c r="L158" s="15">
        <v>1.6784695476832499E-2</v>
      </c>
      <c r="M158" s="18">
        <v>6.3100000000000003E-2</v>
      </c>
      <c r="N158" s="15">
        <v>1.57480157480236E-3</v>
      </c>
      <c r="O158" s="24">
        <v>0.46614</v>
      </c>
      <c r="P158" s="10">
        <v>394</v>
      </c>
      <c r="Q158" s="6">
        <v>9.4488094488141705</v>
      </c>
      <c r="R158" s="6">
        <v>12.808445083711799</v>
      </c>
      <c r="S158" s="10">
        <v>391</v>
      </c>
      <c r="T158" s="6">
        <v>11.753296201203201</v>
      </c>
      <c r="U158" s="6">
        <v>13.8610052150051</v>
      </c>
      <c r="V158" s="10">
        <v>362</v>
      </c>
      <c r="W158" s="6">
        <v>60.629860629890899</v>
      </c>
      <c r="X158" s="6">
        <v>65.401497248228907</v>
      </c>
      <c r="Y158" s="6">
        <v>-0.76726342710998097</v>
      </c>
      <c r="Z158" s="6">
        <v>-8.8397790055248606</v>
      </c>
      <c r="AA158" s="7">
        <v>394</v>
      </c>
      <c r="AB158" s="7">
        <v>9.4488094488141705</v>
      </c>
      <c r="AC158" s="7">
        <v>12.808445083711799</v>
      </c>
      <c r="AD158" s="13">
        <v>393</v>
      </c>
      <c r="AE158" s="6">
        <v>10.236210236215401</v>
      </c>
      <c r="AF158" s="13">
        <v>384</v>
      </c>
      <c r="AG158" s="6">
        <v>11.753296201203201</v>
      </c>
      <c r="AH158" s="13">
        <v>320</v>
      </c>
      <c r="AI158" s="6">
        <v>25.1968251968378</v>
      </c>
      <c r="AJ158" s="6">
        <v>2E-3</v>
      </c>
      <c r="AK158" s="6">
        <v>2.3E-3</v>
      </c>
    </row>
    <row r="159" spans="1:37">
      <c r="A159" s="5" t="s">
        <v>212</v>
      </c>
      <c r="B159" s="22">
        <v>140</v>
      </c>
      <c r="C159" s="22">
        <v>1.74</v>
      </c>
      <c r="D159" s="22">
        <v>0.22</v>
      </c>
      <c r="E159" s="22">
        <v>890</v>
      </c>
      <c r="F159" s="20">
        <v>9.7087378640776691</v>
      </c>
      <c r="G159" s="22">
        <v>0.20039420548432399</v>
      </c>
      <c r="H159" s="18">
        <v>6.3700000000000007E-2</v>
      </c>
      <c r="I159" s="15">
        <v>2.04724204724307E-3</v>
      </c>
      <c r="J159" s="24">
        <v>0.27277000000000001</v>
      </c>
      <c r="K159" s="18">
        <v>0.89</v>
      </c>
      <c r="L159" s="15">
        <v>3.61824297829762E-2</v>
      </c>
      <c r="M159" s="18">
        <v>0.10299999999999999</v>
      </c>
      <c r="N159" s="15">
        <v>2.1259821259831898E-3</v>
      </c>
      <c r="O159" s="24">
        <v>0.58135999999999999</v>
      </c>
      <c r="P159" s="10">
        <v>632</v>
      </c>
      <c r="Q159" s="6">
        <v>12.5984125984189</v>
      </c>
      <c r="R159" s="6">
        <v>18.542042496292002</v>
      </c>
      <c r="S159" s="10">
        <v>643</v>
      </c>
      <c r="T159" s="6">
        <v>20.143487362981901</v>
      </c>
      <c r="U159" s="6">
        <v>22.8589276588487</v>
      </c>
      <c r="V159" s="10">
        <v>724</v>
      </c>
      <c r="W159" s="6">
        <v>66.141666141699204</v>
      </c>
      <c r="X159" s="6">
        <v>71.582357480405093</v>
      </c>
      <c r="Y159" s="6">
        <v>1.71073094867808</v>
      </c>
      <c r="Z159" s="6">
        <v>12.707182320442</v>
      </c>
      <c r="AA159" s="7">
        <v>632</v>
      </c>
      <c r="AB159" s="7">
        <v>12.5984125984189</v>
      </c>
      <c r="AC159" s="7">
        <v>18.542042496292002</v>
      </c>
      <c r="AD159" s="13">
        <v>628</v>
      </c>
      <c r="AE159" s="6">
        <v>13.3858133858201</v>
      </c>
      <c r="AF159" s="13">
        <v>613</v>
      </c>
      <c r="AG159" s="6">
        <v>15.6582273307873</v>
      </c>
      <c r="AH159" s="13">
        <v>549</v>
      </c>
      <c r="AI159" s="6">
        <v>29.921229921244901</v>
      </c>
      <c r="AJ159" s="6">
        <v>8.2000000000000007E-3</v>
      </c>
      <c r="AK159" s="6">
        <v>2.3999999999999998E-3</v>
      </c>
    </row>
    <row r="160" spans="1:37">
      <c r="A160" s="5" t="s">
        <v>213</v>
      </c>
      <c r="B160" s="22">
        <v>93</v>
      </c>
      <c r="C160" s="22">
        <v>2.8</v>
      </c>
      <c r="D160" s="22">
        <v>0.88</v>
      </c>
      <c r="E160" s="22">
        <v>500</v>
      </c>
      <c r="F160" s="20">
        <v>10.3950103950104</v>
      </c>
      <c r="G160" s="22">
        <v>0.24674235107293599</v>
      </c>
      <c r="H160" s="18">
        <v>5.9700000000000003E-2</v>
      </c>
      <c r="I160" s="15">
        <v>1.9685019685029498E-3</v>
      </c>
      <c r="J160" s="24">
        <v>0.13191</v>
      </c>
      <c r="K160" s="18">
        <v>0.80300000000000005</v>
      </c>
      <c r="L160" s="15">
        <v>3.5917446460599099E-2</v>
      </c>
      <c r="M160" s="18">
        <v>9.6199999999999994E-2</v>
      </c>
      <c r="N160" s="15">
        <v>2.2834622834634298E-3</v>
      </c>
      <c r="O160" s="24">
        <v>0.39989999999999998</v>
      </c>
      <c r="P160" s="10">
        <v>592</v>
      </c>
      <c r="Q160" s="6">
        <v>13.3858133858201</v>
      </c>
      <c r="R160" s="6">
        <v>18.510663030935</v>
      </c>
      <c r="S160" s="10">
        <v>595</v>
      </c>
      <c r="T160" s="6">
        <v>19.864829796167701</v>
      </c>
      <c r="U160" s="6">
        <v>22.3397260739176</v>
      </c>
      <c r="V160" s="10">
        <v>580</v>
      </c>
      <c r="W160" s="6">
        <v>74.803074803112196</v>
      </c>
      <c r="X160" s="6">
        <v>78.709041474350897</v>
      </c>
      <c r="Y160" s="6">
        <v>0.50420168067226701</v>
      </c>
      <c r="Z160" s="6">
        <v>-2.0689655172413799</v>
      </c>
      <c r="AA160" s="7">
        <v>592</v>
      </c>
      <c r="AB160" s="7">
        <v>13.3858133858201</v>
      </c>
      <c r="AC160" s="7">
        <v>18.510663030935</v>
      </c>
      <c r="AD160" s="13">
        <v>589</v>
      </c>
      <c r="AE160" s="6">
        <v>13.3858133858201</v>
      </c>
      <c r="AF160" s="13">
        <v>570</v>
      </c>
      <c r="AG160" s="6">
        <v>14.6986891534827</v>
      </c>
      <c r="AH160" s="13">
        <v>484</v>
      </c>
      <c r="AI160" s="6">
        <v>31.496031496047198</v>
      </c>
      <c r="AJ160" s="6">
        <v>3.5999999999999999E-3</v>
      </c>
      <c r="AK160" s="6">
        <v>2.7000000000000001E-3</v>
      </c>
    </row>
    <row r="161" spans="1:37">
      <c r="A161" s="5" t="s">
        <v>214</v>
      </c>
      <c r="B161" s="22">
        <v>497</v>
      </c>
      <c r="C161" s="22">
        <v>3.69</v>
      </c>
      <c r="D161" s="22">
        <v>0.35</v>
      </c>
      <c r="E161" s="22">
        <v>1710</v>
      </c>
      <c r="F161" s="20">
        <v>15.8730158730159</v>
      </c>
      <c r="G161" s="22">
        <v>0.45629171353558001</v>
      </c>
      <c r="H161" s="18">
        <v>5.5300000000000002E-2</v>
      </c>
      <c r="I161" s="15">
        <v>1.25984125984189E-3</v>
      </c>
      <c r="J161" s="24">
        <v>0.39967999999999998</v>
      </c>
      <c r="K161" s="18">
        <v>0.48</v>
      </c>
      <c r="L161" s="15">
        <v>1.75323244323164E-2</v>
      </c>
      <c r="M161" s="18">
        <v>6.3E-2</v>
      </c>
      <c r="N161" s="15">
        <v>1.81102181102272E-3</v>
      </c>
      <c r="O161" s="24">
        <v>0.72392000000000001</v>
      </c>
      <c r="P161" s="10">
        <v>394</v>
      </c>
      <c r="Q161" s="6">
        <v>11.0236110236165</v>
      </c>
      <c r="R161" s="6">
        <v>14.002623665422201</v>
      </c>
      <c r="S161" s="10">
        <v>397</v>
      </c>
      <c r="T161" s="6">
        <v>11.807191810798299</v>
      </c>
      <c r="U161" s="6">
        <v>13.9570891273763</v>
      </c>
      <c r="V161" s="10">
        <v>412</v>
      </c>
      <c r="W161" s="6">
        <v>51.968451968478</v>
      </c>
      <c r="X161" s="6">
        <v>58.562032346139603</v>
      </c>
      <c r="Y161" s="6">
        <v>0.75566750629722901</v>
      </c>
      <c r="Z161" s="6">
        <v>4.3689320388349602</v>
      </c>
      <c r="AA161" s="7">
        <v>394</v>
      </c>
      <c r="AB161" s="7">
        <v>11.0236110236165</v>
      </c>
      <c r="AC161" s="7">
        <v>14.002623665422201</v>
      </c>
      <c r="AD161" s="13">
        <v>393</v>
      </c>
      <c r="AE161" s="6">
        <v>11.8110118110177</v>
      </c>
      <c r="AF161" s="13">
        <v>388</v>
      </c>
      <c r="AG161" s="6">
        <v>13.101518173745401</v>
      </c>
      <c r="AH161" s="13">
        <v>359</v>
      </c>
      <c r="AI161" s="6">
        <v>17.322817322826001</v>
      </c>
      <c r="AJ161" s="6">
        <v>2.5000000000000001E-3</v>
      </c>
      <c r="AK161" s="6">
        <v>2.0999999999999999E-3</v>
      </c>
    </row>
    <row r="162" spans="1:37">
      <c r="A162" s="5" t="s">
        <v>215</v>
      </c>
      <c r="B162" s="22">
        <v>687</v>
      </c>
      <c r="C162" s="22">
        <v>3.35</v>
      </c>
      <c r="D162" s="22">
        <v>0.16</v>
      </c>
      <c r="E162" s="22">
        <v>2140</v>
      </c>
      <c r="F162" s="20">
        <v>17.825311942959001</v>
      </c>
      <c r="G162" s="22">
        <v>0.27520911097171802</v>
      </c>
      <c r="H162" s="18">
        <v>5.4899999999999997E-2</v>
      </c>
      <c r="I162" s="15">
        <v>1.25984125984189E-3</v>
      </c>
      <c r="J162" s="24">
        <v>0.55701000000000001</v>
      </c>
      <c r="K162" s="18">
        <v>0.42499999999999999</v>
      </c>
      <c r="L162" s="15">
        <v>1.2590230587642101E-2</v>
      </c>
      <c r="M162" s="18">
        <v>5.6099999999999997E-2</v>
      </c>
      <c r="N162" s="15">
        <v>8.6614086614129903E-4</v>
      </c>
      <c r="O162" s="24">
        <v>0.14144000000000001</v>
      </c>
      <c r="P162" s="10">
        <v>351.5</v>
      </c>
      <c r="Q162" s="6">
        <v>5.4330654330681503</v>
      </c>
      <c r="R162" s="6">
        <v>9.4556975024257301</v>
      </c>
      <c r="S162" s="10">
        <v>359.4</v>
      </c>
      <c r="T162" s="6">
        <v>9.0593650062469102</v>
      </c>
      <c r="U162" s="6">
        <v>11.3539839350334</v>
      </c>
      <c r="V162" s="10">
        <v>391</v>
      </c>
      <c r="W162" s="6">
        <v>50.3936503936756</v>
      </c>
      <c r="X162" s="6">
        <v>58.325902873682097</v>
      </c>
      <c r="Y162" s="6">
        <v>2.19810795770728</v>
      </c>
      <c r="Z162" s="6">
        <v>10.102301790281301</v>
      </c>
      <c r="AA162" s="7">
        <v>351.5</v>
      </c>
      <c r="AB162" s="7">
        <v>5.4330654330681503</v>
      </c>
      <c r="AC162" s="7">
        <v>9.4556975024257301</v>
      </c>
      <c r="AD162" s="13">
        <v>350.5</v>
      </c>
      <c r="AE162" s="6">
        <v>5.6692856692884996</v>
      </c>
      <c r="AF162" s="13">
        <v>345</v>
      </c>
      <c r="AG162" s="6">
        <v>8.2333039732789608</v>
      </c>
      <c r="AH162" s="13">
        <v>314</v>
      </c>
      <c r="AI162" s="6">
        <v>14.1732141732213</v>
      </c>
      <c r="AJ162" s="6">
        <v>3.3E-3</v>
      </c>
      <c r="AK162" s="6">
        <v>1.9E-3</v>
      </c>
    </row>
    <row r="163" spans="1:37">
      <c r="A163" s="5" t="s">
        <v>216</v>
      </c>
      <c r="B163" s="22">
        <v>680</v>
      </c>
      <c r="C163" s="22">
        <v>5.6</v>
      </c>
      <c r="D163" s="22">
        <v>0.36</v>
      </c>
      <c r="E163" s="22">
        <v>2248</v>
      </c>
      <c r="F163" s="20">
        <v>16.806722689075599</v>
      </c>
      <c r="G163" s="22">
        <v>0.35586223002383699</v>
      </c>
      <c r="H163" s="18">
        <v>5.4699999999999999E-2</v>
      </c>
      <c r="I163" s="15">
        <v>1.10236110236165E-3</v>
      </c>
      <c r="J163" s="24">
        <v>0.42044999999999999</v>
      </c>
      <c r="K163" s="18">
        <v>0.45100000000000001</v>
      </c>
      <c r="L163" s="15">
        <v>1.40997202897788E-2</v>
      </c>
      <c r="M163" s="18">
        <v>5.9499999999999997E-2</v>
      </c>
      <c r="N163" s="15">
        <v>1.25984125984189E-3</v>
      </c>
      <c r="O163" s="24">
        <v>0.60507</v>
      </c>
      <c r="P163" s="10">
        <v>372.8</v>
      </c>
      <c r="Q163" s="6">
        <v>7.55904755905134</v>
      </c>
      <c r="R163" s="6">
        <v>11.1390815106398</v>
      </c>
      <c r="S163" s="10">
        <v>377.3</v>
      </c>
      <c r="T163" s="6">
        <v>9.9256680834077908</v>
      </c>
      <c r="U163" s="6">
        <v>12.2226338534637</v>
      </c>
      <c r="V163" s="10">
        <v>389</v>
      </c>
      <c r="W163" s="6">
        <v>43.307043307065001</v>
      </c>
      <c r="X163" s="6">
        <v>51.044648900189699</v>
      </c>
      <c r="Y163" s="6">
        <v>1.19268486615425</v>
      </c>
      <c r="Z163" s="6">
        <v>4.1645244215938204</v>
      </c>
      <c r="AA163" s="7">
        <v>372.8</v>
      </c>
      <c r="AB163" s="7">
        <v>7.55904755905134</v>
      </c>
      <c r="AC163" s="7">
        <v>11.1390815106398</v>
      </c>
      <c r="AD163" s="13">
        <v>371.8</v>
      </c>
      <c r="AE163" s="6">
        <v>7.71652771653158</v>
      </c>
      <c r="AF163" s="13">
        <v>363.8</v>
      </c>
      <c r="AG163" s="6">
        <v>9.8113244214010198</v>
      </c>
      <c r="AH163" s="13">
        <v>311</v>
      </c>
      <c r="AI163" s="6">
        <v>18.110218110227201</v>
      </c>
      <c r="AJ163" s="6">
        <v>3.3E-3</v>
      </c>
      <c r="AK163" s="6">
        <v>1.2999999999999999E-3</v>
      </c>
    </row>
    <row r="164" spans="1:37">
      <c r="A164" s="5" t="s">
        <v>217</v>
      </c>
      <c r="B164" s="22">
        <v>173</v>
      </c>
      <c r="C164" s="22">
        <v>3.2909999999999999</v>
      </c>
      <c r="D164" s="22">
        <v>9.9000000000000005E-2</v>
      </c>
      <c r="E164" s="22">
        <v>1170</v>
      </c>
      <c r="F164" s="20">
        <v>9.5057034220532302</v>
      </c>
      <c r="G164" s="22">
        <v>0.16364102876855199</v>
      </c>
      <c r="H164" s="18">
        <v>6.4000000000000001E-2</v>
      </c>
      <c r="I164" s="15">
        <v>2.5984225984238998E-3</v>
      </c>
      <c r="J164" s="24">
        <v>3.1316999999999998E-2</v>
      </c>
      <c r="K164" s="18">
        <v>0.93100000000000005</v>
      </c>
      <c r="L164" s="15">
        <v>4.4166279809940999E-2</v>
      </c>
      <c r="M164" s="18">
        <v>0.1052</v>
      </c>
      <c r="N164" s="15">
        <v>1.81102181102272E-3</v>
      </c>
      <c r="O164" s="24">
        <v>0.26052999999999998</v>
      </c>
      <c r="P164" s="10">
        <v>645</v>
      </c>
      <c r="Q164" s="6">
        <v>11.0236110236165</v>
      </c>
      <c r="R164" s="6">
        <v>17.715262024443501</v>
      </c>
      <c r="S164" s="10">
        <v>664</v>
      </c>
      <c r="T164" s="6">
        <v>21.631056390241699</v>
      </c>
      <c r="U164" s="6">
        <v>24.2963183036549</v>
      </c>
      <c r="V164" s="10">
        <v>702</v>
      </c>
      <c r="W164" s="6">
        <v>75.590475590513407</v>
      </c>
      <c r="X164" s="6">
        <v>80.311323553993304</v>
      </c>
      <c r="Y164" s="6">
        <v>2.8614457831325399</v>
      </c>
      <c r="Z164" s="6">
        <v>8.1196581196581299</v>
      </c>
      <c r="AA164" s="7">
        <v>645</v>
      </c>
      <c r="AB164" s="7">
        <v>11.0236110236165</v>
      </c>
      <c r="AC164" s="7">
        <v>17.715262024443501</v>
      </c>
      <c r="AD164" s="13">
        <v>639</v>
      </c>
      <c r="AE164" s="6">
        <v>11.0236110236165</v>
      </c>
      <c r="AF164" s="13">
        <v>619</v>
      </c>
      <c r="AG164" s="6">
        <v>14.1443487145155</v>
      </c>
      <c r="AH164" s="13">
        <v>560</v>
      </c>
      <c r="AI164" s="6">
        <v>25.1968251968378</v>
      </c>
      <c r="AJ164" s="6">
        <v>7.0000000000000001E-3</v>
      </c>
      <c r="AK164" s="6">
        <v>3.5000000000000001E-3</v>
      </c>
    </row>
    <row r="165" spans="1:37">
      <c r="A165" s="5" t="s">
        <v>218</v>
      </c>
      <c r="B165" s="22">
        <v>154</v>
      </c>
      <c r="C165" s="22">
        <v>2.5369999999999999</v>
      </c>
      <c r="D165" s="22">
        <v>6.6000000000000003E-2</v>
      </c>
      <c r="E165" s="22">
        <v>440</v>
      </c>
      <c r="F165" s="20">
        <v>19.157088122605401</v>
      </c>
      <c r="G165" s="22">
        <v>0.346765661426512</v>
      </c>
      <c r="H165" s="18">
        <v>5.3999999999999999E-2</v>
      </c>
      <c r="I165" s="15">
        <v>2.36220236220354E-3</v>
      </c>
      <c r="J165" s="24">
        <v>0.27311000000000002</v>
      </c>
      <c r="K165" s="18">
        <v>0.39</v>
      </c>
      <c r="L165" s="15">
        <v>1.85399089803591E-2</v>
      </c>
      <c r="M165" s="18">
        <v>5.2200000000000003E-2</v>
      </c>
      <c r="N165" s="15">
        <v>9.4488094488141697E-4</v>
      </c>
      <c r="O165" s="24">
        <v>0.14826</v>
      </c>
      <c r="P165" s="10">
        <v>328.2</v>
      </c>
      <c r="Q165" s="6">
        <v>5.5905455905483903</v>
      </c>
      <c r="R165" s="6">
        <v>9.1374800840373496</v>
      </c>
      <c r="S165" s="10">
        <v>333</v>
      </c>
      <c r="T165" s="6">
        <v>13.304800367933099</v>
      </c>
      <c r="U165" s="6">
        <v>14.780820510816501</v>
      </c>
      <c r="V165" s="10">
        <v>330</v>
      </c>
      <c r="W165" s="6">
        <v>94.488094488141698</v>
      </c>
      <c r="X165" s="6">
        <v>98.763779992410505</v>
      </c>
      <c r="Y165" s="6">
        <v>1.44144144144146</v>
      </c>
      <c r="Z165" s="6">
        <v>0.54545454545454697</v>
      </c>
      <c r="AA165" s="7">
        <v>328.2</v>
      </c>
      <c r="AB165" s="7">
        <v>5.5905455905483903</v>
      </c>
      <c r="AC165" s="7">
        <v>9.1374800840373496</v>
      </c>
      <c r="AD165" s="13">
        <v>327.5</v>
      </c>
      <c r="AE165" s="6">
        <v>5.9055059055088597</v>
      </c>
      <c r="AF165" s="13">
        <v>322.5</v>
      </c>
      <c r="AG165" s="6">
        <v>8.0839045535281393</v>
      </c>
      <c r="AH165" s="13">
        <v>306</v>
      </c>
      <c r="AI165" s="6">
        <v>12.5984125984189</v>
      </c>
      <c r="AJ165" s="6">
        <v>2.5000000000000001E-3</v>
      </c>
      <c r="AK165" s="6">
        <v>3.8E-3</v>
      </c>
    </row>
    <row r="166" spans="1:37">
      <c r="A166" s="5" t="s">
        <v>219</v>
      </c>
      <c r="B166" s="22">
        <v>551</v>
      </c>
      <c r="C166" s="22">
        <v>2.76</v>
      </c>
      <c r="D166" s="22">
        <v>0.18</v>
      </c>
      <c r="E166" s="22">
        <v>1900</v>
      </c>
      <c r="F166" s="20">
        <v>15.797788309636701</v>
      </c>
      <c r="G166" s="22">
        <v>0.31441872870028598</v>
      </c>
      <c r="H166" s="18">
        <v>5.4699999999999999E-2</v>
      </c>
      <c r="I166" s="15">
        <v>1.10236110236165E-3</v>
      </c>
      <c r="J166" s="24">
        <v>0.39846999999999999</v>
      </c>
      <c r="K166" s="18">
        <v>0.47899999999999998</v>
      </c>
      <c r="L166" s="15">
        <v>1.4520299661164001E-2</v>
      </c>
      <c r="M166" s="18">
        <v>6.3299999999999995E-2</v>
      </c>
      <c r="N166" s="15">
        <v>1.25984125984189E-3</v>
      </c>
      <c r="O166" s="24">
        <v>0.58660999999999996</v>
      </c>
      <c r="P166" s="10">
        <v>395.5</v>
      </c>
      <c r="Q166" s="6">
        <v>7.71652771653158</v>
      </c>
      <c r="R166" s="6">
        <v>11.608941742697001</v>
      </c>
      <c r="S166" s="10">
        <v>397</v>
      </c>
      <c r="T166" s="6">
        <v>10.122521986497199</v>
      </c>
      <c r="U166" s="6">
        <v>12.557868943400001</v>
      </c>
      <c r="V166" s="10">
        <v>389</v>
      </c>
      <c r="W166" s="6">
        <v>44.094444094466098</v>
      </c>
      <c r="X166" s="6">
        <v>50.943206759398699</v>
      </c>
      <c r="Y166" s="6">
        <v>0.377833753148622</v>
      </c>
      <c r="Z166" s="6">
        <v>-1.6709511568123501</v>
      </c>
      <c r="AA166" s="7">
        <v>395.5</v>
      </c>
      <c r="AB166" s="7">
        <v>7.71652771653158</v>
      </c>
      <c r="AC166" s="7">
        <v>11.608941742697001</v>
      </c>
      <c r="AD166" s="13">
        <v>395</v>
      </c>
      <c r="AE166" s="6">
        <v>7.8740078740118102</v>
      </c>
      <c r="AF166" s="13">
        <v>384</v>
      </c>
      <c r="AG166" s="6">
        <v>9.9548405997845499</v>
      </c>
      <c r="AH166" s="13">
        <v>308</v>
      </c>
      <c r="AI166" s="6">
        <v>22.047222047233099</v>
      </c>
      <c r="AJ166" s="6">
        <v>2.8E-3</v>
      </c>
      <c r="AK166" s="6">
        <v>1.2999999999999999E-3</v>
      </c>
    </row>
    <row r="167" spans="1:37">
      <c r="A167" s="5" t="s">
        <v>220</v>
      </c>
      <c r="B167" s="22">
        <v>149.4</v>
      </c>
      <c r="C167" s="22">
        <v>1.1200000000000001</v>
      </c>
      <c r="D167" s="22">
        <v>0.18</v>
      </c>
      <c r="E167" s="22">
        <v>6830</v>
      </c>
      <c r="F167" s="20">
        <v>2.73747604708459</v>
      </c>
      <c r="G167" s="22">
        <v>4.9565077135824601E-2</v>
      </c>
      <c r="H167" s="18">
        <v>0.128</v>
      </c>
      <c r="I167" s="15">
        <v>3.2283432283448398E-3</v>
      </c>
      <c r="J167" s="24">
        <v>0.33422000000000002</v>
      </c>
      <c r="K167" s="18">
        <v>6.51</v>
      </c>
      <c r="L167" s="15">
        <v>0.22270653610749699</v>
      </c>
      <c r="M167" s="18">
        <v>0.36530000000000001</v>
      </c>
      <c r="N167" s="15">
        <v>6.6141666141699201E-3</v>
      </c>
      <c r="O167" s="24">
        <v>0.46748000000000001</v>
      </c>
      <c r="P167" s="10">
        <v>2006</v>
      </c>
      <c r="Q167" s="6">
        <v>31.496031496047198</v>
      </c>
      <c r="R167" s="6">
        <v>50.114719655975101</v>
      </c>
      <c r="S167" s="10">
        <v>2041</v>
      </c>
      <c r="T167" s="6">
        <v>29.656904349556299</v>
      </c>
      <c r="U167" s="6">
        <v>35.710297847658303</v>
      </c>
      <c r="V167" s="10">
        <v>2058</v>
      </c>
      <c r="W167" s="6">
        <v>42.519642519663797</v>
      </c>
      <c r="X167" s="6">
        <v>47.097367461625197</v>
      </c>
      <c r="Y167" s="6">
        <v>1.7148456638902601</v>
      </c>
      <c r="Z167" s="6">
        <v>2.5267249757045702</v>
      </c>
      <c r="AA167" s="7">
        <v>2058</v>
      </c>
      <c r="AB167" s="7">
        <v>42.519642519663797</v>
      </c>
      <c r="AC167" s="7">
        <v>47.097367461625197</v>
      </c>
      <c r="AD167" s="13">
        <v>1986</v>
      </c>
      <c r="AE167" s="6">
        <v>35.433035433053099</v>
      </c>
      <c r="AF167" s="13">
        <v>1964</v>
      </c>
      <c r="AG167" s="6">
        <v>33.4307040846993</v>
      </c>
      <c r="AH167" s="13">
        <v>1925</v>
      </c>
      <c r="AI167" s="6">
        <v>25.984225984239</v>
      </c>
      <c r="AJ167" s="6">
        <v>1.1900000000000001E-2</v>
      </c>
      <c r="AK167" s="6">
        <v>4.7999999999999996E-3</v>
      </c>
    </row>
    <row r="168" spans="1:37">
      <c r="A168" s="5"/>
      <c r="N168" s="15"/>
    </row>
    <row r="169" spans="1:37">
      <c r="A169" s="5"/>
      <c r="N169"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K171"/>
  <sheetViews>
    <sheetView topLeftCell="A3" zoomScale="70" zoomScaleNormal="70" workbookViewId="0">
      <selection activeCell="AB157" sqref="AA4:AB157"/>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224</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475</v>
      </c>
      <c r="C4" s="22">
        <v>6.3</v>
      </c>
      <c r="D4" s="22">
        <v>0.39</v>
      </c>
      <c r="E4" s="22">
        <v>289</v>
      </c>
      <c r="F4" s="20">
        <v>91.491308325709099</v>
      </c>
      <c r="G4" s="22">
        <v>1.7653605365846801</v>
      </c>
      <c r="H4" s="18">
        <v>5.0599999999999999E-2</v>
      </c>
      <c r="I4" s="15">
        <v>1.88976188976283E-3</v>
      </c>
      <c r="J4" s="24">
        <v>9.0162999999999993E-2</v>
      </c>
      <c r="K4" s="18">
        <v>7.7299999999999994E-2</v>
      </c>
      <c r="L4" s="15">
        <v>3.3952009717246501E-3</v>
      </c>
      <c r="M4" s="18">
        <v>1.093E-2</v>
      </c>
      <c r="N4" s="15">
        <v>2.1089861996703501E-4</v>
      </c>
      <c r="O4" s="24">
        <v>0.21958</v>
      </c>
      <c r="P4" s="10">
        <v>70.099999999999994</v>
      </c>
      <c r="Q4" s="6">
        <v>1.33839015578439</v>
      </c>
      <c r="R4" s="6">
        <v>2.0669855345450898</v>
      </c>
      <c r="S4" s="10">
        <v>75.5</v>
      </c>
      <c r="T4" s="6">
        <v>3.2267631815633999</v>
      </c>
      <c r="U4" s="6">
        <v>3.62259654112475</v>
      </c>
      <c r="V4" s="10">
        <v>205</v>
      </c>
      <c r="W4" s="6">
        <v>75.590475590513407</v>
      </c>
      <c r="X4" s="6">
        <v>79.797795209278306</v>
      </c>
      <c r="Y4" s="6">
        <v>7.1523178807947101</v>
      </c>
      <c r="Z4" s="6">
        <v>65.804878048780495</v>
      </c>
      <c r="AA4" s="7">
        <v>70.099999999999994</v>
      </c>
      <c r="AB4" s="7">
        <v>1.33839015578439</v>
      </c>
      <c r="AC4" s="7">
        <v>2.0669855345450898</v>
      </c>
      <c r="AD4" s="13">
        <v>69.7</v>
      </c>
      <c r="AE4" s="6">
        <v>1.39509433698964</v>
      </c>
      <c r="AF4" s="13">
        <v>69.7</v>
      </c>
      <c r="AG4" s="6">
        <v>1.36916055665256</v>
      </c>
      <c r="AH4" s="13">
        <v>70</v>
      </c>
      <c r="AI4" s="6">
        <v>0.94488094488141705</v>
      </c>
      <c r="AJ4" s="6">
        <v>4.1999999999999997E-3</v>
      </c>
      <c r="AK4" s="6">
        <v>3.0999999999999999E-3</v>
      </c>
    </row>
    <row r="5" spans="1:37">
      <c r="A5" s="5" t="s">
        <v>42</v>
      </c>
      <c r="B5" s="22">
        <v>1027</v>
      </c>
      <c r="C5" s="22">
        <v>1.34</v>
      </c>
      <c r="D5" s="22">
        <v>0.14000000000000001</v>
      </c>
      <c r="E5" s="22">
        <v>581</v>
      </c>
      <c r="F5" s="20">
        <v>91.240875912408796</v>
      </c>
      <c r="G5" s="22">
        <v>2.4937992944547598</v>
      </c>
      <c r="H5" s="18">
        <v>4.8399999999999999E-2</v>
      </c>
      <c r="I5" s="15">
        <v>2.1259821259831898E-3</v>
      </c>
      <c r="J5" s="24">
        <v>0.18484999999999999</v>
      </c>
      <c r="K5" s="18">
        <v>7.3499999999999996E-2</v>
      </c>
      <c r="L5" s="15">
        <v>3.6058841024081698E-3</v>
      </c>
      <c r="M5" s="18">
        <v>1.0959999999999999E-2</v>
      </c>
      <c r="N5" s="15">
        <v>2.9955916132877702E-4</v>
      </c>
      <c r="O5" s="24">
        <v>0.38123000000000001</v>
      </c>
      <c r="P5" s="10">
        <v>70.3</v>
      </c>
      <c r="Q5" s="6">
        <v>1.9072424052719501</v>
      </c>
      <c r="R5" s="6">
        <v>2.4763290136015099</v>
      </c>
      <c r="S5" s="10">
        <v>71.900000000000006</v>
      </c>
      <c r="T5" s="6">
        <v>3.43958423182483</v>
      </c>
      <c r="U5" s="6">
        <v>3.7814441831582499</v>
      </c>
      <c r="V5" s="10">
        <v>120</v>
      </c>
      <c r="W5" s="6">
        <v>86.614086614129903</v>
      </c>
      <c r="X5" s="6">
        <v>115.721667375447</v>
      </c>
      <c r="Y5" s="6">
        <v>2.2253129346314502</v>
      </c>
      <c r="Z5" s="6">
        <v>41.4166666666667</v>
      </c>
      <c r="AA5" s="7">
        <v>70.3</v>
      </c>
      <c r="AB5" s="7">
        <v>1.9072424052719501</v>
      </c>
      <c r="AC5" s="7">
        <v>2.4763290136015099</v>
      </c>
      <c r="AD5" s="13">
        <v>70.2</v>
      </c>
      <c r="AE5" s="6">
        <v>1.9758981736080301</v>
      </c>
      <c r="AF5" s="13">
        <v>70.099999999999994</v>
      </c>
      <c r="AG5" s="6">
        <v>1.9735094851097099</v>
      </c>
      <c r="AH5" s="13">
        <v>66.7</v>
      </c>
      <c r="AI5" s="6">
        <v>4.6456646456669697</v>
      </c>
      <c r="AJ5" s="6">
        <v>1.2999999999999999E-3</v>
      </c>
      <c r="AK5" s="6">
        <v>3.5000000000000001E-3</v>
      </c>
    </row>
    <row r="6" spans="1:37">
      <c r="A6" s="5" t="s">
        <v>43</v>
      </c>
      <c r="B6" s="22">
        <v>108.3</v>
      </c>
      <c r="C6" s="22">
        <v>1.597</v>
      </c>
      <c r="D6" s="22">
        <v>5.5E-2</v>
      </c>
      <c r="E6" s="22">
        <v>888</v>
      </c>
      <c r="F6" s="20">
        <v>8.6281276962898996</v>
      </c>
      <c r="G6" s="22">
        <v>0.18319620416868701</v>
      </c>
      <c r="H6" s="18">
        <v>6.6100000000000006E-2</v>
      </c>
      <c r="I6" s="15">
        <v>1.7322817322826E-3</v>
      </c>
      <c r="J6" s="24">
        <v>4.8177999999999999E-2</v>
      </c>
      <c r="K6" s="18">
        <v>1.054</v>
      </c>
      <c r="L6" s="15">
        <v>3.4604552061253499E-2</v>
      </c>
      <c r="M6" s="18">
        <v>0.1159</v>
      </c>
      <c r="N6" s="15">
        <v>2.4608398033191801E-3</v>
      </c>
      <c r="O6" s="24">
        <v>0.47342000000000001</v>
      </c>
      <c r="P6" s="10">
        <v>707</v>
      </c>
      <c r="Q6" s="6">
        <v>14.298059698364099</v>
      </c>
      <c r="R6" s="6">
        <v>20.818255876270499</v>
      </c>
      <c r="S6" s="10">
        <v>729</v>
      </c>
      <c r="T6" s="6">
        <v>17.268850845553398</v>
      </c>
      <c r="U6" s="6">
        <v>20.901556793753599</v>
      </c>
      <c r="V6" s="10">
        <v>791</v>
      </c>
      <c r="W6" s="6">
        <v>57.480257480286198</v>
      </c>
      <c r="X6" s="6">
        <v>63.356366840516401</v>
      </c>
      <c r="Y6" s="6">
        <v>3.0178326474622801</v>
      </c>
      <c r="Z6" s="6">
        <v>10.6194690265487</v>
      </c>
      <c r="AA6" s="7">
        <v>707</v>
      </c>
      <c r="AB6" s="7">
        <v>14.298059698364099</v>
      </c>
      <c r="AC6" s="7">
        <v>20.818255876270499</v>
      </c>
      <c r="AD6" s="13">
        <v>703</v>
      </c>
      <c r="AE6" s="6">
        <v>14.298059698364099</v>
      </c>
      <c r="AF6" s="13">
        <v>689</v>
      </c>
      <c r="AG6" s="6">
        <v>13.1047018098837</v>
      </c>
      <c r="AH6" s="13">
        <v>656</v>
      </c>
      <c r="AI6" s="6">
        <v>25.1968251968378</v>
      </c>
      <c r="AJ6" s="6">
        <v>5.8999999999999999E-3</v>
      </c>
      <c r="AK6" s="6">
        <v>2E-3</v>
      </c>
    </row>
    <row r="7" spans="1:37">
      <c r="A7" s="5" t="s">
        <v>44</v>
      </c>
      <c r="B7" s="22">
        <v>381</v>
      </c>
      <c r="C7" s="22">
        <v>3.5470000000000002</v>
      </c>
      <c r="D7" s="22">
        <v>7.6999999999999999E-2</v>
      </c>
      <c r="E7" s="22">
        <v>990</v>
      </c>
      <c r="F7" s="20">
        <v>19.157088122605401</v>
      </c>
      <c r="G7" s="22">
        <v>0.433734525799996</v>
      </c>
      <c r="H7" s="18">
        <v>4.9000000000000002E-2</v>
      </c>
      <c r="I7" s="15">
        <v>1.33858133858201E-3</v>
      </c>
      <c r="J7" s="24">
        <v>-0.39527000000000001</v>
      </c>
      <c r="K7" s="18">
        <v>0.35099999999999998</v>
      </c>
      <c r="L7" s="15">
        <v>1.34724629136621E-2</v>
      </c>
      <c r="M7" s="18">
        <v>5.2200000000000003E-2</v>
      </c>
      <c r="N7" s="15">
        <v>1.18185718528086E-3</v>
      </c>
      <c r="O7" s="24">
        <v>0.73111999999999999</v>
      </c>
      <c r="P7" s="10">
        <v>328.3</v>
      </c>
      <c r="Q7" s="6">
        <v>7.2710712885220898</v>
      </c>
      <c r="R7" s="6">
        <v>10.252210491837801</v>
      </c>
      <c r="S7" s="10">
        <v>305</v>
      </c>
      <c r="T7" s="6">
        <v>10.1070201353561</v>
      </c>
      <c r="U7" s="6">
        <v>11.7344363509206</v>
      </c>
      <c r="V7" s="10">
        <v>149</v>
      </c>
      <c r="W7" s="6">
        <v>61.417261417292103</v>
      </c>
      <c r="X7" s="6">
        <v>63.817250351321597</v>
      </c>
      <c r="Y7" s="6">
        <v>-7.6393442622950802</v>
      </c>
      <c r="Z7" s="6">
        <v>-120.33557046979899</v>
      </c>
      <c r="AA7" s="7" t="s">
        <v>113</v>
      </c>
      <c r="AB7" s="7" t="s">
        <v>113</v>
      </c>
      <c r="AC7" s="7" t="s">
        <v>113</v>
      </c>
      <c r="AD7" s="13">
        <v>329.2</v>
      </c>
      <c r="AE7" s="6">
        <v>7.1454935226875902</v>
      </c>
      <c r="AF7" s="13">
        <v>319.10000000000002</v>
      </c>
      <c r="AG7" s="6">
        <v>6.9099099861354398</v>
      </c>
      <c r="AH7" s="13">
        <v>256</v>
      </c>
      <c r="AI7" s="6">
        <v>33.070833070849602</v>
      </c>
      <c r="AJ7" s="6">
        <v>-3.0999999999999999E-3</v>
      </c>
      <c r="AK7" s="6">
        <v>2.5000000000000001E-3</v>
      </c>
    </row>
    <row r="8" spans="1:37">
      <c r="A8" s="5" t="s">
        <v>45</v>
      </c>
      <c r="B8" s="22">
        <v>1196</v>
      </c>
      <c r="C8" s="22">
        <v>1.9079999999999999</v>
      </c>
      <c r="D8" s="22">
        <v>3.5999999999999997E-2</v>
      </c>
      <c r="E8" s="22">
        <v>700</v>
      </c>
      <c r="F8" s="20">
        <v>88.731144631765702</v>
      </c>
      <c r="G8" s="22">
        <v>1.9642420543135699</v>
      </c>
      <c r="H8" s="18">
        <v>4.9399999999999999E-2</v>
      </c>
      <c r="I8" s="15">
        <v>1.7322817322826E-3</v>
      </c>
      <c r="J8" s="24">
        <v>0.22153999999999999</v>
      </c>
      <c r="K8" s="18">
        <v>7.6999999999999999E-2</v>
      </c>
      <c r="L8" s="15">
        <v>2.8746874334438502E-3</v>
      </c>
      <c r="M8" s="18">
        <v>1.1270000000000001E-2</v>
      </c>
      <c r="N8" s="15">
        <v>2.4948407962032402E-4</v>
      </c>
      <c r="O8" s="24">
        <v>0.36898999999999998</v>
      </c>
      <c r="P8" s="10">
        <v>72.2</v>
      </c>
      <c r="Q8" s="6">
        <v>1.5943067548238701</v>
      </c>
      <c r="R8" s="6">
        <v>2.2755096864936299</v>
      </c>
      <c r="S8" s="10">
        <v>75.3</v>
      </c>
      <c r="T8" s="6">
        <v>2.7062035246424201</v>
      </c>
      <c r="U8" s="6">
        <v>3.1646860932260701</v>
      </c>
      <c r="V8" s="10">
        <v>158</v>
      </c>
      <c r="W8" s="6">
        <v>72.440872440908706</v>
      </c>
      <c r="X8" s="6">
        <v>135.01433905774601</v>
      </c>
      <c r="Y8" s="6">
        <v>4.1168658698539096</v>
      </c>
      <c r="Z8" s="6">
        <v>54.303797468354396</v>
      </c>
      <c r="AA8" s="7">
        <v>72.2</v>
      </c>
      <c r="AB8" s="7">
        <v>1.5943067548238701</v>
      </c>
      <c r="AC8" s="7">
        <v>2.2755096864936299</v>
      </c>
      <c r="AD8" s="13">
        <v>72</v>
      </c>
      <c r="AE8" s="6">
        <v>1.65723083138018</v>
      </c>
      <c r="AF8" s="13">
        <v>72.400000000000006</v>
      </c>
      <c r="AG8" s="6">
        <v>1.7924668802482899</v>
      </c>
      <c r="AH8" s="13">
        <v>71.599999999999994</v>
      </c>
      <c r="AI8" s="6">
        <v>1.8897618897628301</v>
      </c>
      <c r="AJ8" s="6">
        <v>2.5000000000000001E-3</v>
      </c>
      <c r="AK8" s="6">
        <v>2.8E-3</v>
      </c>
    </row>
    <row r="9" spans="1:37">
      <c r="A9" s="5" t="s">
        <v>46</v>
      </c>
      <c r="B9" s="22">
        <v>882</v>
      </c>
      <c r="C9" s="22">
        <v>1.077</v>
      </c>
      <c r="D9" s="22">
        <v>8.7999999999999995E-2</v>
      </c>
      <c r="E9" s="22">
        <v>555</v>
      </c>
      <c r="F9" s="20">
        <v>89.126559714794993</v>
      </c>
      <c r="G9" s="22">
        <v>1.9784737558044201</v>
      </c>
      <c r="H9" s="18">
        <v>5.0799999999999998E-2</v>
      </c>
      <c r="I9" s="15">
        <v>1.57480157480236E-3</v>
      </c>
      <c r="J9" s="24">
        <v>0.39860000000000001</v>
      </c>
      <c r="K9" s="18">
        <v>7.8700000000000006E-2</v>
      </c>
      <c r="L9" s="15">
        <v>2.5933732670789999E-3</v>
      </c>
      <c r="M9" s="18">
        <v>1.1220000000000001E-2</v>
      </c>
      <c r="N9" s="15">
        <v>2.4906689556020899E-4</v>
      </c>
      <c r="O9" s="24">
        <v>0.18296000000000001</v>
      </c>
      <c r="P9" s="10">
        <v>71.900000000000006</v>
      </c>
      <c r="Q9" s="6">
        <v>1.59168338163723</v>
      </c>
      <c r="R9" s="6">
        <v>2.2685911663114902</v>
      </c>
      <c r="S9" s="10">
        <v>76.900000000000006</v>
      </c>
      <c r="T9" s="6">
        <v>2.4240144492114499</v>
      </c>
      <c r="U9" s="6">
        <v>2.9459900003311601</v>
      </c>
      <c r="V9" s="10">
        <v>221</v>
      </c>
      <c r="W9" s="6">
        <v>66.929066929100401</v>
      </c>
      <c r="X9" s="6">
        <v>71.320129809784603</v>
      </c>
      <c r="Y9" s="6">
        <v>6.5019505851755497</v>
      </c>
      <c r="Z9" s="6">
        <v>67.466063348416299</v>
      </c>
      <c r="AA9" s="7">
        <v>71.900000000000006</v>
      </c>
      <c r="AB9" s="7">
        <v>1.59168338163723</v>
      </c>
      <c r="AC9" s="7">
        <v>2.2685911663114902</v>
      </c>
      <c r="AD9" s="13">
        <v>71.599999999999994</v>
      </c>
      <c r="AE9" s="6">
        <v>1.65470722104551</v>
      </c>
      <c r="AF9" s="13">
        <v>71.5</v>
      </c>
      <c r="AG9" s="6">
        <v>1.67536445288358</v>
      </c>
      <c r="AH9" s="13">
        <v>71.400000000000006</v>
      </c>
      <c r="AI9" s="6">
        <v>2.0472420472430701</v>
      </c>
      <c r="AJ9" s="6">
        <v>4.4000000000000003E-3</v>
      </c>
      <c r="AK9" s="6">
        <v>2.5999999999999999E-3</v>
      </c>
    </row>
    <row r="10" spans="1:37">
      <c r="A10" s="5" t="s">
        <v>48</v>
      </c>
      <c r="B10" s="22">
        <v>2020</v>
      </c>
      <c r="C10" s="22">
        <v>2.274</v>
      </c>
      <c r="D10" s="22">
        <v>8.7999999999999995E-2</v>
      </c>
      <c r="E10" s="22">
        <v>1322</v>
      </c>
      <c r="F10" s="20">
        <v>72.358900144717794</v>
      </c>
      <c r="G10" s="22">
        <v>1.78077567150502</v>
      </c>
      <c r="H10" s="18">
        <v>4.58E-2</v>
      </c>
      <c r="I10" s="15">
        <v>1.02362102362154E-3</v>
      </c>
      <c r="J10" s="24">
        <v>-5.8789000000000001E-2</v>
      </c>
      <c r="K10" s="18">
        <v>8.6999999999999994E-2</v>
      </c>
      <c r="L10" s="15">
        <v>2.855129110916E-3</v>
      </c>
      <c r="M10" s="18">
        <v>1.3820000000000001E-2</v>
      </c>
      <c r="N10" s="15">
        <v>3.4011461936235598E-4</v>
      </c>
      <c r="O10" s="24">
        <v>0.71394000000000002</v>
      </c>
      <c r="P10" s="10">
        <v>88.5</v>
      </c>
      <c r="Q10" s="6">
        <v>2.1698074519708199</v>
      </c>
      <c r="R10" s="6">
        <v>2.9414557785568598</v>
      </c>
      <c r="S10" s="10">
        <v>84.6</v>
      </c>
      <c r="T10" s="6">
        <v>2.6795085994174501</v>
      </c>
      <c r="U10" s="6">
        <v>3.2485497181143499</v>
      </c>
      <c r="V10" s="10">
        <v>4</v>
      </c>
      <c r="W10" s="6">
        <v>44.094444094466098</v>
      </c>
      <c r="X10" s="6">
        <v>45.866555838566804</v>
      </c>
      <c r="Y10" s="6">
        <v>-4.6099290780141899</v>
      </c>
      <c r="Z10" s="6">
        <v>-2112.5</v>
      </c>
      <c r="AA10" s="7">
        <v>88.5</v>
      </c>
      <c r="AB10" s="7">
        <v>2.1698074519708199</v>
      </c>
      <c r="AC10" s="7">
        <v>2.9414557785568598</v>
      </c>
      <c r="AD10" s="13">
        <v>88.7</v>
      </c>
      <c r="AE10" s="6">
        <v>2.1698074519708199</v>
      </c>
      <c r="AF10" s="13">
        <v>88.4</v>
      </c>
      <c r="AG10" s="6">
        <v>2.12164236721273</v>
      </c>
      <c r="AH10" s="13">
        <v>83.8</v>
      </c>
      <c r="AI10" s="6">
        <v>5.1968451968478</v>
      </c>
      <c r="AJ10" s="6">
        <v>-2.5999999999999999E-3</v>
      </c>
      <c r="AK10" s="6">
        <v>1.6999999999999999E-3</v>
      </c>
    </row>
    <row r="11" spans="1:37">
      <c r="A11" s="5" t="s">
        <v>49</v>
      </c>
      <c r="B11" s="22">
        <v>1250</v>
      </c>
      <c r="C11" s="22">
        <v>0.69199999999999995</v>
      </c>
      <c r="D11" s="22">
        <v>4.9000000000000002E-2</v>
      </c>
      <c r="E11" s="22">
        <v>903</v>
      </c>
      <c r="F11" s="20">
        <v>83.3333333333333</v>
      </c>
      <c r="G11" s="22">
        <v>2.0390695878146499</v>
      </c>
      <c r="H11" s="18">
        <v>5.7799999999999997E-2</v>
      </c>
      <c r="I11" s="15">
        <v>2.1259821259831898E-3</v>
      </c>
      <c r="J11" s="24">
        <v>3.2694000000000001E-2</v>
      </c>
      <c r="K11" s="18">
        <v>9.5299999999999996E-2</v>
      </c>
      <c r="L11" s="15">
        <v>4.1448550476946696E-3</v>
      </c>
      <c r="M11" s="18">
        <v>1.2E-2</v>
      </c>
      <c r="N11" s="15">
        <v>2.9362602064531002E-4</v>
      </c>
      <c r="O11" s="24">
        <v>0.44524999999999998</v>
      </c>
      <c r="P11" s="10">
        <v>76.900000000000006</v>
      </c>
      <c r="Q11" s="6">
        <v>1.8869886688641</v>
      </c>
      <c r="R11" s="6">
        <v>2.5583413774144499</v>
      </c>
      <c r="S11" s="10">
        <v>92.3</v>
      </c>
      <c r="T11" s="6">
        <v>3.8909426286637401</v>
      </c>
      <c r="U11" s="6">
        <v>4.3733255507108098</v>
      </c>
      <c r="V11" s="10">
        <v>500</v>
      </c>
      <c r="W11" s="6">
        <v>78.740078740118093</v>
      </c>
      <c r="X11" s="6">
        <v>78.991453009487003</v>
      </c>
      <c r="Y11" s="6">
        <v>16.6847237269772</v>
      </c>
      <c r="Z11" s="6">
        <v>84.62</v>
      </c>
      <c r="AA11" s="7">
        <v>76.900000000000006</v>
      </c>
      <c r="AB11" s="7">
        <v>1.8869886688641</v>
      </c>
      <c r="AC11" s="7">
        <v>2.5583413774144499</v>
      </c>
      <c r="AD11" s="13">
        <v>75.900000000000006</v>
      </c>
      <c r="AE11" s="6">
        <v>1.8869886688641</v>
      </c>
      <c r="AF11" s="13">
        <v>76</v>
      </c>
      <c r="AG11" s="6">
        <v>1.9808166345103</v>
      </c>
      <c r="AH11" s="13">
        <v>76.900000000000006</v>
      </c>
      <c r="AI11" s="6">
        <v>1.57480157480236</v>
      </c>
      <c r="AJ11" s="6">
        <v>1.29E-2</v>
      </c>
      <c r="AK11" s="6">
        <v>3.5000000000000001E-3</v>
      </c>
    </row>
    <row r="12" spans="1:37">
      <c r="A12" s="5" t="s">
        <v>50</v>
      </c>
      <c r="B12" s="22">
        <v>411</v>
      </c>
      <c r="C12" s="22">
        <v>1.3839999999999999</v>
      </c>
      <c r="D12" s="22">
        <v>5.6000000000000001E-2</v>
      </c>
      <c r="E12" s="22">
        <v>220</v>
      </c>
      <c r="F12" s="20">
        <v>91.911764705882305</v>
      </c>
      <c r="G12" s="22">
        <v>1.97563272913555</v>
      </c>
      <c r="H12" s="18">
        <v>4.5999999999999999E-2</v>
      </c>
      <c r="I12" s="15">
        <v>2.36220236220354E-3</v>
      </c>
      <c r="J12" s="24">
        <v>-0.17071</v>
      </c>
      <c r="K12" s="18">
        <v>6.9000000000000006E-2</v>
      </c>
      <c r="L12" s="15">
        <v>4.0472947211687002E-3</v>
      </c>
      <c r="M12" s="18">
        <v>1.0880000000000001E-2</v>
      </c>
      <c r="N12" s="15">
        <v>2.33864338931783E-4</v>
      </c>
      <c r="O12" s="24">
        <v>0.44644</v>
      </c>
      <c r="P12" s="10">
        <v>69.7</v>
      </c>
      <c r="Q12" s="6">
        <v>1.51174557975381</v>
      </c>
      <c r="R12" s="6">
        <v>2.1780979171001298</v>
      </c>
      <c r="S12" s="10">
        <v>67.7</v>
      </c>
      <c r="T12" s="6">
        <v>3.8066094254115201</v>
      </c>
      <c r="U12" s="6">
        <v>4.0846283389957296</v>
      </c>
      <c r="V12" s="10">
        <v>20</v>
      </c>
      <c r="W12" s="6">
        <v>94.488094488141698</v>
      </c>
      <c r="X12" s="6">
        <v>95.418199060851506</v>
      </c>
      <c r="Y12" s="6">
        <v>-2.9542097488921799</v>
      </c>
      <c r="Z12" s="6">
        <v>-248.5</v>
      </c>
      <c r="AA12" s="7">
        <v>69.7</v>
      </c>
      <c r="AB12" s="7">
        <v>1.51174557975381</v>
      </c>
      <c r="AC12" s="7">
        <v>2.1780979171001298</v>
      </c>
      <c r="AD12" s="13">
        <v>69.900000000000006</v>
      </c>
      <c r="AE12" s="6">
        <v>1.51174557975381</v>
      </c>
      <c r="AF12" s="13">
        <v>69.7</v>
      </c>
      <c r="AG12" s="6">
        <v>1.4796875743317499</v>
      </c>
      <c r="AH12" s="13">
        <v>67.599999999999994</v>
      </c>
      <c r="AI12" s="6">
        <v>2.7559027559041298</v>
      </c>
      <c r="AJ12" s="6">
        <v>-1.6999999999999999E-3</v>
      </c>
      <c r="AK12" s="6">
        <v>3.8999999999999998E-3</v>
      </c>
    </row>
    <row r="13" spans="1:37">
      <c r="A13" s="5" t="s">
        <v>51</v>
      </c>
      <c r="B13" s="22">
        <v>699</v>
      </c>
      <c r="C13" s="22">
        <v>1.754</v>
      </c>
      <c r="D13" s="22">
        <v>7.2999999999999995E-2</v>
      </c>
      <c r="E13" s="22">
        <v>367</v>
      </c>
      <c r="F13" s="20">
        <v>93.109869646182503</v>
      </c>
      <c r="G13" s="22">
        <v>2.3499911968394098</v>
      </c>
      <c r="H13" s="18">
        <v>4.6100000000000002E-2</v>
      </c>
      <c r="I13" s="15">
        <v>1.65354165354248E-3</v>
      </c>
      <c r="J13" s="24">
        <v>0.10978</v>
      </c>
      <c r="K13" s="18">
        <v>6.7299999999999999E-2</v>
      </c>
      <c r="L13" s="15">
        <v>2.4600685922144499E-3</v>
      </c>
      <c r="M13" s="18">
        <v>1.074E-2</v>
      </c>
      <c r="N13" s="15">
        <v>2.7106584457655298E-4</v>
      </c>
      <c r="O13" s="24">
        <v>0.48018</v>
      </c>
      <c r="P13" s="10">
        <v>68.900000000000006</v>
      </c>
      <c r="Q13" s="6">
        <v>1.69606852270819</v>
      </c>
      <c r="R13" s="6">
        <v>2.2963403169282799</v>
      </c>
      <c r="S13" s="10">
        <v>66.099999999999994</v>
      </c>
      <c r="T13" s="6">
        <v>2.3704470354694398</v>
      </c>
      <c r="U13" s="6">
        <v>2.7771950715643201</v>
      </c>
      <c r="V13" s="10">
        <v>25</v>
      </c>
      <c r="W13" s="6">
        <v>70.078670078705102</v>
      </c>
      <c r="X13" s="6">
        <v>71.423551229848798</v>
      </c>
      <c r="Y13" s="6">
        <v>-4.2360060514372302</v>
      </c>
      <c r="Z13" s="6">
        <v>-175.6</v>
      </c>
      <c r="AA13" s="7">
        <v>68.900000000000006</v>
      </c>
      <c r="AB13" s="7">
        <v>1.69606852270819</v>
      </c>
      <c r="AC13" s="7">
        <v>2.2963403169282799</v>
      </c>
      <c r="AD13" s="13">
        <v>69</v>
      </c>
      <c r="AE13" s="6">
        <v>1.7623984889126401</v>
      </c>
      <c r="AF13" s="13">
        <v>69</v>
      </c>
      <c r="AG13" s="6">
        <v>1.73101679598028</v>
      </c>
      <c r="AH13" s="13">
        <v>68.5</v>
      </c>
      <c r="AI13" s="6">
        <v>1.7322817322826001</v>
      </c>
      <c r="AJ13" s="6">
        <v>-1.5E-3</v>
      </c>
      <c r="AK13" s="6">
        <v>2.7000000000000001E-3</v>
      </c>
    </row>
    <row r="14" spans="1:37">
      <c r="A14" s="5" t="s">
        <v>52</v>
      </c>
      <c r="B14" s="22">
        <v>514</v>
      </c>
      <c r="C14" s="22">
        <v>1.454</v>
      </c>
      <c r="D14" s="22">
        <v>4.8000000000000001E-2</v>
      </c>
      <c r="E14" s="22">
        <v>309</v>
      </c>
      <c r="F14" s="20">
        <v>84.175084175084194</v>
      </c>
      <c r="G14" s="22">
        <v>1.80441419239652</v>
      </c>
      <c r="H14" s="18">
        <v>4.82E-2</v>
      </c>
      <c r="I14" s="15">
        <v>2.04724204724307E-3</v>
      </c>
      <c r="J14" s="24">
        <v>0.14824999999999999</v>
      </c>
      <c r="K14" s="18">
        <v>7.8600000000000003E-2</v>
      </c>
      <c r="L14" s="15">
        <v>3.5505598828353799E-3</v>
      </c>
      <c r="M14" s="18">
        <v>1.188E-2</v>
      </c>
      <c r="N14" s="15">
        <v>2.54664914395368E-4</v>
      </c>
      <c r="O14" s="24">
        <v>0.19717999999999999</v>
      </c>
      <c r="P14" s="10">
        <v>76.2</v>
      </c>
      <c r="Q14" s="6">
        <v>1.62685925247735</v>
      </c>
      <c r="R14" s="6">
        <v>2.3605846613857699</v>
      </c>
      <c r="S14" s="10">
        <v>76.7</v>
      </c>
      <c r="T14" s="6">
        <v>3.3064566990156599</v>
      </c>
      <c r="U14" s="6">
        <v>3.7052755137948701</v>
      </c>
      <c r="V14" s="10">
        <v>100</v>
      </c>
      <c r="W14" s="6">
        <v>86.614086614129903</v>
      </c>
      <c r="X14" s="6">
        <v>97.560721051146004</v>
      </c>
      <c r="Y14" s="6">
        <v>0.65189048239895397</v>
      </c>
      <c r="Z14" s="6">
        <v>23.8</v>
      </c>
      <c r="AA14" s="7">
        <v>76.2</v>
      </c>
      <c r="AB14" s="7">
        <v>1.62685925247735</v>
      </c>
      <c r="AC14" s="7">
        <v>2.3605846613857699</v>
      </c>
      <c r="AD14" s="13">
        <v>76.099999999999994</v>
      </c>
      <c r="AE14" s="6">
        <v>1.6885707054699099</v>
      </c>
      <c r="AF14" s="13">
        <v>75.8</v>
      </c>
      <c r="AG14" s="6">
        <v>1.6124068662919899</v>
      </c>
      <c r="AH14" s="13">
        <v>72.3</v>
      </c>
      <c r="AI14" s="6">
        <v>3.3858233858250801</v>
      </c>
      <c r="AJ14" s="6">
        <v>8.9999999999999998E-4</v>
      </c>
      <c r="AK14" s="6">
        <v>3.3999999999999998E-3</v>
      </c>
    </row>
    <row r="15" spans="1:37">
      <c r="A15" s="5" t="s">
        <v>54</v>
      </c>
      <c r="B15" s="22">
        <v>757</v>
      </c>
      <c r="C15" s="22">
        <v>1.3560000000000001</v>
      </c>
      <c r="D15" s="22">
        <v>2.1999999999999999E-2</v>
      </c>
      <c r="E15" s="22">
        <v>477</v>
      </c>
      <c r="F15" s="20">
        <v>85.106382978723403</v>
      </c>
      <c r="G15" s="22">
        <v>1.58552753886567</v>
      </c>
      <c r="H15" s="18">
        <v>4.9500000000000002E-2</v>
      </c>
      <c r="I15" s="15">
        <v>1.65354165354248E-3</v>
      </c>
      <c r="J15" s="24">
        <v>7.6941999999999997E-2</v>
      </c>
      <c r="K15" s="18">
        <v>8.0199999999999994E-2</v>
      </c>
      <c r="L15" s="15">
        <v>2.9638944175526898E-3</v>
      </c>
      <c r="M15" s="18">
        <v>1.175E-2</v>
      </c>
      <c r="N15" s="15">
        <v>2.18901895834641E-4</v>
      </c>
      <c r="O15" s="24">
        <v>0.35709999999999997</v>
      </c>
      <c r="P15" s="10">
        <v>75.3</v>
      </c>
      <c r="Q15" s="6">
        <v>1.38905621584967</v>
      </c>
      <c r="R15" s="6">
        <v>2.1891143687866599</v>
      </c>
      <c r="S15" s="10">
        <v>78.3</v>
      </c>
      <c r="T15" s="6">
        <v>2.7933818704741502</v>
      </c>
      <c r="U15" s="6">
        <v>3.2719691493591001</v>
      </c>
      <c r="V15" s="10">
        <v>162</v>
      </c>
      <c r="W15" s="6">
        <v>66.929066929100401</v>
      </c>
      <c r="X15" s="6">
        <v>147.31835373621999</v>
      </c>
      <c r="Y15" s="6">
        <v>3.83141762452107</v>
      </c>
      <c r="Z15" s="6">
        <v>53.518518518518498</v>
      </c>
      <c r="AA15" s="7">
        <v>75.3</v>
      </c>
      <c r="AB15" s="7">
        <v>1.38905621584967</v>
      </c>
      <c r="AC15" s="7">
        <v>2.1891143687866599</v>
      </c>
      <c r="AD15" s="13">
        <v>75.099999999999994</v>
      </c>
      <c r="AE15" s="6">
        <v>1.38905621584967</v>
      </c>
      <c r="AF15" s="13">
        <v>75</v>
      </c>
      <c r="AG15" s="6">
        <v>1.39426764801228</v>
      </c>
      <c r="AH15" s="13">
        <v>73</v>
      </c>
      <c r="AI15" s="6">
        <v>1.9685019685029499</v>
      </c>
      <c r="AJ15" s="6">
        <v>2.7000000000000001E-3</v>
      </c>
      <c r="AK15" s="6">
        <v>2.7000000000000001E-3</v>
      </c>
    </row>
    <row r="16" spans="1:37">
      <c r="A16" s="5" t="s">
        <v>55</v>
      </c>
      <c r="B16" s="22">
        <v>377</v>
      </c>
      <c r="C16" s="22">
        <v>2.0910000000000002</v>
      </c>
      <c r="D16" s="22">
        <v>4.3999999999999997E-2</v>
      </c>
      <c r="E16" s="22">
        <v>1000</v>
      </c>
      <c r="F16" s="20">
        <v>21.445421402530599</v>
      </c>
      <c r="G16" s="22">
        <v>0.38642213945014098</v>
      </c>
      <c r="H16" s="18">
        <v>5.3400000000000003E-2</v>
      </c>
      <c r="I16" s="15">
        <v>1.57480157480236E-3</v>
      </c>
      <c r="J16" s="24">
        <v>-4.8154000000000001E-3</v>
      </c>
      <c r="K16" s="18">
        <v>0.34300000000000003</v>
      </c>
      <c r="L16" s="15">
        <v>1.12490159142922E-2</v>
      </c>
      <c r="M16" s="18">
        <v>4.6629999999999998E-2</v>
      </c>
      <c r="N16" s="15">
        <v>8.40219645226176E-4</v>
      </c>
      <c r="O16" s="24">
        <v>0.36703000000000002</v>
      </c>
      <c r="P16" s="10">
        <v>293.8</v>
      </c>
      <c r="Q16" s="6">
        <v>5.1691810810379897</v>
      </c>
      <c r="R16" s="6">
        <v>8.2976529518814193</v>
      </c>
      <c r="S16" s="10">
        <v>299</v>
      </c>
      <c r="T16" s="6">
        <v>8.6277846133506593</v>
      </c>
      <c r="U16" s="6">
        <v>10.430128174387299</v>
      </c>
      <c r="V16" s="10">
        <v>329</v>
      </c>
      <c r="W16" s="6">
        <v>63.7794637794957</v>
      </c>
      <c r="X16" s="6">
        <v>70.614278683421901</v>
      </c>
      <c r="Y16" s="6">
        <v>1.73913043478261</v>
      </c>
      <c r="Z16" s="6">
        <v>10.699088145896701</v>
      </c>
      <c r="AA16" s="7">
        <v>293.8</v>
      </c>
      <c r="AB16" s="7">
        <v>5.1691810810379897</v>
      </c>
      <c r="AC16" s="7">
        <v>8.2976529518814193</v>
      </c>
      <c r="AD16" s="13">
        <v>293</v>
      </c>
      <c r="AE16" s="6">
        <v>5.22109500474384</v>
      </c>
      <c r="AF16" s="13">
        <v>288.3</v>
      </c>
      <c r="AG16" s="6">
        <v>4.8348182317818704</v>
      </c>
      <c r="AH16" s="13">
        <v>252</v>
      </c>
      <c r="AI16" s="6">
        <v>16.535416535424801</v>
      </c>
      <c r="AJ16" s="6">
        <v>2.7000000000000001E-3</v>
      </c>
      <c r="AK16" s="6">
        <v>2.2000000000000001E-3</v>
      </c>
    </row>
    <row r="17" spans="1:37">
      <c r="A17" s="5" t="s">
        <v>56</v>
      </c>
      <c r="B17" s="22">
        <v>337</v>
      </c>
      <c r="C17" s="22">
        <v>1.496</v>
      </c>
      <c r="D17" s="22">
        <v>3.9E-2</v>
      </c>
      <c r="E17" s="22">
        <v>1830</v>
      </c>
      <c r="F17" s="20">
        <v>11.848341232227501</v>
      </c>
      <c r="G17" s="22">
        <v>0.29172480325167699</v>
      </c>
      <c r="H17" s="18">
        <v>6.2300000000000001E-2</v>
      </c>
      <c r="I17" s="15">
        <v>1.9685019685029498E-3</v>
      </c>
      <c r="J17" s="24">
        <v>-7.2847999999999996E-2</v>
      </c>
      <c r="K17" s="18">
        <v>0.72199999999999998</v>
      </c>
      <c r="L17" s="15">
        <v>2.92560538801801E-2</v>
      </c>
      <c r="M17" s="18">
        <v>8.4400000000000003E-2</v>
      </c>
      <c r="N17" s="15">
        <v>2.0780607944908599E-3</v>
      </c>
      <c r="O17" s="24">
        <v>0.59784999999999999</v>
      </c>
      <c r="P17" s="10">
        <v>522</v>
      </c>
      <c r="Q17" s="6">
        <v>12.3020634271164</v>
      </c>
      <c r="R17" s="6">
        <v>16.7307066109428</v>
      </c>
      <c r="S17" s="10">
        <v>551</v>
      </c>
      <c r="T17" s="6">
        <v>17.5197951165147</v>
      </c>
      <c r="U17" s="6">
        <v>19.987904330812999</v>
      </c>
      <c r="V17" s="10">
        <v>670</v>
      </c>
      <c r="W17" s="6">
        <v>69.291269291303905</v>
      </c>
      <c r="X17" s="6">
        <v>76.412860241474704</v>
      </c>
      <c r="Y17" s="6">
        <v>5.2631578947368496</v>
      </c>
      <c r="Z17" s="6">
        <v>22.089552238806</v>
      </c>
      <c r="AA17" s="7">
        <v>522</v>
      </c>
      <c r="AB17" s="7">
        <v>12.3020634271164</v>
      </c>
      <c r="AC17" s="7">
        <v>16.7307066109428</v>
      </c>
      <c r="AD17" s="13">
        <v>519</v>
      </c>
      <c r="AE17" s="6">
        <v>12.3020634271164</v>
      </c>
      <c r="AF17" s="13">
        <v>513</v>
      </c>
      <c r="AG17" s="6">
        <v>12.451635271106101</v>
      </c>
      <c r="AH17" s="13">
        <v>502</v>
      </c>
      <c r="AI17" s="6">
        <v>22.834622834634299</v>
      </c>
      <c r="AJ17" s="6">
        <v>6.4999999999999997E-3</v>
      </c>
      <c r="AK17" s="6">
        <v>2.3E-3</v>
      </c>
    </row>
    <row r="18" spans="1:37">
      <c r="A18" s="5" t="s">
        <v>57</v>
      </c>
      <c r="B18" s="22">
        <v>1252</v>
      </c>
      <c r="C18" s="22">
        <v>2.3050000000000002</v>
      </c>
      <c r="D18" s="22">
        <v>7.1999999999999995E-2</v>
      </c>
      <c r="E18" s="22">
        <v>801</v>
      </c>
      <c r="F18" s="20">
        <v>80.645161290322605</v>
      </c>
      <c r="G18" s="22">
        <v>1.6858043549150601</v>
      </c>
      <c r="H18" s="18">
        <v>4.82E-2</v>
      </c>
      <c r="I18" s="15">
        <v>1.18110118110177E-3</v>
      </c>
      <c r="J18" s="24">
        <v>0.22062000000000001</v>
      </c>
      <c r="K18" s="18">
        <v>8.2199999999999995E-2</v>
      </c>
      <c r="L18" s="15">
        <v>2.4019877448480001E-3</v>
      </c>
      <c r="M18" s="18">
        <v>1.24E-2</v>
      </c>
      <c r="N18" s="15">
        <v>2.5920927761174001E-4</v>
      </c>
      <c r="O18" s="24">
        <v>0.33726</v>
      </c>
      <c r="P18" s="10">
        <v>79.5</v>
      </c>
      <c r="Q18" s="6">
        <v>1.65537420727545</v>
      </c>
      <c r="R18" s="6">
        <v>2.4340101618508498</v>
      </c>
      <c r="S18" s="10">
        <v>80.2</v>
      </c>
      <c r="T18" s="6">
        <v>2.3003013396437502</v>
      </c>
      <c r="U18" s="6">
        <v>2.8860888267143898</v>
      </c>
      <c r="V18" s="10">
        <v>112</v>
      </c>
      <c r="W18" s="6">
        <v>51.968451968478</v>
      </c>
      <c r="X18" s="6">
        <v>66.1672728809978</v>
      </c>
      <c r="Y18" s="6">
        <v>0.87281795511222504</v>
      </c>
      <c r="Z18" s="6">
        <v>29.0178571428571</v>
      </c>
      <c r="AA18" s="7">
        <v>79.5</v>
      </c>
      <c r="AB18" s="7">
        <v>1.65537420727545</v>
      </c>
      <c r="AC18" s="7">
        <v>2.4340101618508498</v>
      </c>
      <c r="AD18" s="13">
        <v>79.400000000000006</v>
      </c>
      <c r="AE18" s="6">
        <v>1.71606053684386</v>
      </c>
      <c r="AF18" s="13">
        <v>79.3</v>
      </c>
      <c r="AG18" s="6">
        <v>1.70058409176577</v>
      </c>
      <c r="AH18" s="13">
        <v>78.7</v>
      </c>
      <c r="AI18" s="6">
        <v>2.0472420472430701</v>
      </c>
      <c r="AJ18" s="6">
        <v>8.0000000000000004E-4</v>
      </c>
      <c r="AK18" s="6">
        <v>2E-3</v>
      </c>
    </row>
    <row r="19" spans="1:37">
      <c r="A19" s="5" t="s">
        <v>58</v>
      </c>
      <c r="B19" s="22">
        <v>781</v>
      </c>
      <c r="C19" s="22">
        <v>8.2100000000000009</v>
      </c>
      <c r="D19" s="22">
        <v>0.2</v>
      </c>
      <c r="E19" s="22">
        <v>7090</v>
      </c>
      <c r="F19" s="20">
        <v>7.5471698113207504</v>
      </c>
      <c r="G19" s="22">
        <v>0.16568739092965101</v>
      </c>
      <c r="H19" s="18">
        <v>6.83E-2</v>
      </c>
      <c r="I19" s="15">
        <v>1.41732141732213E-3</v>
      </c>
      <c r="J19" s="24">
        <v>9.7571000000000005E-2</v>
      </c>
      <c r="K19" s="18">
        <v>1.238</v>
      </c>
      <c r="L19" s="15">
        <v>3.7110077259957297E-2</v>
      </c>
      <c r="M19" s="18">
        <v>0.13250000000000001</v>
      </c>
      <c r="N19" s="15">
        <v>2.9088492570086902E-3</v>
      </c>
      <c r="O19" s="24">
        <v>0.58033000000000001</v>
      </c>
      <c r="P19" s="10">
        <v>802</v>
      </c>
      <c r="Q19" s="6">
        <v>16.2460160802232</v>
      </c>
      <c r="R19" s="6">
        <v>23.547289431901699</v>
      </c>
      <c r="S19" s="10">
        <v>817</v>
      </c>
      <c r="T19" s="6">
        <v>16.797988135552298</v>
      </c>
      <c r="U19" s="6">
        <v>21.054936520787599</v>
      </c>
      <c r="V19" s="10">
        <v>874</v>
      </c>
      <c r="W19" s="6">
        <v>43.307043307065001</v>
      </c>
      <c r="X19" s="6">
        <v>50.099788792634897</v>
      </c>
      <c r="Y19" s="6">
        <v>1.8359853121175</v>
      </c>
      <c r="Z19" s="6">
        <v>8.2379862700228692</v>
      </c>
      <c r="AA19" s="7">
        <v>802</v>
      </c>
      <c r="AB19" s="7">
        <v>16.2460160802232</v>
      </c>
      <c r="AC19" s="7">
        <v>23.547289431901699</v>
      </c>
      <c r="AD19" s="13">
        <v>799</v>
      </c>
      <c r="AE19" s="6">
        <v>16.863956785964302</v>
      </c>
      <c r="AF19" s="13">
        <v>794</v>
      </c>
      <c r="AG19" s="6">
        <v>14.066001756083899</v>
      </c>
      <c r="AH19" s="13">
        <v>793</v>
      </c>
      <c r="AI19" s="6">
        <v>14.1732141732213</v>
      </c>
      <c r="AJ19" s="6">
        <v>3.3E-3</v>
      </c>
      <c r="AK19" s="6">
        <v>1.6999999999999999E-3</v>
      </c>
    </row>
    <row r="20" spans="1:37">
      <c r="A20" s="5" t="s">
        <v>60</v>
      </c>
      <c r="B20" s="22">
        <v>2420</v>
      </c>
      <c r="C20" s="22">
        <v>3.27</v>
      </c>
      <c r="D20" s="22">
        <v>8.3000000000000004E-2</v>
      </c>
      <c r="E20" s="22">
        <v>1880</v>
      </c>
      <c r="F20" s="20">
        <v>78.864353312302796</v>
      </c>
      <c r="G20" s="22">
        <v>1.6276826206244699</v>
      </c>
      <c r="H20" s="18">
        <v>6.0400000000000002E-2</v>
      </c>
      <c r="I20" s="15">
        <v>1.57480157480236E-3</v>
      </c>
      <c r="J20" s="24">
        <v>0.24221999999999999</v>
      </c>
      <c r="K20" s="18">
        <v>0.10489999999999999</v>
      </c>
      <c r="L20" s="15">
        <v>3.1734053774455E-3</v>
      </c>
      <c r="M20" s="18">
        <v>1.268E-2</v>
      </c>
      <c r="N20" s="15">
        <v>2.6170271818229201E-4</v>
      </c>
      <c r="O20" s="24">
        <v>0.43353999999999998</v>
      </c>
      <c r="P20" s="10">
        <v>81.2</v>
      </c>
      <c r="Q20" s="6">
        <v>1.6710053514087699</v>
      </c>
      <c r="R20" s="6">
        <v>2.4738599650173398</v>
      </c>
      <c r="S20" s="10">
        <v>101.3</v>
      </c>
      <c r="T20" s="6">
        <v>2.91044129956886</v>
      </c>
      <c r="U20" s="6">
        <v>3.6355547936652202</v>
      </c>
      <c r="V20" s="10">
        <v>609</v>
      </c>
      <c r="W20" s="6">
        <v>55.905455905483898</v>
      </c>
      <c r="X20" s="6">
        <v>56.170439361435101</v>
      </c>
      <c r="Y20" s="6">
        <v>19.8420533070089</v>
      </c>
      <c r="Z20" s="6">
        <v>86.6666666666667</v>
      </c>
      <c r="AA20" s="7">
        <v>81.2</v>
      </c>
      <c r="AB20" s="7">
        <v>1.6710053514087699</v>
      </c>
      <c r="AC20" s="7">
        <v>2.4738599650173398</v>
      </c>
      <c r="AD20" s="13">
        <v>79.900000000000006</v>
      </c>
      <c r="AE20" s="6">
        <v>1.6710053514087699</v>
      </c>
      <c r="AF20" s="13">
        <v>80</v>
      </c>
      <c r="AG20" s="6">
        <v>1.81825976093518</v>
      </c>
      <c r="AH20" s="13">
        <v>81.2</v>
      </c>
      <c r="AI20" s="6">
        <v>1.25984125984189</v>
      </c>
      <c r="AJ20" s="6">
        <v>1.6E-2</v>
      </c>
      <c r="AK20" s="6">
        <v>2.5000000000000001E-3</v>
      </c>
    </row>
    <row r="21" spans="1:37">
      <c r="A21" s="5" t="s">
        <v>61</v>
      </c>
      <c r="B21" s="22">
        <v>1200</v>
      </c>
      <c r="C21" s="22">
        <v>2.0299999999999998</v>
      </c>
      <c r="D21" s="22">
        <v>0.32</v>
      </c>
      <c r="E21" s="22">
        <v>728</v>
      </c>
      <c r="F21" s="20">
        <v>81.499592502037501</v>
      </c>
      <c r="G21" s="22">
        <v>2.2300755666982499</v>
      </c>
      <c r="H21" s="18">
        <v>4.8800000000000003E-2</v>
      </c>
      <c r="I21" s="15">
        <v>1.88976188976283E-3</v>
      </c>
      <c r="J21" s="24">
        <v>0.22644</v>
      </c>
      <c r="K21" s="18">
        <v>8.1900000000000001E-2</v>
      </c>
      <c r="L21" s="15">
        <v>3.56432876508327E-3</v>
      </c>
      <c r="M21" s="18">
        <v>1.227E-2</v>
      </c>
      <c r="N21" s="15">
        <v>3.35744343785566E-4</v>
      </c>
      <c r="O21" s="24">
        <v>0.32527</v>
      </c>
      <c r="P21" s="10">
        <v>78.599999999999994</v>
      </c>
      <c r="Q21" s="6">
        <v>2.1680644274627601</v>
      </c>
      <c r="R21" s="6">
        <v>2.7962531378443098</v>
      </c>
      <c r="S21" s="10">
        <v>79.900000000000006</v>
      </c>
      <c r="T21" s="6">
        <v>3.3185503055674199</v>
      </c>
      <c r="U21" s="6">
        <v>3.7457223364295902</v>
      </c>
      <c r="V21" s="10">
        <v>140</v>
      </c>
      <c r="W21" s="6">
        <v>78.740078740118093</v>
      </c>
      <c r="X21" s="6">
        <v>121.872500372068</v>
      </c>
      <c r="Y21" s="6">
        <v>1.62703379224031</v>
      </c>
      <c r="Z21" s="6">
        <v>43.857142857142897</v>
      </c>
      <c r="AA21" s="7">
        <v>78.599999999999994</v>
      </c>
      <c r="AB21" s="7">
        <v>2.1680644274627601</v>
      </c>
      <c r="AC21" s="7">
        <v>2.7962531378443098</v>
      </c>
      <c r="AD21" s="13">
        <v>78.5</v>
      </c>
      <c r="AE21" s="6">
        <v>2.2370300314545299</v>
      </c>
      <c r="AF21" s="13">
        <v>78.400000000000006</v>
      </c>
      <c r="AG21" s="6">
        <v>2.2288508542703398</v>
      </c>
      <c r="AH21" s="13">
        <v>78.599999999999994</v>
      </c>
      <c r="AI21" s="6">
        <v>1.8110218110227201</v>
      </c>
      <c r="AJ21" s="6">
        <v>1.2999999999999999E-3</v>
      </c>
      <c r="AK21" s="6">
        <v>3.0999999999999999E-3</v>
      </c>
    </row>
    <row r="22" spans="1:37">
      <c r="A22" s="5" t="s">
        <v>63</v>
      </c>
      <c r="B22" s="22">
        <v>606</v>
      </c>
      <c r="C22" s="22">
        <v>0.85599999999999998</v>
      </c>
      <c r="D22" s="22">
        <v>9.5000000000000001E-2</v>
      </c>
      <c r="E22" s="22">
        <v>350</v>
      </c>
      <c r="F22" s="20">
        <v>87.412587412587399</v>
      </c>
      <c r="G22" s="22">
        <v>2.36596489873437</v>
      </c>
      <c r="H22" s="18">
        <v>5.16E-2</v>
      </c>
      <c r="I22" s="15">
        <v>3.30708330708496E-3</v>
      </c>
      <c r="J22" s="24">
        <v>0.13220999999999999</v>
      </c>
      <c r="K22" s="18">
        <v>8.1000000000000003E-2</v>
      </c>
      <c r="L22" s="15">
        <v>5.3893712583194704E-3</v>
      </c>
      <c r="M22" s="18">
        <v>1.1440000000000001E-2</v>
      </c>
      <c r="N22" s="15">
        <v>3.0964234377100298E-4</v>
      </c>
      <c r="O22" s="24">
        <v>0.19825000000000001</v>
      </c>
      <c r="P22" s="10">
        <v>73.3</v>
      </c>
      <c r="Q22" s="6">
        <v>1.9960210349510099</v>
      </c>
      <c r="R22" s="6">
        <v>2.5883286920155499</v>
      </c>
      <c r="S22" s="10">
        <v>78.900000000000006</v>
      </c>
      <c r="T22" s="6">
        <v>5.0673929798858</v>
      </c>
      <c r="U22" s="6">
        <v>5.3511765546067398</v>
      </c>
      <c r="V22" s="10">
        <v>240</v>
      </c>
      <c r="W22" s="6">
        <v>125.98412598418901</v>
      </c>
      <c r="X22" s="6">
        <v>127.276927436837</v>
      </c>
      <c r="Y22" s="6">
        <v>7.0975918884664297</v>
      </c>
      <c r="Z22" s="6">
        <v>69.4583333333333</v>
      </c>
      <c r="AA22" s="7">
        <v>73.3</v>
      </c>
      <c r="AB22" s="7">
        <v>1.9960210349510099</v>
      </c>
      <c r="AC22" s="7">
        <v>2.5883286920155499</v>
      </c>
      <c r="AD22" s="13">
        <v>72.900000000000006</v>
      </c>
      <c r="AE22" s="6">
        <v>1.9960210349510099</v>
      </c>
      <c r="AF22" s="13">
        <v>72.900000000000006</v>
      </c>
      <c r="AG22" s="6">
        <v>2.0177887928611198</v>
      </c>
      <c r="AH22" s="13">
        <v>71.599999999999994</v>
      </c>
      <c r="AI22" s="6">
        <v>2.2834622834634302</v>
      </c>
      <c r="AJ22" s="6">
        <v>5.1999999999999998E-3</v>
      </c>
      <c r="AK22" s="6">
        <v>5.4000000000000003E-3</v>
      </c>
    </row>
    <row r="23" spans="1:37">
      <c r="A23" s="5" t="s">
        <v>64</v>
      </c>
      <c r="B23" s="22">
        <v>158</v>
      </c>
      <c r="C23" s="22">
        <v>1.3320000000000001</v>
      </c>
      <c r="D23" s="22">
        <v>2.5000000000000001E-2</v>
      </c>
      <c r="E23" s="22">
        <v>111</v>
      </c>
      <c r="F23" s="20">
        <v>67.5219446320054</v>
      </c>
      <c r="G23" s="22">
        <v>1.4707006753765399</v>
      </c>
      <c r="H23" s="18">
        <v>4.4900000000000002E-2</v>
      </c>
      <c r="I23" s="15">
        <v>3.1496031496047201E-3</v>
      </c>
      <c r="J23" s="24">
        <v>9.7442000000000001E-2</v>
      </c>
      <c r="K23" s="18">
        <v>9.1499999999999998E-2</v>
      </c>
      <c r="L23" s="15">
        <v>6.4982098581070798E-3</v>
      </c>
      <c r="M23" s="18">
        <v>1.481E-2</v>
      </c>
      <c r="N23" s="15">
        <v>3.22577750404457E-4</v>
      </c>
      <c r="O23" s="24">
        <v>0.15622</v>
      </c>
      <c r="P23" s="10">
        <v>94.8</v>
      </c>
      <c r="Q23" s="6">
        <v>2.0290449302290101</v>
      </c>
      <c r="R23" s="6">
        <v>2.93897957508486</v>
      </c>
      <c r="S23" s="10">
        <v>88.5</v>
      </c>
      <c r="T23" s="6">
        <v>6.0178970580122204</v>
      </c>
      <c r="U23" s="6">
        <v>6.3178856213083403</v>
      </c>
      <c r="V23" s="10">
        <v>30</v>
      </c>
      <c r="W23" s="6">
        <v>118.110118110177</v>
      </c>
      <c r="X23" s="6">
        <v>118.554581485094</v>
      </c>
      <c r="Y23" s="6">
        <v>-7.1186440677966099</v>
      </c>
      <c r="Z23" s="6">
        <v>-216</v>
      </c>
      <c r="AA23" s="7">
        <v>94.8</v>
      </c>
      <c r="AB23" s="7">
        <v>2.0290449302290101</v>
      </c>
      <c r="AC23" s="7">
        <v>2.93897957508486</v>
      </c>
      <c r="AD23" s="13">
        <v>95.1</v>
      </c>
      <c r="AE23" s="6">
        <v>2.0907470743464098</v>
      </c>
      <c r="AF23" s="13">
        <v>94.9</v>
      </c>
      <c r="AG23" s="6">
        <v>2.0184858188335499</v>
      </c>
      <c r="AH23" s="13">
        <v>94.6</v>
      </c>
      <c r="AI23" s="6">
        <v>1.57480157480236</v>
      </c>
      <c r="AJ23" s="6">
        <v>-3.7000000000000002E-3</v>
      </c>
      <c r="AK23" s="6">
        <v>5.1000000000000004E-3</v>
      </c>
    </row>
    <row r="24" spans="1:37">
      <c r="A24" s="5" t="s">
        <v>65</v>
      </c>
      <c r="B24" s="22">
        <v>633</v>
      </c>
      <c r="C24" s="22">
        <v>1.1319999999999999</v>
      </c>
      <c r="D24" s="22">
        <v>7.1999999999999995E-2</v>
      </c>
      <c r="E24" s="22">
        <v>376</v>
      </c>
      <c r="F24" s="20">
        <v>81.967213114754102</v>
      </c>
      <c r="G24" s="22">
        <v>2.2986871154776201</v>
      </c>
      <c r="H24" s="18">
        <v>4.7699999999999999E-2</v>
      </c>
      <c r="I24" s="15">
        <v>2.2834622834634298E-3</v>
      </c>
      <c r="J24" s="24">
        <v>8.0673999999999996E-2</v>
      </c>
      <c r="K24" s="18">
        <v>7.9600000000000004E-2</v>
      </c>
      <c r="L24" s="15">
        <v>3.9315055835646498E-3</v>
      </c>
      <c r="M24" s="18">
        <v>1.2200000000000001E-2</v>
      </c>
      <c r="N24" s="15">
        <v>3.4213659026768802E-4</v>
      </c>
      <c r="O24" s="24">
        <v>0.35474</v>
      </c>
      <c r="P24" s="10">
        <v>78.2</v>
      </c>
      <c r="Q24" s="6">
        <v>2.1651349276411298</v>
      </c>
      <c r="R24" s="6">
        <v>2.7877021382451099</v>
      </c>
      <c r="S24" s="10">
        <v>77.7</v>
      </c>
      <c r="T24" s="6">
        <v>3.68668740354686</v>
      </c>
      <c r="U24" s="6">
        <v>4.0563989228561796</v>
      </c>
      <c r="V24" s="10">
        <v>80</v>
      </c>
      <c r="W24" s="6">
        <v>94.488094488141698</v>
      </c>
      <c r="X24" s="6">
        <v>98.740465981600906</v>
      </c>
      <c r="Y24" s="6">
        <v>-0.64350064350064395</v>
      </c>
      <c r="Z24" s="6">
        <v>2.25</v>
      </c>
      <c r="AA24" s="7">
        <v>78.2</v>
      </c>
      <c r="AB24" s="7">
        <v>2.1651349276411298</v>
      </c>
      <c r="AC24" s="7">
        <v>2.7877021382451099</v>
      </c>
      <c r="AD24" s="13">
        <v>78.2</v>
      </c>
      <c r="AE24" s="6">
        <v>2.2341909620467901</v>
      </c>
      <c r="AF24" s="13">
        <v>77.900000000000006</v>
      </c>
      <c r="AG24" s="6">
        <v>2.2162274277409102</v>
      </c>
      <c r="AH24" s="13">
        <v>75.599999999999994</v>
      </c>
      <c r="AI24" s="6">
        <v>3.62204362204543</v>
      </c>
      <c r="AJ24" s="6">
        <v>0</v>
      </c>
      <c r="AK24" s="6">
        <v>3.5999999999999999E-3</v>
      </c>
    </row>
    <row r="25" spans="1:37">
      <c r="A25" s="5" t="s">
        <v>66</v>
      </c>
      <c r="B25" s="22">
        <v>1467</v>
      </c>
      <c r="C25" s="22">
        <v>1.143</v>
      </c>
      <c r="D25" s="22">
        <v>2.1000000000000001E-2</v>
      </c>
      <c r="E25" s="22">
        <v>924</v>
      </c>
      <c r="F25" s="20">
        <v>79.428117553614001</v>
      </c>
      <c r="G25" s="22">
        <v>1.8405955725309899</v>
      </c>
      <c r="H25" s="18">
        <v>4.7800000000000002E-2</v>
      </c>
      <c r="I25" s="15">
        <v>1.25984125984189E-3</v>
      </c>
      <c r="J25" s="24">
        <v>0.20498</v>
      </c>
      <c r="K25" s="18">
        <v>8.2699999999999996E-2</v>
      </c>
      <c r="L25" s="15">
        <v>2.6162941498233702E-3</v>
      </c>
      <c r="M25" s="18">
        <v>1.259E-2</v>
      </c>
      <c r="N25" s="15">
        <v>2.9174930707030002E-4</v>
      </c>
      <c r="O25" s="24">
        <v>0.41517999999999999</v>
      </c>
      <c r="P25" s="10">
        <v>80.599999999999994</v>
      </c>
      <c r="Q25" s="6">
        <v>1.8510603103304599</v>
      </c>
      <c r="R25" s="6">
        <v>2.5899151288037801</v>
      </c>
      <c r="S25" s="10">
        <v>80.7</v>
      </c>
      <c r="T25" s="6">
        <v>2.444050512554</v>
      </c>
      <c r="U25" s="6">
        <v>3.0076133828465701</v>
      </c>
      <c r="V25" s="10">
        <v>96</v>
      </c>
      <c r="W25" s="6">
        <v>54.330654330681497</v>
      </c>
      <c r="X25" s="6">
        <v>61.831872827108803</v>
      </c>
      <c r="Y25" s="6">
        <v>0.123915737298645</v>
      </c>
      <c r="Z25" s="6">
        <v>16.0416666666667</v>
      </c>
      <c r="AA25" s="7">
        <v>80.599999999999994</v>
      </c>
      <c r="AB25" s="7">
        <v>1.8510603103304599</v>
      </c>
      <c r="AC25" s="7">
        <v>2.5899151288037801</v>
      </c>
      <c r="AD25" s="13">
        <v>80.599999999999994</v>
      </c>
      <c r="AE25" s="6">
        <v>1.9152608888819</v>
      </c>
      <c r="AF25" s="13">
        <v>80.3</v>
      </c>
      <c r="AG25" s="6">
        <v>1.83051438342218</v>
      </c>
      <c r="AH25" s="13">
        <v>74.400000000000006</v>
      </c>
      <c r="AI25" s="6">
        <v>4.8031448031471999</v>
      </c>
      <c r="AJ25" s="6">
        <v>4.0000000000000002E-4</v>
      </c>
      <c r="AK25" s="6">
        <v>2.0999999999999999E-3</v>
      </c>
    </row>
    <row r="26" spans="1:37">
      <c r="A26" s="5" t="s">
        <v>69</v>
      </c>
      <c r="B26" s="22">
        <v>178</v>
      </c>
      <c r="C26" s="22">
        <v>2.5219999999999998</v>
      </c>
      <c r="D26" s="22">
        <v>0.04</v>
      </c>
      <c r="E26" s="22">
        <v>891</v>
      </c>
      <c r="F26" s="20">
        <v>12.3456790123457</v>
      </c>
      <c r="G26" s="22">
        <v>0.221203707599577</v>
      </c>
      <c r="H26" s="18">
        <v>5.8400000000000001E-2</v>
      </c>
      <c r="I26" s="15">
        <v>1.7322817322826E-3</v>
      </c>
      <c r="J26" s="24">
        <v>1.6628999999999999E-3</v>
      </c>
      <c r="K26" s="18">
        <v>0.65300000000000002</v>
      </c>
      <c r="L26" s="15">
        <v>2.2315658373438099E-2</v>
      </c>
      <c r="M26" s="18">
        <v>8.1000000000000003E-2</v>
      </c>
      <c r="N26" s="15">
        <v>1.45131752556083E-3</v>
      </c>
      <c r="O26" s="24">
        <v>0.37032999999999999</v>
      </c>
      <c r="P26" s="10">
        <v>502.1</v>
      </c>
      <c r="Q26" s="6">
        <v>8.7289732817451196</v>
      </c>
      <c r="R26" s="6">
        <v>13.9773511974977</v>
      </c>
      <c r="S26" s="10">
        <v>509</v>
      </c>
      <c r="T26" s="6">
        <v>13.728765322367201</v>
      </c>
      <c r="U26" s="6">
        <v>16.451666649937099</v>
      </c>
      <c r="V26" s="10">
        <v>527</v>
      </c>
      <c r="W26" s="6">
        <v>63.7794637794957</v>
      </c>
      <c r="X26" s="6">
        <v>69.093343859398701</v>
      </c>
      <c r="Y26" s="6">
        <v>1.3555992141453701</v>
      </c>
      <c r="Z26" s="6">
        <v>4.7248576850094803</v>
      </c>
      <c r="AA26" s="7">
        <v>502.1</v>
      </c>
      <c r="AB26" s="7">
        <v>8.7289732817451196</v>
      </c>
      <c r="AC26" s="7">
        <v>13.9773511974977</v>
      </c>
      <c r="AD26" s="13">
        <v>500.2</v>
      </c>
      <c r="AE26" s="6">
        <v>8.8334689988373292</v>
      </c>
      <c r="AF26" s="13">
        <v>486.6</v>
      </c>
      <c r="AG26" s="6">
        <v>9.4500686387259805</v>
      </c>
      <c r="AH26" s="13">
        <v>419</v>
      </c>
      <c r="AI26" s="6">
        <v>35.433035433053099</v>
      </c>
      <c r="AJ26" s="6">
        <v>3.3999999999999998E-3</v>
      </c>
      <c r="AK26" s="6">
        <v>1.6000000000000001E-3</v>
      </c>
    </row>
    <row r="27" spans="1:37">
      <c r="A27" s="5" t="s">
        <v>70</v>
      </c>
      <c r="B27" s="22">
        <v>100.1</v>
      </c>
      <c r="C27" s="22">
        <v>1.524</v>
      </c>
      <c r="D27" s="22">
        <v>2.7E-2</v>
      </c>
      <c r="E27" s="22">
        <v>60</v>
      </c>
      <c r="F27" s="20">
        <v>89.525514771709894</v>
      </c>
      <c r="G27" s="22">
        <v>2.41238367810619</v>
      </c>
      <c r="H27" s="18">
        <v>5.0900000000000001E-2</v>
      </c>
      <c r="I27" s="15">
        <v>4.8818848818873196E-3</v>
      </c>
      <c r="J27" s="24">
        <v>0.25634000000000001</v>
      </c>
      <c r="K27" s="18">
        <v>7.7600000000000002E-2</v>
      </c>
      <c r="L27" s="15">
        <v>7.2426503939925198E-3</v>
      </c>
      <c r="M27" s="18">
        <v>1.1169999999999999E-2</v>
      </c>
      <c r="N27" s="15">
        <v>3.00990457895263E-4</v>
      </c>
      <c r="O27" s="24">
        <v>-5.2526000000000003E-2</v>
      </c>
      <c r="P27" s="10">
        <v>71.599999999999994</v>
      </c>
      <c r="Q27" s="6">
        <v>1.9162812620482199</v>
      </c>
      <c r="R27" s="6">
        <v>2.5024393243292899</v>
      </c>
      <c r="S27" s="10">
        <v>75.5</v>
      </c>
      <c r="T27" s="6">
        <v>6.8442739050227601</v>
      </c>
      <c r="U27" s="6">
        <v>7.0409412984150004</v>
      </c>
      <c r="V27" s="10">
        <v>170</v>
      </c>
      <c r="W27" s="6">
        <v>173.22817322826</v>
      </c>
      <c r="X27" s="6">
        <v>174.76182341919301</v>
      </c>
      <c r="Y27" s="6">
        <v>5.1655629139072898</v>
      </c>
      <c r="Z27" s="6">
        <v>57.882352941176499</v>
      </c>
      <c r="AA27" s="7">
        <v>71.599999999999994</v>
      </c>
      <c r="AB27" s="7">
        <v>1.9162812620482199</v>
      </c>
      <c r="AC27" s="7">
        <v>2.5024393243292899</v>
      </c>
      <c r="AD27" s="13">
        <v>71.3</v>
      </c>
      <c r="AE27" s="6">
        <v>2.0537122182226799</v>
      </c>
      <c r="AF27" s="13">
        <v>71.3</v>
      </c>
      <c r="AG27" s="6">
        <v>2.0660796903739</v>
      </c>
      <c r="AH27" s="13">
        <v>70.2</v>
      </c>
      <c r="AI27" s="6">
        <v>2.2047222047233102</v>
      </c>
      <c r="AJ27" s="6">
        <v>4.5999999999999999E-3</v>
      </c>
      <c r="AK27" s="6">
        <v>8.0000000000000002E-3</v>
      </c>
    </row>
    <row r="28" spans="1:37">
      <c r="A28" s="5" t="s">
        <v>71</v>
      </c>
      <c r="B28" s="22">
        <v>149</v>
      </c>
      <c r="C28" s="22">
        <v>2.387</v>
      </c>
      <c r="D28" s="22">
        <v>4.2999999999999997E-2</v>
      </c>
      <c r="E28" s="22">
        <v>12800</v>
      </c>
      <c r="F28" s="20">
        <v>2.1097046413502101</v>
      </c>
      <c r="G28" s="22">
        <v>4.5293001643121097E-2</v>
      </c>
      <c r="H28" s="18">
        <v>0.17549999999999999</v>
      </c>
      <c r="I28" s="15">
        <v>2.5984225984238998E-3</v>
      </c>
      <c r="J28" s="24">
        <v>0.36849999999999999</v>
      </c>
      <c r="K28" s="18">
        <v>11.42</v>
      </c>
      <c r="L28" s="15">
        <v>0.25074253198051599</v>
      </c>
      <c r="M28" s="18">
        <v>0.47399999999999998</v>
      </c>
      <c r="N28" s="15">
        <v>1.0176250437169901E-2</v>
      </c>
      <c r="O28" s="24">
        <v>0.62219999999999998</v>
      </c>
      <c r="P28" s="10">
        <v>2500</v>
      </c>
      <c r="Q28" s="6">
        <v>45.280604004722903</v>
      </c>
      <c r="R28" s="6">
        <v>65.155463691450393</v>
      </c>
      <c r="S28" s="10">
        <v>2557</v>
      </c>
      <c r="T28" s="6">
        <v>20.2292578308729</v>
      </c>
      <c r="U28" s="6">
        <v>29.230697870158501</v>
      </c>
      <c r="V28" s="10">
        <v>2608</v>
      </c>
      <c r="W28" s="6">
        <v>24.4094244094366</v>
      </c>
      <c r="X28" s="6">
        <v>31.0594190452764</v>
      </c>
      <c r="Y28" s="6">
        <v>2.2291748142354399</v>
      </c>
      <c r="Z28" s="6">
        <v>4.1411042944785201</v>
      </c>
      <c r="AA28" s="7">
        <v>2608</v>
      </c>
      <c r="AB28" s="7">
        <v>24.4094244094366</v>
      </c>
      <c r="AC28" s="7">
        <v>31.0594190452764</v>
      </c>
      <c r="AD28" s="13">
        <v>2473</v>
      </c>
      <c r="AE28" s="6">
        <v>51.6752658341738</v>
      </c>
      <c r="AF28" s="13">
        <v>2478</v>
      </c>
      <c r="AG28" s="6">
        <v>36.160791921471102</v>
      </c>
      <c r="AH28" s="13">
        <v>2489</v>
      </c>
      <c r="AI28" s="6">
        <v>29.921229921244901</v>
      </c>
      <c r="AJ28" s="6">
        <v>1.38E-2</v>
      </c>
      <c r="AK28" s="6">
        <v>6.1999999999999998E-3</v>
      </c>
    </row>
    <row r="29" spans="1:37">
      <c r="A29" s="5" t="s">
        <v>72</v>
      </c>
      <c r="B29" s="22">
        <v>3360</v>
      </c>
      <c r="C29" s="22">
        <v>1.4419999999999999</v>
      </c>
      <c r="D29" s="22">
        <v>7.0999999999999994E-2</v>
      </c>
      <c r="E29" s="22">
        <v>2340</v>
      </c>
      <c r="F29" s="20">
        <v>78.740157480315006</v>
      </c>
      <c r="G29" s="22">
        <v>2.5320823194031101</v>
      </c>
      <c r="H29" s="18">
        <v>5.5199999999999999E-2</v>
      </c>
      <c r="I29" s="15">
        <v>1.57480157480236E-3</v>
      </c>
      <c r="J29" s="24">
        <v>0.51502000000000003</v>
      </c>
      <c r="K29" s="18">
        <v>9.5500000000000002E-2</v>
      </c>
      <c r="L29" s="15">
        <v>2.8347277541238402E-3</v>
      </c>
      <c r="M29" s="18">
        <v>1.2699999999999999E-2</v>
      </c>
      <c r="N29" s="15">
        <v>4.0839955729652798E-4</v>
      </c>
      <c r="O29" s="24">
        <v>0.53708</v>
      </c>
      <c r="P29" s="10">
        <v>81.400000000000006</v>
      </c>
      <c r="Q29" s="6">
        <v>2.6055355653585601</v>
      </c>
      <c r="R29" s="6">
        <v>3.1822812262151801</v>
      </c>
      <c r="S29" s="10">
        <v>92.6</v>
      </c>
      <c r="T29" s="6">
        <v>2.5813506045052801</v>
      </c>
      <c r="U29" s="6">
        <v>3.2657619853209301</v>
      </c>
      <c r="V29" s="10">
        <v>409</v>
      </c>
      <c r="W29" s="6">
        <v>62.2046622046933</v>
      </c>
      <c r="X29" s="6">
        <v>62.923605635929803</v>
      </c>
      <c r="Y29" s="6">
        <v>12.0950323974082</v>
      </c>
      <c r="Z29" s="6">
        <v>80.097799511002407</v>
      </c>
      <c r="AA29" s="7">
        <v>81.400000000000006</v>
      </c>
      <c r="AB29" s="7">
        <v>2.6055355653585601</v>
      </c>
      <c r="AC29" s="7">
        <v>3.1822812262151801</v>
      </c>
      <c r="AD29" s="13">
        <v>80.599999999999994</v>
      </c>
      <c r="AE29" s="6">
        <v>2.6771282341995399</v>
      </c>
      <c r="AF29" s="13">
        <v>80.7</v>
      </c>
      <c r="AG29" s="6">
        <v>2.7216485708812201</v>
      </c>
      <c r="AH29" s="13">
        <v>81.400000000000006</v>
      </c>
      <c r="AI29" s="6">
        <v>2.36220236220354</v>
      </c>
      <c r="AJ29" s="6">
        <v>9.1000000000000004E-3</v>
      </c>
      <c r="AK29" s="6">
        <v>2.5000000000000001E-3</v>
      </c>
    </row>
    <row r="30" spans="1:37">
      <c r="A30" s="5" t="s">
        <v>73</v>
      </c>
      <c r="B30" s="22">
        <v>477</v>
      </c>
      <c r="C30" s="22">
        <v>2.0449999999999999</v>
      </c>
      <c r="D30" s="22">
        <v>4.5999999999999999E-2</v>
      </c>
      <c r="E30" s="22">
        <v>264</v>
      </c>
      <c r="F30" s="20">
        <v>90.991810737033703</v>
      </c>
      <c r="G30" s="22">
        <v>1.7976164865773501</v>
      </c>
      <c r="H30" s="18">
        <v>4.7300000000000002E-2</v>
      </c>
      <c r="I30" s="15">
        <v>1.88976188976283E-3</v>
      </c>
      <c r="J30" s="24">
        <v>1.6660999999999999E-2</v>
      </c>
      <c r="K30" s="18">
        <v>7.17E-2</v>
      </c>
      <c r="L30" s="15">
        <v>3.1470079463515798E-3</v>
      </c>
      <c r="M30" s="18">
        <v>1.099E-2</v>
      </c>
      <c r="N30" s="15">
        <v>2.17116299010461E-4</v>
      </c>
      <c r="O30" s="24">
        <v>0.33955999999999997</v>
      </c>
      <c r="P30" s="10">
        <v>70.5</v>
      </c>
      <c r="Q30" s="6">
        <v>1.3985964144351</v>
      </c>
      <c r="R30" s="6">
        <v>2.1128725223168701</v>
      </c>
      <c r="S30" s="10">
        <v>70.2</v>
      </c>
      <c r="T30" s="6">
        <v>2.98140084941689</v>
      </c>
      <c r="U30" s="6">
        <v>3.3534757628577299</v>
      </c>
      <c r="V30" s="10">
        <v>80</v>
      </c>
      <c r="W30" s="6">
        <v>78.740078740118093</v>
      </c>
      <c r="X30" s="6">
        <v>82.458694383154196</v>
      </c>
      <c r="Y30" s="6">
        <v>-0.42735042735043299</v>
      </c>
      <c r="Z30" s="6">
        <v>11.875</v>
      </c>
      <c r="AA30" s="7">
        <v>70.5</v>
      </c>
      <c r="AB30" s="7">
        <v>1.3985964144351</v>
      </c>
      <c r="AC30" s="7">
        <v>2.1128725223168701</v>
      </c>
      <c r="AD30" s="13">
        <v>70.5</v>
      </c>
      <c r="AE30" s="6">
        <v>1.3985964144351</v>
      </c>
      <c r="AF30" s="13">
        <v>70.5</v>
      </c>
      <c r="AG30" s="6">
        <v>1.3788948563627901</v>
      </c>
      <c r="AH30" s="13">
        <v>70.2</v>
      </c>
      <c r="AI30" s="6">
        <v>1.10236110236165</v>
      </c>
      <c r="AJ30" s="6">
        <v>-1E-4</v>
      </c>
      <c r="AK30" s="6">
        <v>3.0999999999999999E-3</v>
      </c>
    </row>
    <row r="31" spans="1:37">
      <c r="A31" s="5" t="s">
        <v>74</v>
      </c>
      <c r="B31" s="22">
        <v>771</v>
      </c>
      <c r="C31" s="22">
        <v>1.8</v>
      </c>
      <c r="D31" s="22">
        <v>3.6999999999999998E-2</v>
      </c>
      <c r="E31" s="22">
        <v>408</v>
      </c>
      <c r="F31" s="20">
        <v>90.171325518485105</v>
      </c>
      <c r="G31" s="22">
        <v>2.3330048745485401</v>
      </c>
      <c r="H31" s="18">
        <v>4.7899999999999998E-2</v>
      </c>
      <c r="I31" s="15">
        <v>2.83464283464425E-3</v>
      </c>
      <c r="J31" s="24">
        <v>0.26434999999999997</v>
      </c>
      <c r="K31" s="18">
        <v>7.2499999999999995E-2</v>
      </c>
      <c r="L31" s="15">
        <v>4.2115313129549399E-3</v>
      </c>
      <c r="M31" s="18">
        <v>1.1089999999999999E-2</v>
      </c>
      <c r="N31" s="15">
        <v>2.8693183681146299E-4</v>
      </c>
      <c r="O31" s="24">
        <v>0.19166</v>
      </c>
      <c r="P31" s="10">
        <v>71.099999999999994</v>
      </c>
      <c r="Q31" s="6">
        <v>1.8451810900654899</v>
      </c>
      <c r="R31" s="6">
        <v>2.4409421302551002</v>
      </c>
      <c r="S31" s="10">
        <v>71</v>
      </c>
      <c r="T31" s="6">
        <v>3.96958473871396</v>
      </c>
      <c r="U31" s="6">
        <v>4.26191848921966</v>
      </c>
      <c r="V31" s="10">
        <v>100</v>
      </c>
      <c r="W31" s="6">
        <v>118.110118110177</v>
      </c>
      <c r="X31" s="6">
        <v>124.197908080763</v>
      </c>
      <c r="Y31" s="6">
        <v>-0.140845070422529</v>
      </c>
      <c r="Z31" s="6">
        <v>28.9</v>
      </c>
      <c r="AA31" s="7">
        <v>71.099999999999994</v>
      </c>
      <c r="AB31" s="7">
        <v>1.8451810900654899</v>
      </c>
      <c r="AC31" s="7">
        <v>2.4409421302551002</v>
      </c>
      <c r="AD31" s="13">
        <v>71.099999999999994</v>
      </c>
      <c r="AE31" s="6">
        <v>1.91282337269683</v>
      </c>
      <c r="AF31" s="13">
        <v>71.099999999999994</v>
      </c>
      <c r="AG31" s="6">
        <v>1.8988425416107599</v>
      </c>
      <c r="AH31" s="13">
        <v>71.099999999999994</v>
      </c>
      <c r="AI31" s="6">
        <v>1.57480157480236</v>
      </c>
      <c r="AJ31" s="6">
        <v>2.0000000000000001E-4</v>
      </c>
      <c r="AK31" s="6">
        <v>4.5999999999999999E-3</v>
      </c>
    </row>
    <row r="32" spans="1:37">
      <c r="A32" s="5" t="s">
        <v>75</v>
      </c>
      <c r="B32" s="22">
        <v>617</v>
      </c>
      <c r="C32" s="22">
        <v>4.16</v>
      </c>
      <c r="D32" s="22">
        <v>0.44</v>
      </c>
      <c r="E32" s="22">
        <v>348</v>
      </c>
      <c r="F32" s="20">
        <v>89.605734767025098</v>
      </c>
      <c r="G32" s="22">
        <v>1.8021538928991601</v>
      </c>
      <c r="H32" s="18">
        <v>4.7500000000000001E-2</v>
      </c>
      <c r="I32" s="15">
        <v>1.65354165354248E-3</v>
      </c>
      <c r="J32" s="24">
        <v>0.28675</v>
      </c>
      <c r="K32" s="18">
        <v>7.3200000000000001E-2</v>
      </c>
      <c r="L32" s="15">
        <v>2.6361449259098002E-3</v>
      </c>
      <c r="M32" s="18">
        <v>1.116E-2</v>
      </c>
      <c r="N32" s="15">
        <v>2.2445033788346199E-4</v>
      </c>
      <c r="O32" s="24">
        <v>0.16264999999999999</v>
      </c>
      <c r="P32" s="10">
        <v>71.5</v>
      </c>
      <c r="Q32" s="6">
        <v>1.46679029356096</v>
      </c>
      <c r="R32" s="6">
        <v>2.1764554053323701</v>
      </c>
      <c r="S32" s="10">
        <v>71.7</v>
      </c>
      <c r="T32" s="6">
        <v>2.47009167673292</v>
      </c>
      <c r="U32" s="6">
        <v>2.9242420956858801</v>
      </c>
      <c r="V32" s="10">
        <v>84</v>
      </c>
      <c r="W32" s="6">
        <v>70.078670078705102</v>
      </c>
      <c r="X32" s="6">
        <v>75.299978387752205</v>
      </c>
      <c r="Y32" s="6">
        <v>0.27894002789400901</v>
      </c>
      <c r="Z32" s="6">
        <v>14.880952380952399</v>
      </c>
      <c r="AA32" s="7">
        <v>71.5</v>
      </c>
      <c r="AB32" s="7">
        <v>1.46679029356096</v>
      </c>
      <c r="AC32" s="7">
        <v>2.1764554053323701</v>
      </c>
      <c r="AD32" s="13">
        <v>71.5</v>
      </c>
      <c r="AE32" s="6">
        <v>1.46679029356096</v>
      </c>
      <c r="AF32" s="13">
        <v>71.5</v>
      </c>
      <c r="AG32" s="6">
        <v>1.44994927203169</v>
      </c>
      <c r="AH32" s="13">
        <v>71.7</v>
      </c>
      <c r="AI32" s="6">
        <v>1.18110118110177</v>
      </c>
      <c r="AJ32" s="6">
        <v>2.0000000000000001E-4</v>
      </c>
      <c r="AK32" s="6">
        <v>2.8E-3</v>
      </c>
    </row>
    <row r="33" spans="1:37">
      <c r="A33" s="5" t="s">
        <v>76</v>
      </c>
      <c r="B33" s="22">
        <v>453</v>
      </c>
      <c r="C33" s="22">
        <v>1.8640000000000001</v>
      </c>
      <c r="D33" s="22">
        <v>5.3999999999999999E-2</v>
      </c>
      <c r="E33" s="22">
        <v>330</v>
      </c>
      <c r="F33" s="20">
        <v>78.247261345852905</v>
      </c>
      <c r="G33" s="22">
        <v>1.53685698172192</v>
      </c>
      <c r="H33" s="18">
        <v>5.28E-2</v>
      </c>
      <c r="I33" s="15">
        <v>2.67716267716402E-3</v>
      </c>
      <c r="J33" s="24">
        <v>7.5781000000000001E-2</v>
      </c>
      <c r="K33" s="18">
        <v>9.3100000000000002E-2</v>
      </c>
      <c r="L33" s="15">
        <v>4.8911308657201098E-3</v>
      </c>
      <c r="M33" s="18">
        <v>1.278E-2</v>
      </c>
      <c r="N33" s="15">
        <v>2.5101239185346998E-4</v>
      </c>
      <c r="O33" s="24">
        <v>0.19133</v>
      </c>
      <c r="P33" s="10">
        <v>81.900000000000006</v>
      </c>
      <c r="Q33" s="6">
        <v>1.6183013764993699</v>
      </c>
      <c r="R33" s="6">
        <v>2.4492143235105899</v>
      </c>
      <c r="S33" s="10">
        <v>90.2</v>
      </c>
      <c r="T33" s="6">
        <v>4.4875720226595499</v>
      </c>
      <c r="U33" s="6">
        <v>4.8947155482727398</v>
      </c>
      <c r="V33" s="10">
        <v>280</v>
      </c>
      <c r="W33" s="6">
        <v>102.362102362154</v>
      </c>
      <c r="X33" s="6">
        <v>103.563912944772</v>
      </c>
      <c r="Y33" s="6">
        <v>9.2017738359201608</v>
      </c>
      <c r="Z33" s="6">
        <v>70.75</v>
      </c>
      <c r="AA33" s="7">
        <v>81.900000000000006</v>
      </c>
      <c r="AB33" s="7">
        <v>1.6183013764993699</v>
      </c>
      <c r="AC33" s="7">
        <v>2.4492143235105899</v>
      </c>
      <c r="AD33" s="13">
        <v>81.3</v>
      </c>
      <c r="AE33" s="6">
        <v>1.6183013764993699</v>
      </c>
      <c r="AF33" s="13">
        <v>81.2</v>
      </c>
      <c r="AG33" s="6">
        <v>1.66682412346256</v>
      </c>
      <c r="AH33" s="13">
        <v>81.400000000000006</v>
      </c>
      <c r="AI33" s="6">
        <v>1.25984125984189</v>
      </c>
      <c r="AJ33" s="6">
        <v>6.7999999999999996E-3</v>
      </c>
      <c r="AK33" s="6">
        <v>4.3E-3</v>
      </c>
    </row>
    <row r="34" spans="1:37">
      <c r="A34" s="5" t="s">
        <v>77</v>
      </c>
      <c r="B34" s="22">
        <v>915</v>
      </c>
      <c r="C34" s="22">
        <v>2.032</v>
      </c>
      <c r="D34" s="22">
        <v>4.2000000000000003E-2</v>
      </c>
      <c r="E34" s="22">
        <v>531</v>
      </c>
      <c r="F34" s="20">
        <v>89.047195013357097</v>
      </c>
      <c r="G34" s="22">
        <v>1.87851291000249</v>
      </c>
      <c r="H34" s="18">
        <v>4.9799999999999997E-2</v>
      </c>
      <c r="I34" s="15">
        <v>1.9685019685029498E-3</v>
      </c>
      <c r="J34" s="24">
        <v>-0.12489</v>
      </c>
      <c r="K34" s="18">
        <v>7.7100000000000002E-2</v>
      </c>
      <c r="L34" s="15">
        <v>3.6197621570484401E-3</v>
      </c>
      <c r="M34" s="18">
        <v>1.123E-2</v>
      </c>
      <c r="N34" s="15">
        <v>2.3690471076785299E-4</v>
      </c>
      <c r="O34" s="24">
        <v>0.45995000000000003</v>
      </c>
      <c r="P34" s="10">
        <v>72</v>
      </c>
      <c r="Q34" s="6">
        <v>1.5306615307196501</v>
      </c>
      <c r="R34" s="6">
        <v>2.2272365748192899</v>
      </c>
      <c r="S34" s="10">
        <v>75.400000000000006</v>
      </c>
      <c r="T34" s="6">
        <v>3.37628338437717</v>
      </c>
      <c r="U34" s="6">
        <v>3.7546617600626</v>
      </c>
      <c r="V34" s="10">
        <v>171</v>
      </c>
      <c r="W34" s="6">
        <v>77.952677952716897</v>
      </c>
      <c r="X34" s="6">
        <v>95.325931819576894</v>
      </c>
      <c r="Y34" s="6">
        <v>4.5092838196286502</v>
      </c>
      <c r="Z34" s="6">
        <v>57.894736842105303</v>
      </c>
      <c r="AA34" s="7">
        <v>72</v>
      </c>
      <c r="AB34" s="7">
        <v>1.5306615307196501</v>
      </c>
      <c r="AC34" s="7">
        <v>2.2272365748192899</v>
      </c>
      <c r="AD34" s="13">
        <v>71.7</v>
      </c>
      <c r="AE34" s="6">
        <v>1.5306615307196501</v>
      </c>
      <c r="AF34" s="13">
        <v>71.7</v>
      </c>
      <c r="AG34" s="6">
        <v>1.5401589176514801</v>
      </c>
      <c r="AH34" s="13">
        <v>72</v>
      </c>
      <c r="AI34" s="6">
        <v>1.25984125984189</v>
      </c>
      <c r="AJ34" s="6">
        <v>3.0000000000000001E-3</v>
      </c>
      <c r="AK34" s="6">
        <v>3.2000000000000002E-3</v>
      </c>
    </row>
    <row r="35" spans="1:37">
      <c r="A35" s="5" t="s">
        <v>78</v>
      </c>
      <c r="B35" s="22">
        <v>1076</v>
      </c>
      <c r="C35" s="22">
        <v>1.96</v>
      </c>
      <c r="D35" s="22">
        <v>0.1</v>
      </c>
      <c r="E35" s="22">
        <v>580</v>
      </c>
      <c r="F35" s="20">
        <v>93.370681605975705</v>
      </c>
      <c r="G35" s="22">
        <v>1.9211000331203201</v>
      </c>
      <c r="H35" s="18">
        <v>4.5600000000000002E-2</v>
      </c>
      <c r="I35" s="15">
        <v>1.49606149606224E-3</v>
      </c>
      <c r="J35" s="24">
        <v>9.6277000000000001E-2</v>
      </c>
      <c r="K35" s="18">
        <v>6.7500000000000004E-2</v>
      </c>
      <c r="L35" s="15">
        <v>2.4610818759236799E-3</v>
      </c>
      <c r="M35" s="18">
        <v>1.0710000000000001E-2</v>
      </c>
      <c r="N35" s="15">
        <v>2.20358050309037E-4</v>
      </c>
      <c r="O35" s="24">
        <v>0.35758000000000001</v>
      </c>
      <c r="P35" s="10">
        <v>68.7</v>
      </c>
      <c r="Q35" s="6">
        <v>1.38233791900584</v>
      </c>
      <c r="R35" s="6">
        <v>2.0722355747232899</v>
      </c>
      <c r="S35" s="10">
        <v>66.3</v>
      </c>
      <c r="T35" s="6">
        <v>2.3713385613700302</v>
      </c>
      <c r="U35" s="6">
        <v>2.7800564315368499</v>
      </c>
      <c r="V35" s="10">
        <v>3</v>
      </c>
      <c r="W35" s="6">
        <v>62.2046622046933</v>
      </c>
      <c r="X35" s="6">
        <v>63.269049630411097</v>
      </c>
      <c r="Y35" s="6">
        <v>-3.6199095022624599</v>
      </c>
      <c r="Z35" s="6">
        <v>-2190</v>
      </c>
      <c r="AA35" s="7">
        <v>68.7</v>
      </c>
      <c r="AB35" s="7">
        <v>1.38233791900584</v>
      </c>
      <c r="AC35" s="7">
        <v>2.0722355747232899</v>
      </c>
      <c r="AD35" s="13">
        <v>68.8</v>
      </c>
      <c r="AE35" s="6">
        <v>1.4416164962712501</v>
      </c>
      <c r="AF35" s="13">
        <v>68.8</v>
      </c>
      <c r="AG35" s="6">
        <v>1.4062882253082001</v>
      </c>
      <c r="AH35" s="13">
        <v>67.2</v>
      </c>
      <c r="AI35" s="6">
        <v>1.8897618897628301</v>
      </c>
      <c r="AJ35" s="6">
        <v>-2E-3</v>
      </c>
      <c r="AK35" s="6">
        <v>2.3999999999999998E-3</v>
      </c>
    </row>
    <row r="36" spans="1:37">
      <c r="A36" s="5" t="s">
        <v>79</v>
      </c>
      <c r="B36" s="22">
        <v>442</v>
      </c>
      <c r="C36" s="22">
        <v>2.0579999999999998</v>
      </c>
      <c r="D36" s="22">
        <v>3.3000000000000002E-2</v>
      </c>
      <c r="E36" s="22">
        <v>254</v>
      </c>
      <c r="F36" s="20">
        <v>90.171325518485105</v>
      </c>
      <c r="G36" s="22">
        <v>1.6828319510481</v>
      </c>
      <c r="H36" s="18">
        <v>5.0099999999999999E-2</v>
      </c>
      <c r="I36" s="15">
        <v>2.9133829133843698E-3</v>
      </c>
      <c r="J36" s="24">
        <v>0.28333999999999998</v>
      </c>
      <c r="K36" s="18">
        <v>7.6300000000000007E-2</v>
      </c>
      <c r="L36" s="15">
        <v>4.3767544804798001E-3</v>
      </c>
      <c r="M36" s="18">
        <v>1.1089999999999999E-2</v>
      </c>
      <c r="N36" s="15">
        <v>2.06968304278699E-4</v>
      </c>
      <c r="O36" s="24">
        <v>-3.0942000000000001E-2</v>
      </c>
      <c r="P36" s="10">
        <v>71.099999999999994</v>
      </c>
      <c r="Q36" s="6">
        <v>1.3481443747371</v>
      </c>
      <c r="R36" s="6">
        <v>2.0906933020541998</v>
      </c>
      <c r="S36" s="10">
        <v>74.5</v>
      </c>
      <c r="T36" s="6">
        <v>4.1333450040708204</v>
      </c>
      <c r="U36" s="6">
        <v>4.44195485163978</v>
      </c>
      <c r="V36" s="10">
        <v>170</v>
      </c>
      <c r="W36" s="6">
        <v>110.236110236165</v>
      </c>
      <c r="X36" s="6">
        <v>116.637972186388</v>
      </c>
      <c r="Y36" s="6">
        <v>4.5637583892617499</v>
      </c>
      <c r="Z36" s="6">
        <v>58.176470588235297</v>
      </c>
      <c r="AA36" s="7">
        <v>71.099999999999994</v>
      </c>
      <c r="AB36" s="7">
        <v>1.3481443747371</v>
      </c>
      <c r="AC36" s="7">
        <v>2.0906933020541998</v>
      </c>
      <c r="AD36" s="13">
        <v>71.2</v>
      </c>
      <c r="AE36" s="6">
        <v>1.3481443747371</v>
      </c>
      <c r="AF36" s="13">
        <v>71.099999999999994</v>
      </c>
      <c r="AG36" s="6">
        <v>1.36056639774662</v>
      </c>
      <c r="AH36" s="13">
        <v>71</v>
      </c>
      <c r="AI36" s="6">
        <v>0.94488094488141705</v>
      </c>
      <c r="AJ36" s="6">
        <v>3.5000000000000001E-3</v>
      </c>
      <c r="AK36" s="6">
        <v>4.7999999999999996E-3</v>
      </c>
    </row>
    <row r="37" spans="1:37">
      <c r="A37" s="5" t="s">
        <v>80</v>
      </c>
      <c r="B37" s="22">
        <v>975</v>
      </c>
      <c r="C37" s="22">
        <v>0.71299999999999997</v>
      </c>
      <c r="D37" s="22">
        <v>4.1000000000000002E-2</v>
      </c>
      <c r="E37" s="22">
        <v>656</v>
      </c>
      <c r="F37" s="20">
        <v>83.194675540765402</v>
      </c>
      <c r="G37" s="22">
        <v>1.7294398122443799</v>
      </c>
      <c r="H37" s="18">
        <v>5.3600000000000002E-2</v>
      </c>
      <c r="I37" s="15">
        <v>2.04724204724307E-3</v>
      </c>
      <c r="J37" s="24">
        <v>0.17866000000000001</v>
      </c>
      <c r="K37" s="18">
        <v>8.8599999999999998E-2</v>
      </c>
      <c r="L37" s="15">
        <v>3.7425831455827402E-3</v>
      </c>
      <c r="M37" s="18">
        <v>1.2019999999999999E-2</v>
      </c>
      <c r="N37" s="15">
        <v>2.4987015584899302E-4</v>
      </c>
      <c r="O37" s="24">
        <v>0.22242000000000001</v>
      </c>
      <c r="P37" s="10">
        <v>77</v>
      </c>
      <c r="Q37" s="6">
        <v>1.5745757528739399</v>
      </c>
      <c r="R37" s="6">
        <v>2.3395536019675198</v>
      </c>
      <c r="S37" s="10">
        <v>86.1</v>
      </c>
      <c r="T37" s="6">
        <v>3.4183898626181599</v>
      </c>
      <c r="U37" s="6">
        <v>3.8953354534275699</v>
      </c>
      <c r="V37" s="10">
        <v>330</v>
      </c>
      <c r="W37" s="6">
        <v>78.740078740118093</v>
      </c>
      <c r="X37" s="6">
        <v>79.572698015626102</v>
      </c>
      <c r="Y37" s="6">
        <v>10.569105691056899</v>
      </c>
      <c r="Z37" s="6">
        <v>76.6666666666667</v>
      </c>
      <c r="AA37" s="7">
        <v>77</v>
      </c>
      <c r="AB37" s="7">
        <v>1.5745757528739399</v>
      </c>
      <c r="AC37" s="7">
        <v>2.3395536019675198</v>
      </c>
      <c r="AD37" s="13">
        <v>76.400000000000006</v>
      </c>
      <c r="AE37" s="6">
        <v>1.6344689662206899</v>
      </c>
      <c r="AF37" s="13">
        <v>76.2</v>
      </c>
      <c r="AG37" s="6">
        <v>1.74785275491118</v>
      </c>
      <c r="AH37" s="13">
        <v>73.2</v>
      </c>
      <c r="AI37" s="6">
        <v>3.3070833070849601</v>
      </c>
      <c r="AJ37" s="6">
        <v>7.9000000000000008E-3</v>
      </c>
      <c r="AK37" s="6">
        <v>3.3999999999999998E-3</v>
      </c>
    </row>
    <row r="38" spans="1:37">
      <c r="A38" s="5" t="s">
        <v>81</v>
      </c>
      <c r="B38" s="22">
        <v>166</v>
      </c>
      <c r="C38" s="22">
        <v>4.87</v>
      </c>
      <c r="D38" s="22">
        <v>0.84</v>
      </c>
      <c r="E38" s="22">
        <v>820</v>
      </c>
      <c r="F38" s="20">
        <v>10.869565217391299</v>
      </c>
      <c r="G38" s="22">
        <v>0.36607985223199302</v>
      </c>
      <c r="H38" s="18">
        <v>5.8200000000000002E-2</v>
      </c>
      <c r="I38" s="15">
        <v>1.57480157480236E-3</v>
      </c>
      <c r="J38" s="24">
        <v>2.2377000000000001E-2</v>
      </c>
      <c r="K38" s="18">
        <v>0.73699999999999999</v>
      </c>
      <c r="L38" s="15">
        <v>3.3052451319682798E-2</v>
      </c>
      <c r="M38" s="18">
        <v>9.1999999999999998E-2</v>
      </c>
      <c r="N38" s="15">
        <v>3.0984998692915899E-3</v>
      </c>
      <c r="O38" s="24">
        <v>0.74729000000000001</v>
      </c>
      <c r="P38" s="10">
        <v>567</v>
      </c>
      <c r="Q38" s="6">
        <v>18.831788601041101</v>
      </c>
      <c r="R38" s="6">
        <v>22.478685518835899</v>
      </c>
      <c r="S38" s="10">
        <v>557</v>
      </c>
      <c r="T38" s="6">
        <v>19.034440750353401</v>
      </c>
      <c r="U38" s="6">
        <v>21.380148330127899</v>
      </c>
      <c r="V38" s="10">
        <v>514</v>
      </c>
      <c r="W38" s="6">
        <v>62.2046622046933</v>
      </c>
      <c r="X38" s="6">
        <v>66.541959204071006</v>
      </c>
      <c r="Y38" s="6">
        <v>-1.7953321364452499</v>
      </c>
      <c r="Z38" s="6">
        <v>-10.311284046692601</v>
      </c>
      <c r="AA38" s="7">
        <v>567</v>
      </c>
      <c r="AB38" s="7">
        <v>18.831788601041101</v>
      </c>
      <c r="AC38" s="7">
        <v>22.478685518835899</v>
      </c>
      <c r="AD38" s="13">
        <v>567</v>
      </c>
      <c r="AE38" s="6">
        <v>18.831788601041101</v>
      </c>
      <c r="AF38" s="13">
        <v>552</v>
      </c>
      <c r="AG38" s="6">
        <v>17.5428029310802</v>
      </c>
      <c r="AH38" s="13">
        <v>491</v>
      </c>
      <c r="AI38" s="6">
        <v>29.921229921244901</v>
      </c>
      <c r="AJ38" s="6">
        <v>1.1000000000000001E-3</v>
      </c>
      <c r="AK38" s="6">
        <v>2.3E-3</v>
      </c>
    </row>
    <row r="39" spans="1:37">
      <c r="A39" s="5" t="s">
        <v>82</v>
      </c>
      <c r="B39" s="22">
        <v>1404</v>
      </c>
      <c r="C39" s="22">
        <v>2.35</v>
      </c>
      <c r="D39" s="22">
        <v>0.14000000000000001</v>
      </c>
      <c r="E39" s="22">
        <v>970</v>
      </c>
      <c r="F39" s="20">
        <v>82.850041425020706</v>
      </c>
      <c r="G39" s="22">
        <v>2.6315489201586701</v>
      </c>
      <c r="H39" s="18">
        <v>5.62E-2</v>
      </c>
      <c r="I39" s="15">
        <v>1.57480157480236E-3</v>
      </c>
      <c r="J39" s="24">
        <v>8.0824999999999994E-2</v>
      </c>
      <c r="K39" s="18">
        <v>9.3100000000000002E-2</v>
      </c>
      <c r="L39" s="15">
        <v>3.8369729143688299E-3</v>
      </c>
      <c r="M39" s="18">
        <v>1.2070000000000001E-2</v>
      </c>
      <c r="N39" s="15">
        <v>3.8337694127842402E-4</v>
      </c>
      <c r="O39" s="24">
        <v>0.68915999999999999</v>
      </c>
      <c r="P39" s="10">
        <v>77.3</v>
      </c>
      <c r="Q39" s="6">
        <v>2.4400861137795</v>
      </c>
      <c r="R39" s="6">
        <v>2.9954809851349</v>
      </c>
      <c r="S39" s="10">
        <v>90.3</v>
      </c>
      <c r="T39" s="6">
        <v>3.5100003787117702</v>
      </c>
      <c r="U39" s="6">
        <v>4.0174669007352</v>
      </c>
      <c r="V39" s="10">
        <v>447</v>
      </c>
      <c r="W39" s="6">
        <v>62.2046622046933</v>
      </c>
      <c r="X39" s="6">
        <v>62.666668384282701</v>
      </c>
      <c r="Y39" s="6">
        <v>14.3964562569214</v>
      </c>
      <c r="Z39" s="6">
        <v>82.706935123042499</v>
      </c>
      <c r="AA39" s="7">
        <v>77.3</v>
      </c>
      <c r="AB39" s="7">
        <v>2.4400861137795</v>
      </c>
      <c r="AC39" s="7">
        <v>2.9954809851349</v>
      </c>
      <c r="AD39" s="13">
        <v>76.5</v>
      </c>
      <c r="AE39" s="6">
        <v>2.4400861137795</v>
      </c>
      <c r="AF39" s="13">
        <v>76.5</v>
      </c>
      <c r="AG39" s="6">
        <v>2.4988202533509201</v>
      </c>
      <c r="AH39" s="13">
        <v>76.8</v>
      </c>
      <c r="AI39" s="6">
        <v>2.2834622834634302</v>
      </c>
      <c r="AJ39" s="6">
        <v>1.09E-2</v>
      </c>
      <c r="AK39" s="6">
        <v>2.5999999999999999E-3</v>
      </c>
    </row>
    <row r="40" spans="1:37">
      <c r="A40" s="5" t="s">
        <v>83</v>
      </c>
      <c r="B40" s="22">
        <v>968</v>
      </c>
      <c r="C40" s="22">
        <v>1.24</v>
      </c>
      <c r="D40" s="22">
        <v>0.11</v>
      </c>
      <c r="E40" s="22">
        <v>609</v>
      </c>
      <c r="F40" s="20">
        <v>89.525514771709894</v>
      </c>
      <c r="G40" s="22">
        <v>1.9433124581929799</v>
      </c>
      <c r="H40" s="18">
        <v>5.1900000000000002E-2</v>
      </c>
      <c r="I40" s="15">
        <v>2.20472220472331E-3</v>
      </c>
      <c r="J40" s="24">
        <v>0.20463000000000001</v>
      </c>
      <c r="K40" s="18">
        <v>7.9699999999999993E-2</v>
      </c>
      <c r="L40" s="15">
        <v>3.4801842719028499E-3</v>
      </c>
      <c r="M40" s="18">
        <v>1.1169999999999999E-2</v>
      </c>
      <c r="N40" s="15">
        <v>2.4246495776503499E-4</v>
      </c>
      <c r="O40" s="24">
        <v>0.17008000000000001</v>
      </c>
      <c r="P40" s="10">
        <v>71.599999999999994</v>
      </c>
      <c r="Q40" s="6">
        <v>1.5273944727139499</v>
      </c>
      <c r="R40" s="6">
        <v>2.2187840300375399</v>
      </c>
      <c r="S40" s="10">
        <v>77.8</v>
      </c>
      <c r="T40" s="6">
        <v>3.2356263426106202</v>
      </c>
      <c r="U40" s="6">
        <v>3.6522118920035802</v>
      </c>
      <c r="V40" s="10">
        <v>250</v>
      </c>
      <c r="W40" s="6">
        <v>86.614086614129903</v>
      </c>
      <c r="X40" s="6">
        <v>87.981558858157598</v>
      </c>
      <c r="Y40" s="6">
        <v>7.9691516709511596</v>
      </c>
      <c r="Z40" s="6">
        <v>71.36</v>
      </c>
      <c r="AA40" s="7">
        <v>71.599999999999994</v>
      </c>
      <c r="AB40" s="7">
        <v>1.5273944727139499</v>
      </c>
      <c r="AC40" s="7">
        <v>2.2187840300375399</v>
      </c>
      <c r="AD40" s="13">
        <v>71.2</v>
      </c>
      <c r="AE40" s="6">
        <v>1.5890669826275801</v>
      </c>
      <c r="AF40" s="13">
        <v>71</v>
      </c>
      <c r="AG40" s="6">
        <v>1.6205794732119001</v>
      </c>
      <c r="AH40" s="13">
        <v>68.400000000000006</v>
      </c>
      <c r="AI40" s="6">
        <v>2.67716267716402</v>
      </c>
      <c r="AJ40" s="6">
        <v>5.8999999999999999E-3</v>
      </c>
      <c r="AK40" s="6">
        <v>3.5999999999999999E-3</v>
      </c>
    </row>
    <row r="41" spans="1:37">
      <c r="A41" s="5" t="s">
        <v>84</v>
      </c>
      <c r="B41" s="22">
        <v>171</v>
      </c>
      <c r="C41" s="22">
        <v>1.778</v>
      </c>
      <c r="D41" s="22">
        <v>5.8999999999999997E-2</v>
      </c>
      <c r="E41" s="22">
        <v>484</v>
      </c>
      <c r="F41" s="20">
        <v>19.960079840319398</v>
      </c>
      <c r="G41" s="22">
        <v>0.41484852853757498</v>
      </c>
      <c r="H41" s="18">
        <v>5.4699999999999999E-2</v>
      </c>
      <c r="I41" s="15">
        <v>1.81102181102272E-3</v>
      </c>
      <c r="J41" s="24">
        <v>0.27893000000000001</v>
      </c>
      <c r="K41" s="18">
        <v>0.377</v>
      </c>
      <c r="L41" s="15">
        <v>1.2875875886323201E-2</v>
      </c>
      <c r="M41" s="18">
        <v>5.0099999999999999E-2</v>
      </c>
      <c r="N41" s="15">
        <v>1.0412739551145999E-3</v>
      </c>
      <c r="O41" s="24">
        <v>0.19916</v>
      </c>
      <c r="P41" s="10">
        <v>315.3</v>
      </c>
      <c r="Q41" s="6">
        <v>6.5491053379118904</v>
      </c>
      <c r="R41" s="6">
        <v>9.5500869620700897</v>
      </c>
      <c r="S41" s="10">
        <v>324</v>
      </c>
      <c r="T41" s="6">
        <v>9.4506061481398191</v>
      </c>
      <c r="U41" s="6">
        <v>11.3483996037816</v>
      </c>
      <c r="V41" s="10">
        <v>373</v>
      </c>
      <c r="W41" s="6">
        <v>69.291269291303905</v>
      </c>
      <c r="X41" s="6">
        <v>76.807258552599393</v>
      </c>
      <c r="Y41" s="6">
        <v>2.6851851851851798</v>
      </c>
      <c r="Z41" s="6">
        <v>15.4691689008043</v>
      </c>
      <c r="AA41" s="7">
        <v>315.3</v>
      </c>
      <c r="AB41" s="7">
        <v>6.5491053379118904</v>
      </c>
      <c r="AC41" s="7">
        <v>9.5500869620700897</v>
      </c>
      <c r="AD41" s="13">
        <v>314.10000000000002</v>
      </c>
      <c r="AE41" s="6">
        <v>6.6710404531126999</v>
      </c>
      <c r="AF41" s="13">
        <v>308.10000000000002</v>
      </c>
      <c r="AG41" s="6">
        <v>5.9896708229466302</v>
      </c>
      <c r="AH41" s="13">
        <v>265</v>
      </c>
      <c r="AI41" s="6">
        <v>18.897618897628298</v>
      </c>
      <c r="AJ41" s="6">
        <v>3.3999999999999998E-3</v>
      </c>
      <c r="AK41" s="6">
        <v>2.5000000000000001E-3</v>
      </c>
    </row>
    <row r="42" spans="1:37">
      <c r="A42" s="5" t="s">
        <v>86</v>
      </c>
      <c r="B42" s="22">
        <v>890</v>
      </c>
      <c r="C42" s="22">
        <v>1.4119999999999999</v>
      </c>
      <c r="D42" s="22">
        <v>8.8999999999999996E-2</v>
      </c>
      <c r="E42" s="22">
        <v>530</v>
      </c>
      <c r="F42" s="20">
        <v>81.168831168831204</v>
      </c>
      <c r="G42" s="22">
        <v>1.5878085710030401</v>
      </c>
      <c r="H42" s="18">
        <v>4.58E-2</v>
      </c>
      <c r="I42" s="15">
        <v>1.49606149606224E-3</v>
      </c>
      <c r="J42" s="24">
        <v>2.1340999999999999E-2</v>
      </c>
      <c r="K42" s="18">
        <v>7.8100000000000003E-2</v>
      </c>
      <c r="L42" s="15">
        <v>3.1009649894186198E-3</v>
      </c>
      <c r="M42" s="18">
        <v>1.2319999999999999E-2</v>
      </c>
      <c r="N42" s="15">
        <v>2.4100139564741101E-4</v>
      </c>
      <c r="O42" s="24">
        <v>0.42569000000000001</v>
      </c>
      <c r="P42" s="10">
        <v>78.900000000000006</v>
      </c>
      <c r="Q42" s="6">
        <v>1.5341490887101601</v>
      </c>
      <c r="R42" s="6">
        <v>2.3446319055988201</v>
      </c>
      <c r="S42" s="10">
        <v>76.3</v>
      </c>
      <c r="T42" s="6">
        <v>2.85796095454364</v>
      </c>
      <c r="U42" s="6">
        <v>3.3062741107298601</v>
      </c>
      <c r="V42" s="10">
        <v>9</v>
      </c>
      <c r="W42" s="6">
        <v>63.7794637794957</v>
      </c>
      <c r="X42" s="6">
        <v>64.9957563921988</v>
      </c>
      <c r="Y42" s="6">
        <v>-3.4076015727392099</v>
      </c>
      <c r="Z42" s="6">
        <v>-776.66666666666697</v>
      </c>
      <c r="AA42" s="7">
        <v>78.900000000000006</v>
      </c>
      <c r="AB42" s="7">
        <v>1.5341490887101601</v>
      </c>
      <c r="AC42" s="7">
        <v>2.3446319055988201</v>
      </c>
      <c r="AD42" s="13">
        <v>79.099999999999994</v>
      </c>
      <c r="AE42" s="6">
        <v>1.5341490887101601</v>
      </c>
      <c r="AF42" s="13">
        <v>78.900000000000006</v>
      </c>
      <c r="AG42" s="6">
        <v>1.48860364694434</v>
      </c>
      <c r="AH42" s="13">
        <v>77.5</v>
      </c>
      <c r="AI42" s="6">
        <v>2.2834622834634302</v>
      </c>
      <c r="AJ42" s="6">
        <v>-2.2000000000000001E-3</v>
      </c>
      <c r="AK42" s="6">
        <v>2.5000000000000001E-3</v>
      </c>
    </row>
    <row r="43" spans="1:37">
      <c r="A43" s="5" t="s">
        <v>87</v>
      </c>
      <c r="B43" s="22">
        <v>1278</v>
      </c>
      <c r="C43" s="22">
        <v>1.796</v>
      </c>
      <c r="D43" s="22">
        <v>4.2000000000000003E-2</v>
      </c>
      <c r="E43" s="22">
        <v>986</v>
      </c>
      <c r="F43" s="20">
        <v>79.681274900398407</v>
      </c>
      <c r="G43" s="22">
        <v>1.9322536893510101</v>
      </c>
      <c r="H43" s="18">
        <v>6.0900000000000003E-2</v>
      </c>
      <c r="I43" s="15">
        <v>1.65354165354248E-3</v>
      </c>
      <c r="J43" s="24">
        <v>-0.29647000000000001</v>
      </c>
      <c r="K43" s="18">
        <v>0.1052</v>
      </c>
      <c r="L43" s="15">
        <v>4.3372525541407001E-3</v>
      </c>
      <c r="M43" s="18">
        <v>1.255E-2</v>
      </c>
      <c r="N43" s="15">
        <v>3.0433478670700799E-4</v>
      </c>
      <c r="O43" s="24">
        <v>0.71192999999999995</v>
      </c>
      <c r="P43" s="10">
        <v>80.400000000000006</v>
      </c>
      <c r="Q43" s="6">
        <v>1.97863065759906</v>
      </c>
      <c r="R43" s="6">
        <v>2.6787415544469102</v>
      </c>
      <c r="S43" s="10">
        <v>101.5</v>
      </c>
      <c r="T43" s="6">
        <v>4.0015716555985001</v>
      </c>
      <c r="U43" s="6">
        <v>4.5589212088460904</v>
      </c>
      <c r="V43" s="10">
        <v>623</v>
      </c>
      <c r="W43" s="6">
        <v>57.480257480286198</v>
      </c>
      <c r="X43" s="6">
        <v>57.713287181595398</v>
      </c>
      <c r="Y43" s="6">
        <v>20.788177339901502</v>
      </c>
      <c r="Z43" s="6">
        <v>87.094703049759204</v>
      </c>
      <c r="AA43" s="7">
        <v>80.400000000000006</v>
      </c>
      <c r="AB43" s="7">
        <v>1.97863065759906</v>
      </c>
      <c r="AC43" s="7">
        <v>2.6787415544469102</v>
      </c>
      <c r="AD43" s="13">
        <v>79.099999999999994</v>
      </c>
      <c r="AE43" s="6">
        <v>1.91331630401011</v>
      </c>
      <c r="AF43" s="13">
        <v>79.099999999999994</v>
      </c>
      <c r="AG43" s="6">
        <v>2.0512863561407801</v>
      </c>
      <c r="AH43" s="13">
        <v>80.400000000000006</v>
      </c>
      <c r="AI43" s="6">
        <v>1.6535416535424801</v>
      </c>
      <c r="AJ43" s="6">
        <v>1.67E-2</v>
      </c>
      <c r="AK43" s="6">
        <v>2.7000000000000001E-3</v>
      </c>
    </row>
    <row r="44" spans="1:37">
      <c r="A44" s="5" t="s">
        <v>88</v>
      </c>
      <c r="B44" s="22">
        <v>586</v>
      </c>
      <c r="C44" s="22">
        <v>3.11</v>
      </c>
      <c r="D44" s="22">
        <v>0.12</v>
      </c>
      <c r="E44" s="22">
        <v>1980</v>
      </c>
      <c r="F44" s="20">
        <v>16.611295681063101</v>
      </c>
      <c r="G44" s="22">
        <v>0.313438814814126</v>
      </c>
      <c r="H44" s="18">
        <v>5.57E-2</v>
      </c>
      <c r="I44" s="15">
        <v>1.02362102362154E-3</v>
      </c>
      <c r="J44" s="24">
        <v>0.16797999999999999</v>
      </c>
      <c r="K44" s="18">
        <v>0.45900000000000002</v>
      </c>
      <c r="L44" s="15">
        <v>1.13246438248627E-2</v>
      </c>
      <c r="M44" s="18">
        <v>6.0199999999999997E-2</v>
      </c>
      <c r="N44" s="15">
        <v>1.1359148024389901E-3</v>
      </c>
      <c r="O44" s="24">
        <v>0.44527</v>
      </c>
      <c r="P44" s="10">
        <v>376.6</v>
      </c>
      <c r="Q44" s="6">
        <v>7.0277684509411404</v>
      </c>
      <c r="R44" s="6">
        <v>10.8546456362724</v>
      </c>
      <c r="S44" s="10">
        <v>383.6</v>
      </c>
      <c r="T44" s="6">
        <v>7.7169747397616799</v>
      </c>
      <c r="U44" s="6">
        <v>10.5674097405425</v>
      </c>
      <c r="V44" s="10">
        <v>433</v>
      </c>
      <c r="W44" s="6">
        <v>40.157440157460201</v>
      </c>
      <c r="X44" s="6">
        <v>49.783454745563503</v>
      </c>
      <c r="Y44" s="6">
        <v>1.8248175182481801</v>
      </c>
      <c r="Z44" s="6">
        <v>13.0254041570439</v>
      </c>
      <c r="AA44" s="7">
        <v>376.6</v>
      </c>
      <c r="AB44" s="7">
        <v>7.0277684509411404</v>
      </c>
      <c r="AC44" s="7">
        <v>10.8546456362724</v>
      </c>
      <c r="AD44" s="13">
        <v>375.7</v>
      </c>
      <c r="AE44" s="6">
        <v>7.0835675616206002</v>
      </c>
      <c r="AF44" s="13">
        <v>370.5</v>
      </c>
      <c r="AG44" s="6">
        <v>6.6534727123600597</v>
      </c>
      <c r="AH44" s="13">
        <v>343</v>
      </c>
      <c r="AI44" s="6">
        <v>16.535416535424801</v>
      </c>
      <c r="AJ44" s="6">
        <v>2.3999999999999998E-3</v>
      </c>
      <c r="AK44" s="6">
        <v>1.1999999999999999E-3</v>
      </c>
    </row>
    <row r="45" spans="1:37">
      <c r="A45" s="5" t="s">
        <v>89</v>
      </c>
      <c r="B45" s="22">
        <v>969</v>
      </c>
      <c r="C45" s="22">
        <v>249.8</v>
      </c>
      <c r="D45" s="22">
        <v>6.8</v>
      </c>
      <c r="E45" s="22">
        <v>3010</v>
      </c>
      <c r="F45" s="20">
        <v>18.011527377521599</v>
      </c>
      <c r="G45" s="22">
        <v>0.33594336461788299</v>
      </c>
      <c r="H45" s="18">
        <v>5.3600000000000002E-2</v>
      </c>
      <c r="I45" s="15">
        <v>1.02362102362154E-3</v>
      </c>
      <c r="J45" s="24">
        <v>0.25855</v>
      </c>
      <c r="K45" s="18">
        <v>0.41</v>
      </c>
      <c r="L45" s="15">
        <v>9.6484079515741904E-3</v>
      </c>
      <c r="M45" s="18">
        <v>5.552E-2</v>
      </c>
      <c r="N45" s="15">
        <v>1.03553547751103E-3</v>
      </c>
      <c r="O45" s="24">
        <v>0.40731000000000001</v>
      </c>
      <c r="P45" s="10">
        <v>348.3</v>
      </c>
      <c r="Q45" s="6">
        <v>6.3261936240183898</v>
      </c>
      <c r="R45" s="6">
        <v>9.9370628485680399</v>
      </c>
      <c r="S45" s="10">
        <v>348.7</v>
      </c>
      <c r="T45" s="6">
        <v>7.1413436934511303</v>
      </c>
      <c r="U45" s="6">
        <v>9.7736391087874708</v>
      </c>
      <c r="V45" s="10">
        <v>345</v>
      </c>
      <c r="W45" s="6">
        <v>42.519642519663797</v>
      </c>
      <c r="X45" s="6">
        <v>49.764887740890899</v>
      </c>
      <c r="Y45" s="6">
        <v>0.114711786636065</v>
      </c>
      <c r="Z45" s="6">
        <v>-0.95652173913043703</v>
      </c>
      <c r="AA45" s="7">
        <v>348.3</v>
      </c>
      <c r="AB45" s="7">
        <v>6.3261936240183898</v>
      </c>
      <c r="AC45" s="7">
        <v>9.9370628485680399</v>
      </c>
      <c r="AD45" s="13">
        <v>347.6</v>
      </c>
      <c r="AE45" s="6">
        <v>6.3803546741988297</v>
      </c>
      <c r="AF45" s="13">
        <v>337.4</v>
      </c>
      <c r="AG45" s="6">
        <v>5.2523889562744897</v>
      </c>
      <c r="AH45" s="13">
        <v>281</v>
      </c>
      <c r="AI45" s="6">
        <v>23.6220236220354</v>
      </c>
      <c r="AJ45" s="6">
        <v>2.0999999999999999E-3</v>
      </c>
      <c r="AK45" s="6">
        <v>1E-3</v>
      </c>
    </row>
    <row r="46" spans="1:37">
      <c r="A46" s="5" t="s">
        <v>90</v>
      </c>
      <c r="B46" s="22">
        <v>281.60000000000002</v>
      </c>
      <c r="C46" s="22">
        <v>1.7</v>
      </c>
      <c r="D46" s="22">
        <v>0.12</v>
      </c>
      <c r="E46" s="22">
        <v>748</v>
      </c>
      <c r="F46" s="20">
        <v>21.413276231263399</v>
      </c>
      <c r="G46" s="22">
        <v>0.463857040599439</v>
      </c>
      <c r="H46" s="18">
        <v>5.3999999999999999E-2</v>
      </c>
      <c r="I46" s="15">
        <v>1.33858133858201E-3</v>
      </c>
      <c r="J46" s="24">
        <v>0.14638000000000001</v>
      </c>
      <c r="K46" s="18">
        <v>0.34699999999999998</v>
      </c>
      <c r="L46" s="15">
        <v>1.0561763519412799E-2</v>
      </c>
      <c r="M46" s="18">
        <v>4.6699999999999998E-2</v>
      </c>
      <c r="N46" s="15">
        <v>1.01162118127291E-3</v>
      </c>
      <c r="O46" s="24">
        <v>0.48758000000000001</v>
      </c>
      <c r="P46" s="10">
        <v>294</v>
      </c>
      <c r="Q46" s="6">
        <v>6.3793123944091503</v>
      </c>
      <c r="R46" s="6">
        <v>9.1075338254928493</v>
      </c>
      <c r="S46" s="10">
        <v>301.8</v>
      </c>
      <c r="T46" s="6">
        <v>8.0704261383766696</v>
      </c>
      <c r="U46" s="6">
        <v>10.0039001532648</v>
      </c>
      <c r="V46" s="10">
        <v>355</v>
      </c>
      <c r="W46" s="6">
        <v>55.905455905483898</v>
      </c>
      <c r="X46" s="6">
        <v>64.954731179877399</v>
      </c>
      <c r="Y46" s="6">
        <v>2.5844930417495</v>
      </c>
      <c r="Z46" s="6">
        <v>17.1830985915493</v>
      </c>
      <c r="AA46" s="7">
        <v>294</v>
      </c>
      <c r="AB46" s="7">
        <v>6.3793123944091503</v>
      </c>
      <c r="AC46" s="7">
        <v>9.1075338254928493</v>
      </c>
      <c r="AD46" s="13">
        <v>293.10000000000002</v>
      </c>
      <c r="AE46" s="6">
        <v>6.4416943908774602</v>
      </c>
      <c r="AF46" s="13">
        <v>289.5</v>
      </c>
      <c r="AG46" s="6">
        <v>6.1043245371616202</v>
      </c>
      <c r="AH46" s="13">
        <v>277</v>
      </c>
      <c r="AI46" s="6">
        <v>10.236210236215401</v>
      </c>
      <c r="AJ46" s="6">
        <v>3.2000000000000002E-3</v>
      </c>
      <c r="AK46" s="6">
        <v>2E-3</v>
      </c>
    </row>
    <row r="47" spans="1:37">
      <c r="A47" s="5" t="s">
        <v>91</v>
      </c>
      <c r="B47" s="22">
        <v>570</v>
      </c>
      <c r="C47" s="22">
        <v>2.1909999999999998</v>
      </c>
      <c r="D47" s="22">
        <v>2.8000000000000001E-2</v>
      </c>
      <c r="E47" s="22">
        <v>315</v>
      </c>
      <c r="F47" s="20">
        <v>92.336103416435805</v>
      </c>
      <c r="G47" s="22">
        <v>1.5685385238284599</v>
      </c>
      <c r="H47" s="18">
        <v>4.8899999999999999E-2</v>
      </c>
      <c r="I47" s="15">
        <v>1.49606149606224E-3</v>
      </c>
      <c r="J47" s="24">
        <v>0.24648999999999999</v>
      </c>
      <c r="K47" s="18">
        <v>7.3499999999999996E-2</v>
      </c>
      <c r="L47" s="15">
        <v>2.4926692841209402E-3</v>
      </c>
      <c r="M47" s="18">
        <v>1.0829999999999999E-2</v>
      </c>
      <c r="N47" s="15">
        <v>1.83972158067464E-4</v>
      </c>
      <c r="O47" s="24">
        <v>3.0665000000000001E-2</v>
      </c>
      <c r="P47" s="10">
        <v>69.44</v>
      </c>
      <c r="Q47" s="6">
        <v>1.16722970708073</v>
      </c>
      <c r="R47" s="6">
        <v>1.94906523608696</v>
      </c>
      <c r="S47" s="10">
        <v>72</v>
      </c>
      <c r="T47" s="6">
        <v>2.39890385130751</v>
      </c>
      <c r="U47" s="6">
        <v>2.86763318964287</v>
      </c>
      <c r="V47" s="10">
        <v>156</v>
      </c>
      <c r="W47" s="6">
        <v>65.354265354297993</v>
      </c>
      <c r="X47" s="6">
        <v>32833.366137120203</v>
      </c>
      <c r="Y47" s="6">
        <v>3.5555555555555598</v>
      </c>
      <c r="Z47" s="6">
        <v>55.487179487179503</v>
      </c>
      <c r="AA47" s="7">
        <v>69.44</v>
      </c>
      <c r="AB47" s="7">
        <v>1.16722970708073</v>
      </c>
      <c r="AC47" s="7">
        <v>1.94906523608696</v>
      </c>
      <c r="AD47" s="13">
        <v>69.28</v>
      </c>
      <c r="AE47" s="6">
        <v>1.2007694154548401</v>
      </c>
      <c r="AF47" s="13">
        <v>69.17</v>
      </c>
      <c r="AG47" s="6">
        <v>1.20073797633705</v>
      </c>
      <c r="AH47" s="13">
        <v>68.7</v>
      </c>
      <c r="AI47" s="6">
        <v>1.25984125984189</v>
      </c>
      <c r="AJ47" s="6">
        <v>2.5000000000000001E-3</v>
      </c>
      <c r="AK47" s="6">
        <v>2.5999999999999999E-3</v>
      </c>
    </row>
    <row r="48" spans="1:37">
      <c r="A48" s="5" t="s">
        <v>92</v>
      </c>
      <c r="B48" s="22">
        <v>1950</v>
      </c>
      <c r="C48" s="22">
        <v>0.92600000000000005</v>
      </c>
      <c r="D48" s="22">
        <v>2.1999999999999999E-2</v>
      </c>
      <c r="E48" s="22">
        <v>1157</v>
      </c>
      <c r="F48" s="20">
        <v>86.430423509075197</v>
      </c>
      <c r="G48" s="22">
        <v>1.7482170151129801</v>
      </c>
      <c r="H48" s="18">
        <v>4.82E-2</v>
      </c>
      <c r="I48" s="15">
        <v>9.4488094488141697E-4</v>
      </c>
      <c r="J48" s="24">
        <v>0.16667000000000001</v>
      </c>
      <c r="K48" s="18">
        <v>7.6899999999999996E-2</v>
      </c>
      <c r="L48" s="15">
        <v>1.9565227587738398E-3</v>
      </c>
      <c r="M48" s="18">
        <v>1.157E-2</v>
      </c>
      <c r="N48" s="15">
        <v>2.34024895906397E-4</v>
      </c>
      <c r="O48" s="24">
        <v>0.44339000000000001</v>
      </c>
      <c r="P48" s="10">
        <v>74.099999999999994</v>
      </c>
      <c r="Q48" s="6">
        <v>1.49020675762915</v>
      </c>
      <c r="R48" s="6">
        <v>2.2354889488984</v>
      </c>
      <c r="S48" s="10">
        <v>75.2</v>
      </c>
      <c r="T48" s="6">
        <v>1.85806026277307</v>
      </c>
      <c r="U48" s="6">
        <v>2.4774180562365</v>
      </c>
      <c r="V48" s="10">
        <v>113</v>
      </c>
      <c r="W48" s="6">
        <v>42.519642519663797</v>
      </c>
      <c r="X48" s="6">
        <v>64.008678511953406</v>
      </c>
      <c r="Y48" s="6">
        <v>1.4627659574468199</v>
      </c>
      <c r="Z48" s="6">
        <v>34.424778761061901</v>
      </c>
      <c r="AA48" s="7">
        <v>74.099999999999994</v>
      </c>
      <c r="AB48" s="7">
        <v>1.49020675762915</v>
      </c>
      <c r="AC48" s="7">
        <v>2.2354889488984</v>
      </c>
      <c r="AD48" s="13">
        <v>74.099999999999994</v>
      </c>
      <c r="AE48" s="6">
        <v>1.5493599260609501</v>
      </c>
      <c r="AF48" s="13">
        <v>73.900000000000006</v>
      </c>
      <c r="AG48" s="6">
        <v>1.4790496746547499</v>
      </c>
      <c r="AH48" s="13">
        <v>71.599999999999994</v>
      </c>
      <c r="AI48" s="6">
        <v>2.2047222047233102</v>
      </c>
      <c r="AJ48" s="6">
        <v>1.1000000000000001E-3</v>
      </c>
      <c r="AK48" s="6">
        <v>1.6000000000000001E-3</v>
      </c>
    </row>
    <row r="49" spans="1:37">
      <c r="A49" s="5" t="s">
        <v>93</v>
      </c>
      <c r="B49" s="22">
        <v>773</v>
      </c>
      <c r="C49" s="22">
        <v>1.619</v>
      </c>
      <c r="D49" s="22">
        <v>2.5000000000000001E-2</v>
      </c>
      <c r="E49" s="22">
        <v>423</v>
      </c>
      <c r="F49" s="20">
        <v>87.719298245613999</v>
      </c>
      <c r="G49" s="22">
        <v>1.9280866721877801</v>
      </c>
      <c r="H49" s="18">
        <v>4.5999999999999999E-2</v>
      </c>
      <c r="I49" s="15">
        <v>1.7322817322826E-3</v>
      </c>
      <c r="J49" s="24">
        <v>8.7215999999999995E-3</v>
      </c>
      <c r="K49" s="18">
        <v>7.2300000000000003E-2</v>
      </c>
      <c r="L49" s="15">
        <v>3.29952111046437E-3</v>
      </c>
      <c r="M49" s="18">
        <v>1.14E-2</v>
      </c>
      <c r="N49" s="15">
        <v>2.5057414391752399E-4</v>
      </c>
      <c r="O49" s="24">
        <v>0.41537000000000002</v>
      </c>
      <c r="P49" s="10">
        <v>73.099999999999994</v>
      </c>
      <c r="Q49" s="6">
        <v>1.6011598938499001</v>
      </c>
      <c r="R49" s="6">
        <v>2.2935379880275502</v>
      </c>
      <c r="S49" s="10">
        <v>70.8</v>
      </c>
      <c r="T49" s="6">
        <v>3.13364407473368</v>
      </c>
      <c r="U49" s="6">
        <v>3.4948113102390699</v>
      </c>
      <c r="V49" s="10">
        <v>21</v>
      </c>
      <c r="W49" s="6">
        <v>72.440872440908706</v>
      </c>
      <c r="X49" s="6">
        <v>73.652577732198296</v>
      </c>
      <c r="Y49" s="6">
        <v>-3.24858757062148</v>
      </c>
      <c r="Z49" s="6">
        <v>-248.09523809523799</v>
      </c>
      <c r="AA49" s="7">
        <v>73.099999999999994</v>
      </c>
      <c r="AB49" s="7">
        <v>1.6011598938499001</v>
      </c>
      <c r="AC49" s="7">
        <v>2.2935379880275502</v>
      </c>
      <c r="AD49" s="13">
        <v>73.2</v>
      </c>
      <c r="AE49" s="6">
        <v>1.6011598938499001</v>
      </c>
      <c r="AF49" s="13">
        <v>73.2</v>
      </c>
      <c r="AG49" s="6">
        <v>1.5665647727156</v>
      </c>
      <c r="AH49" s="13">
        <v>73</v>
      </c>
      <c r="AI49" s="6">
        <v>1.25984125984189</v>
      </c>
      <c r="AJ49" s="6">
        <v>-1.9E-3</v>
      </c>
      <c r="AK49" s="6">
        <v>2.8999999999999998E-3</v>
      </c>
    </row>
    <row r="50" spans="1:37">
      <c r="A50" s="5" t="s">
        <v>94</v>
      </c>
      <c r="B50" s="22">
        <v>718</v>
      </c>
      <c r="C50" s="22">
        <v>2.024</v>
      </c>
      <c r="D50" s="22">
        <v>3.5999999999999997E-2</v>
      </c>
      <c r="E50" s="22">
        <v>392</v>
      </c>
      <c r="F50" s="20">
        <v>90.909090909090907</v>
      </c>
      <c r="G50" s="22">
        <v>1.99192687946171</v>
      </c>
      <c r="H50" s="18">
        <v>4.8800000000000003E-2</v>
      </c>
      <c r="I50" s="15">
        <v>2.04724204724307E-3</v>
      </c>
      <c r="J50" s="24">
        <v>-0.15709000000000001</v>
      </c>
      <c r="K50" s="18">
        <v>7.3899999999999993E-2</v>
      </c>
      <c r="L50" s="15">
        <v>3.6073959308066E-3</v>
      </c>
      <c r="M50" s="18">
        <v>1.0999999999999999E-2</v>
      </c>
      <c r="N50" s="15">
        <v>2.4102315241486701E-4</v>
      </c>
      <c r="O50" s="24">
        <v>0.48316999999999999</v>
      </c>
      <c r="P50" s="10">
        <v>70.5</v>
      </c>
      <c r="Q50" s="6">
        <v>1.5181922105616501</v>
      </c>
      <c r="R50" s="6">
        <v>2.1948992596224799</v>
      </c>
      <c r="S50" s="10">
        <v>72.3</v>
      </c>
      <c r="T50" s="6">
        <v>3.3652968722156702</v>
      </c>
      <c r="U50" s="6">
        <v>3.7173763310783801</v>
      </c>
      <c r="V50" s="10">
        <v>140</v>
      </c>
      <c r="W50" s="6">
        <v>86.614086614129903</v>
      </c>
      <c r="X50" s="6">
        <v>297.469186575707</v>
      </c>
      <c r="Y50" s="6">
        <v>2.48962655601659</v>
      </c>
      <c r="Z50" s="6">
        <v>49.642857142857103</v>
      </c>
      <c r="AA50" s="7">
        <v>70.5</v>
      </c>
      <c r="AB50" s="7">
        <v>1.5181922105616501</v>
      </c>
      <c r="AC50" s="7">
        <v>2.1948992596224799</v>
      </c>
      <c r="AD50" s="13">
        <v>70.400000000000006</v>
      </c>
      <c r="AE50" s="6">
        <v>1.5181922105616501</v>
      </c>
      <c r="AF50" s="13">
        <v>70.3</v>
      </c>
      <c r="AG50" s="6">
        <v>1.5159231636678001</v>
      </c>
      <c r="AH50" s="13">
        <v>69.2</v>
      </c>
      <c r="AI50" s="6">
        <v>2.0472420472430701</v>
      </c>
      <c r="AJ50" s="6">
        <v>1.6000000000000001E-3</v>
      </c>
      <c r="AK50" s="6">
        <v>3.3E-3</v>
      </c>
    </row>
    <row r="51" spans="1:37">
      <c r="A51" s="5" t="s">
        <v>95</v>
      </c>
      <c r="B51" s="22">
        <v>957</v>
      </c>
      <c r="C51" s="22">
        <v>2.1659999999999999</v>
      </c>
      <c r="D51" s="22">
        <v>5.0999999999999997E-2</v>
      </c>
      <c r="E51" s="22">
        <v>526</v>
      </c>
      <c r="F51" s="20">
        <v>89.206066012488805</v>
      </c>
      <c r="G51" s="22">
        <v>1.78977703196357</v>
      </c>
      <c r="H51" s="18">
        <v>4.6600000000000003E-2</v>
      </c>
      <c r="I51" s="15">
        <v>1.25984125984189E-3</v>
      </c>
      <c r="J51" s="24">
        <v>-9.2880000000000004E-2</v>
      </c>
      <c r="K51" s="18">
        <v>7.2400000000000006E-2</v>
      </c>
      <c r="L51" s="15">
        <v>2.5592022056883301E-3</v>
      </c>
      <c r="M51" s="18">
        <v>1.1209999999999999E-2</v>
      </c>
      <c r="N51" s="15">
        <v>2.24910719922373E-4</v>
      </c>
      <c r="O51" s="24">
        <v>0.56630999999999998</v>
      </c>
      <c r="P51" s="10">
        <v>71.900000000000006</v>
      </c>
      <c r="Q51" s="6">
        <v>1.41151999287825</v>
      </c>
      <c r="R51" s="6">
        <v>2.1449555718806801</v>
      </c>
      <c r="S51" s="10">
        <v>71</v>
      </c>
      <c r="T51" s="6">
        <v>2.39373408285662</v>
      </c>
      <c r="U51" s="6">
        <v>2.85133705714011</v>
      </c>
      <c r="V51" s="10">
        <v>46</v>
      </c>
      <c r="W51" s="6">
        <v>55.118055118082701</v>
      </c>
      <c r="X51" s="6">
        <v>57.631820686963202</v>
      </c>
      <c r="Y51" s="6">
        <v>-1.2676056338028201</v>
      </c>
      <c r="Z51" s="6">
        <v>-56.304347826087003</v>
      </c>
      <c r="AA51" s="7">
        <v>71.900000000000006</v>
      </c>
      <c r="AB51" s="7">
        <v>1.41151999287825</v>
      </c>
      <c r="AC51" s="7">
        <v>2.1449555718806801</v>
      </c>
      <c r="AD51" s="13">
        <v>72</v>
      </c>
      <c r="AE51" s="6">
        <v>1.41151999287825</v>
      </c>
      <c r="AF51" s="13">
        <v>71.900000000000006</v>
      </c>
      <c r="AG51" s="6">
        <v>1.3845442786091899</v>
      </c>
      <c r="AH51" s="13">
        <v>70.900000000000006</v>
      </c>
      <c r="AI51" s="6">
        <v>1.49606149606224</v>
      </c>
      <c r="AJ51" s="6">
        <v>-1E-3</v>
      </c>
      <c r="AK51" s="6">
        <v>2.0999999999999999E-3</v>
      </c>
    </row>
    <row r="52" spans="1:37">
      <c r="A52" s="5" t="s">
        <v>96</v>
      </c>
      <c r="B52" s="22">
        <v>431</v>
      </c>
      <c r="C52" s="22">
        <v>1.2549999999999999</v>
      </c>
      <c r="D52" s="22">
        <v>2.5000000000000001E-2</v>
      </c>
      <c r="E52" s="22">
        <v>250</v>
      </c>
      <c r="F52" s="20">
        <v>83.682008368200798</v>
      </c>
      <c r="G52" s="22">
        <v>1.7039799173333099</v>
      </c>
      <c r="H52" s="18">
        <v>4.7600000000000003E-2</v>
      </c>
      <c r="I52" s="15">
        <v>1.9685019685029498E-3</v>
      </c>
      <c r="J52" s="24">
        <v>0.17136000000000001</v>
      </c>
      <c r="K52" s="18">
        <v>7.8200000000000006E-2</v>
      </c>
      <c r="L52" s="15">
        <v>3.39901085470465E-3</v>
      </c>
      <c r="M52" s="18">
        <v>1.1950000000000001E-2</v>
      </c>
      <c r="N52" s="15">
        <v>2.4333259214498999E-4</v>
      </c>
      <c r="O52" s="24">
        <v>0.18439</v>
      </c>
      <c r="P52" s="10">
        <v>76.5</v>
      </c>
      <c r="Q52" s="6">
        <v>1.5706192593899599</v>
      </c>
      <c r="R52" s="6">
        <v>2.3295286296541899</v>
      </c>
      <c r="S52" s="10">
        <v>76.3</v>
      </c>
      <c r="T52" s="6">
        <v>3.2300648718128002</v>
      </c>
      <c r="U52" s="6">
        <v>3.6336475095719898</v>
      </c>
      <c r="V52" s="10">
        <v>90</v>
      </c>
      <c r="W52" s="6">
        <v>78.740078740118093</v>
      </c>
      <c r="X52" s="6">
        <v>83.392538398897599</v>
      </c>
      <c r="Y52" s="6">
        <v>-0.26212319790302302</v>
      </c>
      <c r="Z52" s="6">
        <v>15</v>
      </c>
      <c r="AA52" s="7">
        <v>76.5</v>
      </c>
      <c r="AB52" s="7">
        <v>1.5706192593899599</v>
      </c>
      <c r="AC52" s="7">
        <v>2.3295286296541899</v>
      </c>
      <c r="AD52" s="13">
        <v>76.5</v>
      </c>
      <c r="AE52" s="6">
        <v>1.5706192593899599</v>
      </c>
      <c r="AF52" s="13">
        <v>76.400000000000006</v>
      </c>
      <c r="AG52" s="6">
        <v>1.54858615392203</v>
      </c>
      <c r="AH52" s="13">
        <v>75.099999999999994</v>
      </c>
      <c r="AI52" s="6">
        <v>1.57480157480236</v>
      </c>
      <c r="AJ52" s="6">
        <v>1E-4</v>
      </c>
      <c r="AK52" s="6">
        <v>3.3E-3</v>
      </c>
    </row>
    <row r="53" spans="1:37">
      <c r="A53" s="5" t="s">
        <v>97</v>
      </c>
      <c r="B53" s="22">
        <v>235</v>
      </c>
      <c r="C53" s="22">
        <v>1.2789999999999999</v>
      </c>
      <c r="D53" s="22">
        <v>6.5000000000000002E-2</v>
      </c>
      <c r="E53" s="22">
        <v>255</v>
      </c>
      <c r="F53" s="20">
        <v>49.776007964161302</v>
      </c>
      <c r="G53" s="22">
        <v>1.20341768430744</v>
      </c>
      <c r="H53" s="18">
        <v>5.3400000000000003E-2</v>
      </c>
      <c r="I53" s="15">
        <v>2.67716267716402E-3</v>
      </c>
      <c r="J53" s="24">
        <v>-0.28899000000000002</v>
      </c>
      <c r="K53" s="18">
        <v>0.14799999999999999</v>
      </c>
      <c r="L53" s="15">
        <v>8.8922080407511806E-3</v>
      </c>
      <c r="M53" s="18">
        <v>2.009E-2</v>
      </c>
      <c r="N53" s="15">
        <v>4.85709125069727E-4</v>
      </c>
      <c r="O53" s="24">
        <v>0.57992999999999995</v>
      </c>
      <c r="P53" s="10">
        <v>128.19999999999999</v>
      </c>
      <c r="Q53" s="6">
        <v>3.0545116212244299</v>
      </c>
      <c r="R53" s="6">
        <v>4.1907786230233599</v>
      </c>
      <c r="S53" s="10">
        <v>139.6</v>
      </c>
      <c r="T53" s="6">
        <v>7.8425252149134899</v>
      </c>
      <c r="U53" s="6">
        <v>8.3819677901429408</v>
      </c>
      <c r="V53" s="10">
        <v>320</v>
      </c>
      <c r="W53" s="6">
        <v>110.236110236165</v>
      </c>
      <c r="X53" s="6">
        <v>120.626154106519</v>
      </c>
      <c r="Y53" s="6">
        <v>8.1661891117478493</v>
      </c>
      <c r="Z53" s="6">
        <v>59.9375</v>
      </c>
      <c r="AA53" s="7">
        <v>128.19999999999999</v>
      </c>
      <c r="AB53" s="7">
        <v>3.0545116212244299</v>
      </c>
      <c r="AC53" s="7">
        <v>4.1907786230233599</v>
      </c>
      <c r="AD53" s="13">
        <v>127.4</v>
      </c>
      <c r="AE53" s="6">
        <v>2.9898898381370298</v>
      </c>
      <c r="AF53" s="13">
        <v>127.2</v>
      </c>
      <c r="AG53" s="6">
        <v>3.0851583017008801</v>
      </c>
      <c r="AH53" s="13">
        <v>128.80000000000001</v>
      </c>
      <c r="AI53" s="6">
        <v>2.5984225984239</v>
      </c>
      <c r="AJ53" s="6">
        <v>6.0000000000000001E-3</v>
      </c>
      <c r="AK53" s="6">
        <v>4.1999999999999997E-3</v>
      </c>
    </row>
    <row r="54" spans="1:37">
      <c r="A54" s="5" t="s">
        <v>98</v>
      </c>
      <c r="B54" s="22">
        <v>758</v>
      </c>
      <c r="C54" s="22">
        <v>1.659</v>
      </c>
      <c r="D54" s="22">
        <v>4.7E-2</v>
      </c>
      <c r="E54" s="22">
        <v>512</v>
      </c>
      <c r="F54" s="20">
        <v>86.580086580086601</v>
      </c>
      <c r="G54" s="22">
        <v>2.1264940258922</v>
      </c>
      <c r="H54" s="18">
        <v>0.06</v>
      </c>
      <c r="I54" s="15">
        <v>3.6220436220454301E-3</v>
      </c>
      <c r="J54" s="24">
        <v>0.27795999999999998</v>
      </c>
      <c r="K54" s="18">
        <v>9.4500000000000001E-2</v>
      </c>
      <c r="L54" s="15">
        <v>5.8131350440188499E-3</v>
      </c>
      <c r="M54" s="18">
        <v>1.155E-2</v>
      </c>
      <c r="N54" s="15">
        <v>2.8367961928908503E-4</v>
      </c>
      <c r="O54" s="24">
        <v>3.6243999999999998E-2</v>
      </c>
      <c r="P54" s="10">
        <v>74</v>
      </c>
      <c r="Q54" s="6">
        <v>1.80007847660329</v>
      </c>
      <c r="R54" s="6">
        <v>2.4510192297678999</v>
      </c>
      <c r="S54" s="10">
        <v>91.6</v>
      </c>
      <c r="T54" s="6">
        <v>5.33186410402066</v>
      </c>
      <c r="U54" s="6">
        <v>5.6880927903057898</v>
      </c>
      <c r="V54" s="10">
        <v>570</v>
      </c>
      <c r="W54" s="6">
        <v>133.858133858201</v>
      </c>
      <c r="X54" s="6">
        <v>133.94911068499101</v>
      </c>
      <c r="Y54" s="6">
        <v>19.213973799126599</v>
      </c>
      <c r="Z54" s="6">
        <v>87.017543859649095</v>
      </c>
      <c r="AA54" s="7">
        <v>74</v>
      </c>
      <c r="AB54" s="7">
        <v>1.80007847660329</v>
      </c>
      <c r="AC54" s="7">
        <v>2.4510192297678999</v>
      </c>
      <c r="AD54" s="13">
        <v>72.900000000000006</v>
      </c>
      <c r="AE54" s="6">
        <v>1.8660339016026599</v>
      </c>
      <c r="AF54" s="13">
        <v>72.900000000000006</v>
      </c>
      <c r="AG54" s="6">
        <v>1.9752404470706799</v>
      </c>
      <c r="AH54" s="13">
        <v>74</v>
      </c>
      <c r="AI54" s="6">
        <v>1.49606149606224</v>
      </c>
      <c r="AJ54" s="6">
        <v>1.54E-2</v>
      </c>
      <c r="AK54" s="6">
        <v>5.8999999999999999E-3</v>
      </c>
    </row>
    <row r="55" spans="1:37">
      <c r="A55" s="5" t="s">
        <v>99</v>
      </c>
      <c r="B55" s="22">
        <v>478</v>
      </c>
      <c r="C55" s="22">
        <v>1.637</v>
      </c>
      <c r="D55" s="22">
        <v>4.2000000000000003E-2</v>
      </c>
      <c r="E55" s="22">
        <v>254</v>
      </c>
      <c r="F55" s="20">
        <v>92.506938020351498</v>
      </c>
      <c r="G55" s="22">
        <v>1.8436213440513001</v>
      </c>
      <c r="H55" s="18">
        <v>4.7199999999999999E-2</v>
      </c>
      <c r="I55" s="15">
        <v>2.7559027559041298E-3</v>
      </c>
      <c r="J55" s="24">
        <v>0.36470999999999998</v>
      </c>
      <c r="K55" s="18">
        <v>6.9900000000000004E-2</v>
      </c>
      <c r="L55" s="15">
        <v>3.8972447202607098E-3</v>
      </c>
      <c r="M55" s="18">
        <v>1.081E-2</v>
      </c>
      <c r="N55" s="15">
        <v>2.15438400142593E-4</v>
      </c>
      <c r="O55" s="24">
        <v>-8.0183000000000004E-2</v>
      </c>
      <c r="P55" s="10">
        <v>69.3</v>
      </c>
      <c r="Q55" s="6">
        <v>1.38811968815861</v>
      </c>
      <c r="R55" s="6">
        <v>2.0867227714504701</v>
      </c>
      <c r="S55" s="10">
        <v>68.5</v>
      </c>
      <c r="T55" s="6">
        <v>3.73271547030224</v>
      </c>
      <c r="U55" s="6">
        <v>4.0225486382408802</v>
      </c>
      <c r="V55" s="10">
        <v>60</v>
      </c>
      <c r="W55" s="6">
        <v>110.236110236165</v>
      </c>
      <c r="X55" s="6">
        <v>112.67122595917201</v>
      </c>
      <c r="Y55" s="6">
        <v>-1.16788321167883</v>
      </c>
      <c r="Z55" s="6">
        <v>-15.5</v>
      </c>
      <c r="AA55" s="7">
        <v>69.3</v>
      </c>
      <c r="AB55" s="7">
        <v>1.38811968815861</v>
      </c>
      <c r="AC55" s="7">
        <v>2.0867227714504701</v>
      </c>
      <c r="AD55" s="13">
        <v>69.3</v>
      </c>
      <c r="AE55" s="6">
        <v>1.4471614521723399</v>
      </c>
      <c r="AF55" s="13">
        <v>69.2</v>
      </c>
      <c r="AG55" s="6">
        <v>1.4244875507471799</v>
      </c>
      <c r="AH55" s="13">
        <v>68</v>
      </c>
      <c r="AI55" s="6">
        <v>1.8110218110227201</v>
      </c>
      <c r="AJ55" s="6">
        <v>-1E-4</v>
      </c>
      <c r="AK55" s="6">
        <v>4.5999999999999999E-3</v>
      </c>
    </row>
    <row r="56" spans="1:37">
      <c r="A56" s="5" t="s">
        <v>100</v>
      </c>
      <c r="B56" s="22">
        <v>501</v>
      </c>
      <c r="C56" s="22">
        <v>1.9770000000000001</v>
      </c>
      <c r="D56" s="22">
        <v>7.2999999999999995E-2</v>
      </c>
      <c r="E56" s="22">
        <v>277</v>
      </c>
      <c r="F56" s="20">
        <v>93.109869646182503</v>
      </c>
      <c r="G56" s="22">
        <v>2.4077772816990199</v>
      </c>
      <c r="H56" s="18">
        <v>0.05</v>
      </c>
      <c r="I56" s="15">
        <v>1.88976188976283E-3</v>
      </c>
      <c r="J56" s="24">
        <v>0.30891000000000002</v>
      </c>
      <c r="K56" s="18">
        <v>7.4899999999999994E-2</v>
      </c>
      <c r="L56" s="15">
        <v>3.3852366903364402E-3</v>
      </c>
      <c r="M56" s="18">
        <v>1.074E-2</v>
      </c>
      <c r="N56" s="15">
        <v>2.7773133077850601E-4</v>
      </c>
      <c r="O56" s="24">
        <v>0.13041</v>
      </c>
      <c r="P56" s="10">
        <v>68.900000000000006</v>
      </c>
      <c r="Q56" s="6">
        <v>1.7623984889126401</v>
      </c>
      <c r="R56" s="6">
        <v>2.3457576283900798</v>
      </c>
      <c r="S56" s="10">
        <v>73.3</v>
      </c>
      <c r="T56" s="6">
        <v>3.1430402905372499</v>
      </c>
      <c r="U56" s="6">
        <v>3.5264069729546801</v>
      </c>
      <c r="V56" s="10">
        <v>220</v>
      </c>
      <c r="W56" s="6">
        <v>86.614086614129903</v>
      </c>
      <c r="X56" s="6">
        <v>94.127272789016004</v>
      </c>
      <c r="Y56" s="6">
        <v>6.0027285129604202</v>
      </c>
      <c r="Z56" s="6">
        <v>68.681818181818201</v>
      </c>
      <c r="AA56" s="7">
        <v>68.900000000000006</v>
      </c>
      <c r="AB56" s="7">
        <v>1.7623984889126401</v>
      </c>
      <c r="AC56" s="7">
        <v>2.3457576283900798</v>
      </c>
      <c r="AD56" s="13">
        <v>68.599999999999994</v>
      </c>
      <c r="AE56" s="6">
        <v>1.82971266425129</v>
      </c>
      <c r="AF56" s="13">
        <v>68.5</v>
      </c>
      <c r="AG56" s="6">
        <v>1.7787923622335799</v>
      </c>
      <c r="AH56" s="13">
        <v>67.900000000000006</v>
      </c>
      <c r="AI56" s="6">
        <v>1.49606149606224</v>
      </c>
      <c r="AJ56" s="6">
        <v>3.2000000000000002E-3</v>
      </c>
      <c r="AK56" s="6">
        <v>3.0000000000000001E-3</v>
      </c>
    </row>
    <row r="57" spans="1:37">
      <c r="A57" s="5" t="s">
        <v>101</v>
      </c>
      <c r="B57" s="22">
        <v>464</v>
      </c>
      <c r="C57" s="22">
        <v>2.12</v>
      </c>
      <c r="D57" s="22">
        <v>6.6000000000000003E-2</v>
      </c>
      <c r="E57" s="22">
        <v>2750</v>
      </c>
      <c r="F57" s="20">
        <v>10.604453870625701</v>
      </c>
      <c r="G57" s="22">
        <v>0.190176219853255</v>
      </c>
      <c r="H57" s="18">
        <v>6.0199999999999997E-2</v>
      </c>
      <c r="I57" s="15">
        <v>9.4488094488141697E-4</v>
      </c>
      <c r="J57" s="24">
        <v>0.25092999999999999</v>
      </c>
      <c r="K57" s="18">
        <v>0.77900000000000003</v>
      </c>
      <c r="L57" s="15">
        <v>1.6460902507456899E-2</v>
      </c>
      <c r="M57" s="18">
        <v>9.4299999999999995E-2</v>
      </c>
      <c r="N57" s="15">
        <v>1.69114013328287E-3</v>
      </c>
      <c r="O57" s="24">
        <v>0.42827999999999999</v>
      </c>
      <c r="P57" s="10">
        <v>581.1</v>
      </c>
      <c r="Q57" s="6">
        <v>9.8365381706438697</v>
      </c>
      <c r="R57" s="6">
        <v>15.9491310262265</v>
      </c>
      <c r="S57" s="10">
        <v>584.4</v>
      </c>
      <c r="T57" s="6">
        <v>9.1965964214817202</v>
      </c>
      <c r="U57" s="6">
        <v>13.6216407795796</v>
      </c>
      <c r="V57" s="10">
        <v>604</v>
      </c>
      <c r="W57" s="6">
        <v>33.858233858250799</v>
      </c>
      <c r="X57" s="6">
        <v>42.373891356675998</v>
      </c>
      <c r="Y57" s="6">
        <v>0.564681724845983</v>
      </c>
      <c r="Z57" s="6">
        <v>3.7913907284768098</v>
      </c>
      <c r="AA57" s="7">
        <v>581.1</v>
      </c>
      <c r="AB57" s="7">
        <v>9.8365381706438697</v>
      </c>
      <c r="AC57" s="7">
        <v>15.9491310262265</v>
      </c>
      <c r="AD57" s="13">
        <v>579.5</v>
      </c>
      <c r="AE57" s="6">
        <v>9.9381227192329398</v>
      </c>
      <c r="AF57" s="13">
        <v>567.79999999999995</v>
      </c>
      <c r="AG57" s="6">
        <v>8.3429242918541693</v>
      </c>
      <c r="AH57" s="13">
        <v>523</v>
      </c>
      <c r="AI57" s="6">
        <v>16.535416535424801</v>
      </c>
      <c r="AJ57" s="6">
        <v>2.8E-3</v>
      </c>
      <c r="AK57" s="6">
        <v>1E-3</v>
      </c>
    </row>
    <row r="58" spans="1:37">
      <c r="A58" s="5" t="s">
        <v>102</v>
      </c>
      <c r="B58" s="22">
        <v>478</v>
      </c>
      <c r="C58" s="22">
        <v>2.2610000000000001</v>
      </c>
      <c r="D58" s="22">
        <v>2.9000000000000001E-2</v>
      </c>
      <c r="E58" s="22">
        <v>268</v>
      </c>
      <c r="F58" s="20">
        <v>93.196644920782902</v>
      </c>
      <c r="G58" s="22">
        <v>1.7668978522746199</v>
      </c>
      <c r="H58" s="18">
        <v>5.1200000000000002E-2</v>
      </c>
      <c r="I58" s="15">
        <v>2.9133829133843698E-3</v>
      </c>
      <c r="J58" s="24">
        <v>0.27084000000000003</v>
      </c>
      <c r="K58" s="18">
        <v>7.5499999999999998E-2</v>
      </c>
      <c r="L58" s="15">
        <v>4.2976875456459101E-3</v>
      </c>
      <c r="M58" s="18">
        <v>1.073E-2</v>
      </c>
      <c r="N58" s="15">
        <v>2.0342807373614899E-4</v>
      </c>
      <c r="O58" s="24">
        <v>-4.0211999999999998E-2</v>
      </c>
      <c r="P58" s="10">
        <v>68.8</v>
      </c>
      <c r="Q58" s="6">
        <v>1.2713969568288801</v>
      </c>
      <c r="R58" s="6">
        <v>2.00214066388101</v>
      </c>
      <c r="S58" s="10">
        <v>73.8</v>
      </c>
      <c r="T58" s="6">
        <v>4.0545957245488902</v>
      </c>
      <c r="U58" s="6">
        <v>4.3628913178613598</v>
      </c>
      <c r="V58" s="10">
        <v>220</v>
      </c>
      <c r="W58" s="6">
        <v>110.236110236165</v>
      </c>
      <c r="X58" s="6">
        <v>111.733175528064</v>
      </c>
      <c r="Y58" s="6">
        <v>6.7750677506775103</v>
      </c>
      <c r="Z58" s="6">
        <v>68.727272727272705</v>
      </c>
      <c r="AA58" s="7">
        <v>68.8</v>
      </c>
      <c r="AB58" s="7">
        <v>1.2713969568288801</v>
      </c>
      <c r="AC58" s="7">
        <v>2.00214066388101</v>
      </c>
      <c r="AD58" s="13">
        <v>68.5</v>
      </c>
      <c r="AE58" s="6">
        <v>1.38349203894845</v>
      </c>
      <c r="AF58" s="13">
        <v>68.5</v>
      </c>
      <c r="AG58" s="6">
        <v>1.35371580825893</v>
      </c>
      <c r="AH58" s="13">
        <v>68.3</v>
      </c>
      <c r="AI58" s="6">
        <v>0.86614086614129904</v>
      </c>
      <c r="AJ58" s="6">
        <v>4.8999999999999998E-3</v>
      </c>
      <c r="AK58" s="6">
        <v>4.7999999999999996E-3</v>
      </c>
    </row>
    <row r="59" spans="1:37">
      <c r="A59" s="5" t="s">
        <v>103</v>
      </c>
      <c r="B59" s="22">
        <v>1960</v>
      </c>
      <c r="C59" s="22">
        <v>2.1429999999999998</v>
      </c>
      <c r="D59" s="22">
        <v>6.5000000000000002E-2</v>
      </c>
      <c r="E59" s="22">
        <v>1286</v>
      </c>
      <c r="F59" s="20">
        <v>77.579519006982196</v>
      </c>
      <c r="G59" s="22">
        <v>1.4833025537981901</v>
      </c>
      <c r="H59" s="18">
        <v>5.0999999999999997E-2</v>
      </c>
      <c r="I59" s="15">
        <v>1.65354165354248E-3</v>
      </c>
      <c r="J59" s="24">
        <v>0.23846999999999999</v>
      </c>
      <c r="K59" s="18">
        <v>9.01E-2</v>
      </c>
      <c r="L59" s="15">
        <v>3.16058651670857E-3</v>
      </c>
      <c r="M59" s="18">
        <v>1.289E-2</v>
      </c>
      <c r="N59" s="15">
        <v>2.4645383424893197E-4</v>
      </c>
      <c r="O59" s="24">
        <v>0.10058</v>
      </c>
      <c r="P59" s="10">
        <v>82.6</v>
      </c>
      <c r="Q59" s="6">
        <v>1.5684349823239401</v>
      </c>
      <c r="R59" s="6">
        <v>2.42846119745793</v>
      </c>
      <c r="S59" s="10">
        <v>87.6</v>
      </c>
      <c r="T59" s="6">
        <v>2.98290636450441</v>
      </c>
      <c r="U59" s="6">
        <v>3.5348508790645101</v>
      </c>
      <c r="V59" s="10">
        <v>230</v>
      </c>
      <c r="W59" s="6">
        <v>70.078670078705102</v>
      </c>
      <c r="X59" s="6">
        <v>77.795632700932899</v>
      </c>
      <c r="Y59" s="6">
        <v>5.70776255707763</v>
      </c>
      <c r="Z59" s="6">
        <v>64.086956521739097</v>
      </c>
      <c r="AA59" s="7">
        <v>82.6</v>
      </c>
      <c r="AB59" s="7">
        <v>1.5684349823239401</v>
      </c>
      <c r="AC59" s="7">
        <v>2.42846119745793</v>
      </c>
      <c r="AD59" s="13">
        <v>82.2</v>
      </c>
      <c r="AE59" s="6">
        <v>1.5684349823239401</v>
      </c>
      <c r="AF59" s="13">
        <v>82.3</v>
      </c>
      <c r="AG59" s="6">
        <v>1.5867987835264099</v>
      </c>
      <c r="AH59" s="13">
        <v>82.6</v>
      </c>
      <c r="AI59" s="6">
        <v>1.10236110236165</v>
      </c>
      <c r="AJ59" s="6">
        <v>4.0000000000000001E-3</v>
      </c>
      <c r="AK59" s="6">
        <v>2.7000000000000001E-3</v>
      </c>
    </row>
    <row r="60" spans="1:37">
      <c r="A60" s="5" t="s">
        <v>104</v>
      </c>
      <c r="B60" s="22">
        <v>132</v>
      </c>
      <c r="C60" s="22">
        <v>1.083</v>
      </c>
      <c r="D60" s="22">
        <v>1.7999999999999999E-2</v>
      </c>
      <c r="E60" s="22">
        <v>808</v>
      </c>
      <c r="F60" s="20">
        <v>10.5374077976818</v>
      </c>
      <c r="G60" s="22">
        <v>0.232911817963734</v>
      </c>
      <c r="H60" s="18">
        <v>6.2100000000000002E-2</v>
      </c>
      <c r="I60" s="15">
        <v>1.25984125984189E-3</v>
      </c>
      <c r="J60" s="24">
        <v>-8.1124999999999999E-3</v>
      </c>
      <c r="K60" s="18">
        <v>0.81100000000000005</v>
      </c>
      <c r="L60" s="15">
        <v>2.3254506577435701E-2</v>
      </c>
      <c r="M60" s="18">
        <v>9.4899999999999998E-2</v>
      </c>
      <c r="N60" s="15">
        <v>2.0976061616995701E-3</v>
      </c>
      <c r="O60" s="24">
        <v>0.61263000000000001</v>
      </c>
      <c r="P60" s="10">
        <v>584</v>
      </c>
      <c r="Q60" s="6">
        <v>12.1252953335221</v>
      </c>
      <c r="R60" s="6">
        <v>17.5064929439494</v>
      </c>
      <c r="S60" s="10">
        <v>602</v>
      </c>
      <c r="T60" s="6">
        <v>13.3319977049534</v>
      </c>
      <c r="U60" s="6">
        <v>16.8328975463677</v>
      </c>
      <c r="V60" s="10">
        <v>664</v>
      </c>
      <c r="W60" s="6">
        <v>43.307043307065001</v>
      </c>
      <c r="X60" s="6">
        <v>51.417740036755902</v>
      </c>
      <c r="Y60" s="6">
        <v>2.99003322259136</v>
      </c>
      <c r="Z60" s="6">
        <v>12.048192771084301</v>
      </c>
      <c r="AA60" s="7">
        <v>584</v>
      </c>
      <c r="AB60" s="7">
        <v>12.1252953335221</v>
      </c>
      <c r="AC60" s="7">
        <v>17.5064929439494</v>
      </c>
      <c r="AD60" s="13">
        <v>581</v>
      </c>
      <c r="AE60" s="6">
        <v>12.1252953335221</v>
      </c>
      <c r="AF60" s="13">
        <v>573</v>
      </c>
      <c r="AG60" s="6">
        <v>11.292571133487799</v>
      </c>
      <c r="AH60" s="13">
        <v>543</v>
      </c>
      <c r="AI60" s="6">
        <v>19.685019685029499</v>
      </c>
      <c r="AJ60" s="6">
        <v>4.7999999999999996E-3</v>
      </c>
      <c r="AK60" s="6">
        <v>1.6000000000000001E-3</v>
      </c>
    </row>
    <row r="61" spans="1:37">
      <c r="A61" s="5" t="s">
        <v>105</v>
      </c>
      <c r="B61" s="22">
        <v>157</v>
      </c>
      <c r="C61" s="22">
        <v>3.14</v>
      </c>
      <c r="D61" s="22">
        <v>0.21</v>
      </c>
      <c r="E61" s="22">
        <v>865</v>
      </c>
      <c r="F61" s="20">
        <v>13.227513227513199</v>
      </c>
      <c r="G61" s="22">
        <v>0.31761773463226001</v>
      </c>
      <c r="H61" s="18">
        <v>7.9299999999999995E-2</v>
      </c>
      <c r="I61" s="15">
        <v>5.4330654330681499E-3</v>
      </c>
      <c r="J61" s="24">
        <v>0.67834000000000005</v>
      </c>
      <c r="K61" s="18">
        <v>0.81200000000000006</v>
      </c>
      <c r="L61" s="15">
        <v>4.7751149370879001E-2</v>
      </c>
      <c r="M61" s="18">
        <v>7.5600000000000001E-2</v>
      </c>
      <c r="N61" s="15">
        <v>1.81529969580783E-3</v>
      </c>
      <c r="O61" s="24">
        <v>-0.49124000000000001</v>
      </c>
      <c r="P61" s="10">
        <v>470</v>
      </c>
      <c r="Q61" s="6">
        <v>10.629739739739801</v>
      </c>
      <c r="R61" s="6">
        <v>14.759669760789601</v>
      </c>
      <c r="S61" s="10">
        <v>597</v>
      </c>
      <c r="T61" s="6">
        <v>25.945601308062599</v>
      </c>
      <c r="U61" s="6">
        <v>27.909179102689599</v>
      </c>
      <c r="V61" s="10">
        <v>1060</v>
      </c>
      <c r="W61" s="6">
        <v>125.98412598418901</v>
      </c>
      <c r="X61" s="6">
        <v>394.66620703180001</v>
      </c>
      <c r="Y61" s="6">
        <v>21.273031825795599</v>
      </c>
      <c r="Z61" s="6">
        <v>55.660377358490599</v>
      </c>
      <c r="AA61" s="7" t="s">
        <v>113</v>
      </c>
      <c r="AB61" s="7" t="s">
        <v>113</v>
      </c>
      <c r="AC61" s="7" t="s">
        <v>113</v>
      </c>
      <c r="AD61" s="13">
        <v>457</v>
      </c>
      <c r="AE61" s="6">
        <v>12.628989149358</v>
      </c>
      <c r="AF61" s="13">
        <v>453</v>
      </c>
      <c r="AG61" s="6">
        <v>11.2948761496946</v>
      </c>
      <c r="AH61" s="13">
        <v>455</v>
      </c>
      <c r="AI61" s="6">
        <v>8.6614086614129899</v>
      </c>
      <c r="AJ61" s="6">
        <v>3.0099999999999998E-2</v>
      </c>
      <c r="AK61" s="6">
        <v>8.8000000000000005E-3</v>
      </c>
    </row>
    <row r="62" spans="1:37">
      <c r="A62" s="5" t="s">
        <v>106</v>
      </c>
      <c r="B62" s="22">
        <v>1025</v>
      </c>
      <c r="C62" s="22">
        <v>2.2280000000000002</v>
      </c>
      <c r="D62" s="22">
        <v>0.03</v>
      </c>
      <c r="E62" s="22">
        <v>567</v>
      </c>
      <c r="F62" s="20">
        <v>90.909090909090907</v>
      </c>
      <c r="G62" s="22">
        <v>1.99192687946171</v>
      </c>
      <c r="H62" s="18">
        <v>4.8300000000000003E-2</v>
      </c>
      <c r="I62" s="15">
        <v>1.49606149606224E-3</v>
      </c>
      <c r="J62" s="24">
        <v>4.6568999999999999E-2</v>
      </c>
      <c r="K62" s="18">
        <v>7.3200000000000001E-2</v>
      </c>
      <c r="L62" s="15">
        <v>2.7092176122268199E-3</v>
      </c>
      <c r="M62" s="18">
        <v>1.0999999999999999E-2</v>
      </c>
      <c r="N62" s="15">
        <v>2.4102315241486701E-4</v>
      </c>
      <c r="O62" s="24">
        <v>0.45463999999999999</v>
      </c>
      <c r="P62" s="10">
        <v>70.5</v>
      </c>
      <c r="Q62" s="6">
        <v>1.5181922105616501</v>
      </c>
      <c r="R62" s="6">
        <v>2.1948992596224799</v>
      </c>
      <c r="S62" s="10">
        <v>71.7</v>
      </c>
      <c r="T62" s="6">
        <v>2.5430597498810799</v>
      </c>
      <c r="U62" s="6">
        <v>2.98613325794101</v>
      </c>
      <c r="V62" s="10">
        <v>118</v>
      </c>
      <c r="W62" s="6">
        <v>62.2046622046933</v>
      </c>
      <c r="X62" s="6">
        <v>89.003106376220401</v>
      </c>
      <c r="Y62" s="6">
        <v>1.67364016736403</v>
      </c>
      <c r="Z62" s="6">
        <v>40.254237288135599</v>
      </c>
      <c r="AA62" s="7">
        <v>70.5</v>
      </c>
      <c r="AB62" s="7">
        <v>1.5181922105616501</v>
      </c>
      <c r="AC62" s="7">
        <v>2.1948992596224799</v>
      </c>
      <c r="AD62" s="13">
        <v>70.099999999999994</v>
      </c>
      <c r="AE62" s="6">
        <v>1.45777487569585</v>
      </c>
      <c r="AF62" s="13">
        <v>70.099999999999994</v>
      </c>
      <c r="AG62" s="6">
        <v>1.44994927203169</v>
      </c>
      <c r="AH62" s="13">
        <v>70.099999999999994</v>
      </c>
      <c r="AI62" s="6">
        <v>1.33858133858201</v>
      </c>
      <c r="AJ62" s="6">
        <v>1.1999999999999999E-3</v>
      </c>
      <c r="AK62" s="6">
        <v>2.3999999999999998E-3</v>
      </c>
    </row>
    <row r="63" spans="1:37">
      <c r="A63" s="5" t="s">
        <v>107</v>
      </c>
      <c r="B63" s="22">
        <v>569</v>
      </c>
      <c r="C63" s="22">
        <v>2.5510000000000002</v>
      </c>
      <c r="D63" s="22">
        <v>7.1999999999999995E-2</v>
      </c>
      <c r="E63" s="22">
        <v>307</v>
      </c>
      <c r="F63" s="20">
        <v>87.336244541484703</v>
      </c>
      <c r="G63" s="22">
        <v>2.2084655070437198</v>
      </c>
      <c r="H63" s="18">
        <v>4.82E-2</v>
      </c>
      <c r="I63" s="15">
        <v>3.2283432283448398E-3</v>
      </c>
      <c r="J63" s="24">
        <v>0.25108999999999998</v>
      </c>
      <c r="K63" s="18">
        <v>7.5499999999999998E-2</v>
      </c>
      <c r="L63" s="15">
        <v>4.9886990528593697E-3</v>
      </c>
      <c r="M63" s="18">
        <v>1.145E-2</v>
      </c>
      <c r="N63" s="15">
        <v>2.895353491372E-4</v>
      </c>
      <c r="O63" s="24">
        <v>5.2927000000000002E-2</v>
      </c>
      <c r="P63" s="10">
        <v>73.400000000000006</v>
      </c>
      <c r="Q63" s="6">
        <v>1.86145112799511</v>
      </c>
      <c r="R63" s="6">
        <v>2.48697429506006</v>
      </c>
      <c r="S63" s="10">
        <v>73.8</v>
      </c>
      <c r="T63" s="6">
        <v>4.7457292895328704</v>
      </c>
      <c r="U63" s="6">
        <v>5.0116884032699103</v>
      </c>
      <c r="V63" s="10">
        <v>120</v>
      </c>
      <c r="W63" s="6">
        <v>133.858133858201</v>
      </c>
      <c r="X63" s="6">
        <v>142.59283551961201</v>
      </c>
      <c r="Y63" s="6">
        <v>0.54200542005419505</v>
      </c>
      <c r="Z63" s="6">
        <v>38.8333333333333</v>
      </c>
      <c r="AA63" s="7">
        <v>73.400000000000006</v>
      </c>
      <c r="AB63" s="7">
        <v>1.86145112799511</v>
      </c>
      <c r="AC63" s="7">
        <v>2.48697429506006</v>
      </c>
      <c r="AD63" s="13">
        <v>73.3</v>
      </c>
      <c r="AE63" s="6">
        <v>1.92852282898447</v>
      </c>
      <c r="AF63" s="13">
        <v>73.2</v>
      </c>
      <c r="AG63" s="6">
        <v>1.9167541546922799</v>
      </c>
      <c r="AH63" s="13">
        <v>73.599999999999994</v>
      </c>
      <c r="AI63" s="6">
        <v>1.6535416535424801</v>
      </c>
      <c r="AJ63" s="6">
        <v>6.9999999999999999E-4</v>
      </c>
      <c r="AK63" s="6">
        <v>5.1999999999999998E-3</v>
      </c>
    </row>
    <row r="64" spans="1:37">
      <c r="A64" s="5" t="s">
        <v>108</v>
      </c>
      <c r="B64" s="22">
        <v>501</v>
      </c>
      <c r="C64" s="22">
        <v>2.129</v>
      </c>
      <c r="D64" s="22">
        <v>5.1999999999999998E-2</v>
      </c>
      <c r="E64" s="22">
        <v>285</v>
      </c>
      <c r="F64" s="20">
        <v>93.196644920782902</v>
      </c>
      <c r="G64" s="22">
        <v>1.7668978522746199</v>
      </c>
      <c r="H64" s="18">
        <v>5.0799999999999998E-2</v>
      </c>
      <c r="I64" s="15">
        <v>2.1259821259831898E-3</v>
      </c>
      <c r="J64" s="24">
        <v>0.14501</v>
      </c>
      <c r="K64" s="18">
        <v>7.4999999999999997E-2</v>
      </c>
      <c r="L64" s="15">
        <v>3.2358306506985201E-3</v>
      </c>
      <c r="M64" s="18">
        <v>1.073E-2</v>
      </c>
      <c r="N64" s="15">
        <v>2.0342807373614899E-4</v>
      </c>
      <c r="O64" s="24">
        <v>0.17537</v>
      </c>
      <c r="P64" s="10">
        <v>68.8</v>
      </c>
      <c r="Q64" s="6">
        <v>1.3262919067210499</v>
      </c>
      <c r="R64" s="6">
        <v>2.03744134589585</v>
      </c>
      <c r="S64" s="10">
        <v>73.3</v>
      </c>
      <c r="T64" s="6">
        <v>3.0685507286759601</v>
      </c>
      <c r="U64" s="6">
        <v>3.4610984406363099</v>
      </c>
      <c r="V64" s="10">
        <v>220</v>
      </c>
      <c r="W64" s="6">
        <v>86.614086614129903</v>
      </c>
      <c r="X64" s="6">
        <v>89.3244966331103</v>
      </c>
      <c r="Y64" s="6">
        <v>6.13915416098226</v>
      </c>
      <c r="Z64" s="6">
        <v>68.727272727272705</v>
      </c>
      <c r="AA64" s="7">
        <v>68.8</v>
      </c>
      <c r="AB64" s="7">
        <v>1.3262919067210499</v>
      </c>
      <c r="AC64" s="7">
        <v>2.03744134589585</v>
      </c>
      <c r="AD64" s="13">
        <v>68.5</v>
      </c>
      <c r="AE64" s="6">
        <v>1.3262919067210499</v>
      </c>
      <c r="AF64" s="13">
        <v>68.5</v>
      </c>
      <c r="AG64" s="6">
        <v>1.34944565450328</v>
      </c>
      <c r="AH64" s="13">
        <v>68.3</v>
      </c>
      <c r="AI64" s="6">
        <v>1.10236110236165</v>
      </c>
      <c r="AJ64" s="6">
        <v>4.4000000000000003E-3</v>
      </c>
      <c r="AK64" s="6">
        <v>3.3999999999999998E-3</v>
      </c>
    </row>
    <row r="65" spans="1:37">
      <c r="A65" s="5" t="s">
        <v>109</v>
      </c>
      <c r="B65" s="22">
        <v>1164</v>
      </c>
      <c r="C65" s="22">
        <v>2.7429999999999999</v>
      </c>
      <c r="D65" s="22">
        <v>4.2999999999999997E-2</v>
      </c>
      <c r="E65" s="22">
        <v>707</v>
      </c>
      <c r="F65" s="20">
        <v>81.433224755700294</v>
      </c>
      <c r="G65" s="22">
        <v>1.7118913951983701</v>
      </c>
      <c r="H65" s="18">
        <v>4.7600000000000003E-2</v>
      </c>
      <c r="I65" s="15">
        <v>1.33858133858201E-3</v>
      </c>
      <c r="J65" s="24">
        <v>0.18709000000000001</v>
      </c>
      <c r="K65" s="18">
        <v>8.0799999999999997E-2</v>
      </c>
      <c r="L65" s="15">
        <v>2.5341146884858999E-3</v>
      </c>
      <c r="M65" s="18">
        <v>1.2279999999999999E-2</v>
      </c>
      <c r="N65" s="15">
        <v>2.5815048336968099E-4</v>
      </c>
      <c r="O65" s="24">
        <v>0.32213999999999998</v>
      </c>
      <c r="P65" s="10">
        <v>78.7</v>
      </c>
      <c r="Q65" s="6">
        <v>1.64873361058154</v>
      </c>
      <c r="R65" s="6">
        <v>2.4169969592115801</v>
      </c>
      <c r="S65" s="10">
        <v>78.8</v>
      </c>
      <c r="T65" s="6">
        <v>2.3633842697466299</v>
      </c>
      <c r="U65" s="6">
        <v>2.9203956047045101</v>
      </c>
      <c r="V65" s="10">
        <v>99</v>
      </c>
      <c r="W65" s="6">
        <v>61.417261417292103</v>
      </c>
      <c r="X65" s="6">
        <v>66.983642365737794</v>
      </c>
      <c r="Y65" s="6">
        <v>0.12690355329948499</v>
      </c>
      <c r="Z65" s="6">
        <v>20.505050505050502</v>
      </c>
      <c r="AA65" s="7">
        <v>78.7</v>
      </c>
      <c r="AB65" s="7">
        <v>1.64873361058154</v>
      </c>
      <c r="AC65" s="7">
        <v>2.4169969592115801</v>
      </c>
      <c r="AD65" s="13">
        <v>78.599999999999994</v>
      </c>
      <c r="AE65" s="6">
        <v>1.64873361058154</v>
      </c>
      <c r="AF65" s="13">
        <v>78.5</v>
      </c>
      <c r="AG65" s="6">
        <v>1.6904393530930999</v>
      </c>
      <c r="AH65" s="13">
        <v>75.2</v>
      </c>
      <c r="AI65" s="6">
        <v>3.0708630708646099</v>
      </c>
      <c r="AJ65" s="6">
        <v>5.9999999999999995E-4</v>
      </c>
      <c r="AK65" s="6">
        <v>2.3999999999999998E-3</v>
      </c>
    </row>
    <row r="66" spans="1:37">
      <c r="A66" s="5" t="s">
        <v>110</v>
      </c>
      <c r="B66" s="22">
        <v>822</v>
      </c>
      <c r="C66" s="22">
        <v>1.75</v>
      </c>
      <c r="D66" s="22">
        <v>1.7000000000000001E-2</v>
      </c>
      <c r="E66" s="22">
        <v>444</v>
      </c>
      <c r="F66" s="20">
        <v>91.911764705882305</v>
      </c>
      <c r="G66" s="22">
        <v>1.5587577680695599</v>
      </c>
      <c r="H66" s="18">
        <v>4.6199999999999998E-2</v>
      </c>
      <c r="I66" s="15">
        <v>1.7322817322826E-3</v>
      </c>
      <c r="J66" s="24">
        <v>0.10485999999999999</v>
      </c>
      <c r="K66" s="18">
        <v>7.0300000000000001E-2</v>
      </c>
      <c r="L66" s="15">
        <v>2.9170342758356501E-3</v>
      </c>
      <c r="M66" s="18">
        <v>1.0880000000000001E-2</v>
      </c>
      <c r="N66" s="15">
        <v>1.8451701554057299E-4</v>
      </c>
      <c r="O66" s="24">
        <v>0.17426</v>
      </c>
      <c r="P66" s="10">
        <v>69.78</v>
      </c>
      <c r="Q66" s="6">
        <v>1.18481926803423</v>
      </c>
      <c r="R66" s="6">
        <v>1.96533267832088</v>
      </c>
      <c r="S66" s="10">
        <v>68.900000000000006</v>
      </c>
      <c r="T66" s="6">
        <v>2.8266396888194798</v>
      </c>
      <c r="U66" s="6">
        <v>3.2033926363625298</v>
      </c>
      <c r="V66" s="10">
        <v>53</v>
      </c>
      <c r="W66" s="6">
        <v>76.377876377914603</v>
      </c>
      <c r="X66" s="6">
        <v>77.710960583322603</v>
      </c>
      <c r="Y66" s="6">
        <v>-1.27721335268505</v>
      </c>
      <c r="Z66" s="6">
        <v>-31.660377358490599</v>
      </c>
      <c r="AA66" s="7">
        <v>69.78</v>
      </c>
      <c r="AB66" s="7">
        <v>1.18481926803423</v>
      </c>
      <c r="AC66" s="7">
        <v>1.96533267832088</v>
      </c>
      <c r="AD66" s="13">
        <v>69.83</v>
      </c>
      <c r="AE66" s="6">
        <v>1.20412818998028</v>
      </c>
      <c r="AF66" s="13">
        <v>69.790000000000006</v>
      </c>
      <c r="AG66" s="6">
        <v>1.17568785415582</v>
      </c>
      <c r="AH66" s="13">
        <v>69.77</v>
      </c>
      <c r="AI66" s="6">
        <v>0.75590475590513395</v>
      </c>
      <c r="AJ66" s="6">
        <v>-1.4E-3</v>
      </c>
      <c r="AK66" s="6">
        <v>2.8E-3</v>
      </c>
    </row>
    <row r="67" spans="1:37">
      <c r="A67" s="5" t="s">
        <v>111</v>
      </c>
      <c r="B67" s="22">
        <v>609</v>
      </c>
      <c r="C67" s="22">
        <v>1.764</v>
      </c>
      <c r="D67" s="22">
        <v>5.5E-2</v>
      </c>
      <c r="E67" s="22">
        <v>315</v>
      </c>
      <c r="F67" s="20">
        <v>91.240875912408796</v>
      </c>
      <c r="G67" s="22">
        <v>1.7581050332450501</v>
      </c>
      <c r="H67" s="18">
        <v>4.7300000000000002E-2</v>
      </c>
      <c r="I67" s="15">
        <v>2.5984225984238998E-3</v>
      </c>
      <c r="J67" s="24">
        <v>0.21067</v>
      </c>
      <c r="K67" s="18">
        <v>7.0999999999999994E-2</v>
      </c>
      <c r="L67" s="15">
        <v>3.90092083487989E-3</v>
      </c>
      <c r="M67" s="18">
        <v>1.0959999999999999E-2</v>
      </c>
      <c r="N67" s="15">
        <v>2.11186389561449E-4</v>
      </c>
      <c r="O67" s="24">
        <v>-9.5031E-4</v>
      </c>
      <c r="P67" s="10">
        <v>70.3</v>
      </c>
      <c r="Q67" s="6">
        <v>1.34021400995047</v>
      </c>
      <c r="R67" s="6">
        <v>2.0714259300309501</v>
      </c>
      <c r="S67" s="10">
        <v>69.599999999999994</v>
      </c>
      <c r="T67" s="6">
        <v>3.7359417210507999</v>
      </c>
      <c r="U67" s="6">
        <v>4.0337988093517403</v>
      </c>
      <c r="V67" s="10">
        <v>80</v>
      </c>
      <c r="W67" s="6">
        <v>110.236110236165</v>
      </c>
      <c r="X67" s="6">
        <v>112.933886570203</v>
      </c>
      <c r="Y67" s="6">
        <v>-1.0057471264368001</v>
      </c>
      <c r="Z67" s="6">
        <v>12.125</v>
      </c>
      <c r="AA67" s="7">
        <v>70.3</v>
      </c>
      <c r="AB67" s="7">
        <v>1.34021400995047</v>
      </c>
      <c r="AC67" s="7">
        <v>2.0714259300309501</v>
      </c>
      <c r="AD67" s="13">
        <v>70.3</v>
      </c>
      <c r="AE67" s="6">
        <v>1.3968441546813799</v>
      </c>
      <c r="AF67" s="13">
        <v>70.3</v>
      </c>
      <c r="AG67" s="6">
        <v>1.3732663773238001</v>
      </c>
      <c r="AH67" s="13">
        <v>70.099999999999994</v>
      </c>
      <c r="AI67" s="6">
        <v>0.94488094488141705</v>
      </c>
      <c r="AJ67" s="6">
        <v>-4.0000000000000002E-4</v>
      </c>
      <c r="AK67" s="6">
        <v>4.3E-3</v>
      </c>
    </row>
    <row r="68" spans="1:37">
      <c r="A68" s="5" t="s">
        <v>112</v>
      </c>
      <c r="B68" s="22">
        <v>514</v>
      </c>
      <c r="C68" s="22">
        <v>1.093</v>
      </c>
      <c r="D68" s="22">
        <v>4.5999999999999999E-2</v>
      </c>
      <c r="E68" s="22">
        <v>330</v>
      </c>
      <c r="F68" s="20">
        <v>87.719298245613999</v>
      </c>
      <c r="G68" s="22">
        <v>1.9760399791432901</v>
      </c>
      <c r="H68" s="18">
        <v>5.45E-2</v>
      </c>
      <c r="I68" s="15">
        <v>2.20472220472331E-3</v>
      </c>
      <c r="J68" s="24">
        <v>0.26961000000000002</v>
      </c>
      <c r="K68" s="18">
        <v>8.5300000000000001E-2</v>
      </c>
      <c r="L68" s="15">
        <v>3.5790481425094002E-3</v>
      </c>
      <c r="M68" s="18">
        <v>1.14E-2</v>
      </c>
      <c r="N68" s="15">
        <v>2.5680615568946202E-4</v>
      </c>
      <c r="O68" s="24">
        <v>0.16753999999999999</v>
      </c>
      <c r="P68" s="10">
        <v>73.099999999999994</v>
      </c>
      <c r="Q68" s="6">
        <v>1.6011598938499001</v>
      </c>
      <c r="R68" s="6">
        <v>2.2935379880275502</v>
      </c>
      <c r="S68" s="10">
        <v>83</v>
      </c>
      <c r="T68" s="6">
        <v>3.3313623424843999</v>
      </c>
      <c r="U68" s="6">
        <v>3.7882592757354301</v>
      </c>
      <c r="V68" s="10">
        <v>360</v>
      </c>
      <c r="W68" s="6">
        <v>86.614086614129903</v>
      </c>
      <c r="X68" s="6">
        <v>87.065629374310504</v>
      </c>
      <c r="Y68" s="6">
        <v>11.9277108433735</v>
      </c>
      <c r="Z68" s="6">
        <v>79.6944444444444</v>
      </c>
      <c r="AA68" s="7">
        <v>73.099999999999994</v>
      </c>
      <c r="AB68" s="7">
        <v>1.6011598938499001</v>
      </c>
      <c r="AC68" s="7">
        <v>2.2935379880275502</v>
      </c>
      <c r="AD68" s="13">
        <v>72.400000000000006</v>
      </c>
      <c r="AE68" s="6">
        <v>1.66382481219431</v>
      </c>
      <c r="AF68" s="13">
        <v>72.400000000000006</v>
      </c>
      <c r="AG68" s="6">
        <v>1.7233035301197399</v>
      </c>
      <c r="AH68" s="13">
        <v>72</v>
      </c>
      <c r="AI68" s="6">
        <v>1.57480157480236</v>
      </c>
      <c r="AJ68" s="6">
        <v>9.1000000000000004E-3</v>
      </c>
      <c r="AK68" s="6">
        <v>3.7000000000000002E-3</v>
      </c>
    </row>
    <row r="69" spans="1:37">
      <c r="A69" s="5" t="s">
        <v>114</v>
      </c>
      <c r="B69" s="22">
        <v>1109</v>
      </c>
      <c r="C69" s="22">
        <v>1.643</v>
      </c>
      <c r="D69" s="22">
        <v>7.6999999999999999E-2</v>
      </c>
      <c r="E69" s="22">
        <v>718</v>
      </c>
      <c r="F69" s="20">
        <v>87.796312554872699</v>
      </c>
      <c r="G69" s="22">
        <v>2.2284176437682102</v>
      </c>
      <c r="H69" s="18">
        <v>5.6599999999999998E-2</v>
      </c>
      <c r="I69" s="15">
        <v>2.36220236220354E-3</v>
      </c>
      <c r="J69" s="24">
        <v>0.21684</v>
      </c>
      <c r="K69" s="18">
        <v>8.8800000000000004E-2</v>
      </c>
      <c r="L69" s="15">
        <v>4.0428567847995804E-3</v>
      </c>
      <c r="M69" s="18">
        <v>1.1390000000000001E-2</v>
      </c>
      <c r="N69" s="15">
        <v>2.8909730060310202E-4</v>
      </c>
      <c r="O69" s="24">
        <v>0.20849000000000001</v>
      </c>
      <c r="P69" s="10">
        <v>73</v>
      </c>
      <c r="Q69" s="6">
        <v>1.8587145700469401</v>
      </c>
      <c r="R69" s="6">
        <v>2.4792635545321802</v>
      </c>
      <c r="S69" s="10">
        <v>86.3</v>
      </c>
      <c r="T69" s="6">
        <v>3.7931032749302802</v>
      </c>
      <c r="U69" s="6">
        <v>4.2296997999106196</v>
      </c>
      <c r="V69" s="10">
        <v>440</v>
      </c>
      <c r="W69" s="6">
        <v>78.740078740118093</v>
      </c>
      <c r="X69" s="6">
        <v>79.018515723111193</v>
      </c>
      <c r="Y69" s="6">
        <v>15.4113557358053</v>
      </c>
      <c r="Z69" s="6">
        <v>83.409090909090907</v>
      </c>
      <c r="AA69" s="7">
        <v>73</v>
      </c>
      <c r="AB69" s="7">
        <v>1.8587145700469401</v>
      </c>
      <c r="AC69" s="7">
        <v>2.4792635545321802</v>
      </c>
      <c r="AD69" s="13">
        <v>72.099999999999994</v>
      </c>
      <c r="AE69" s="6">
        <v>1.92588157811034</v>
      </c>
      <c r="AF69" s="13">
        <v>72</v>
      </c>
      <c r="AG69" s="6">
        <v>1.93608689223569</v>
      </c>
      <c r="AH69" s="13">
        <v>72.8</v>
      </c>
      <c r="AI69" s="6">
        <v>1.57480157480236</v>
      </c>
      <c r="AJ69" s="6">
        <v>1.1900000000000001E-2</v>
      </c>
      <c r="AK69" s="6">
        <v>3.8999999999999998E-3</v>
      </c>
    </row>
    <row r="70" spans="1:37">
      <c r="A70" s="5" t="s">
        <v>115</v>
      </c>
      <c r="B70" s="22">
        <v>523</v>
      </c>
      <c r="C70" s="22">
        <v>1.978</v>
      </c>
      <c r="D70" s="22">
        <v>4.3999999999999997E-2</v>
      </c>
      <c r="E70" s="22">
        <v>282</v>
      </c>
      <c r="F70" s="20">
        <v>91.996320147194098</v>
      </c>
      <c r="G70" s="22">
        <v>1.8771852514090099</v>
      </c>
      <c r="H70" s="18">
        <v>4.7800000000000002E-2</v>
      </c>
      <c r="I70" s="15">
        <v>2.2834622834634298E-3</v>
      </c>
      <c r="J70" s="24">
        <v>0.24252000000000001</v>
      </c>
      <c r="K70" s="18">
        <v>7.1300000000000002E-2</v>
      </c>
      <c r="L70" s="15">
        <v>3.44631387171859E-3</v>
      </c>
      <c r="M70" s="18">
        <v>1.0869999999999999E-2</v>
      </c>
      <c r="N70" s="15">
        <v>2.2180239003220901E-4</v>
      </c>
      <c r="O70" s="24">
        <v>0.1114</v>
      </c>
      <c r="P70" s="10">
        <v>69.7</v>
      </c>
      <c r="Q70" s="6">
        <v>1.3916020679800001</v>
      </c>
      <c r="R70" s="6">
        <v>2.09542908566665</v>
      </c>
      <c r="S70" s="10">
        <v>69.900000000000006</v>
      </c>
      <c r="T70" s="6">
        <v>3.2054460576365198</v>
      </c>
      <c r="U70" s="6">
        <v>3.5506968790469999</v>
      </c>
      <c r="V70" s="10">
        <v>90</v>
      </c>
      <c r="W70" s="6">
        <v>94.488094488141698</v>
      </c>
      <c r="X70" s="6">
        <v>101.187896783629</v>
      </c>
      <c r="Y70" s="6">
        <v>0.28612303290415803</v>
      </c>
      <c r="Z70" s="6">
        <v>22.5555555555556</v>
      </c>
      <c r="AA70" s="7">
        <v>69.7</v>
      </c>
      <c r="AB70" s="7">
        <v>1.3916020679800001</v>
      </c>
      <c r="AC70" s="7">
        <v>2.09542908566665</v>
      </c>
      <c r="AD70" s="13">
        <v>69.599999999999994</v>
      </c>
      <c r="AE70" s="6">
        <v>1.4505020908658599</v>
      </c>
      <c r="AF70" s="13">
        <v>69.5</v>
      </c>
      <c r="AG70" s="6">
        <v>1.43522974760751</v>
      </c>
      <c r="AH70" s="13">
        <v>67.5</v>
      </c>
      <c r="AI70" s="6">
        <v>1.9685019685029499</v>
      </c>
      <c r="AJ70" s="6">
        <v>5.9999999999999995E-4</v>
      </c>
      <c r="AK70" s="6">
        <v>3.7000000000000002E-3</v>
      </c>
    </row>
    <row r="71" spans="1:37">
      <c r="A71" s="5" t="s">
        <v>116</v>
      </c>
      <c r="B71" s="22">
        <v>469</v>
      </c>
      <c r="C71" s="22">
        <v>1.52</v>
      </c>
      <c r="D71" s="22">
        <v>0.16</v>
      </c>
      <c r="E71" s="22">
        <v>257</v>
      </c>
      <c r="F71" s="20">
        <v>83.263946711074098</v>
      </c>
      <c r="G71" s="22">
        <v>2.3155902651189599</v>
      </c>
      <c r="H71" s="18">
        <v>4.9299999999999997E-2</v>
      </c>
      <c r="I71" s="15">
        <v>3.7795237795256701E-3</v>
      </c>
      <c r="J71" s="24">
        <v>0.49532999999999999</v>
      </c>
      <c r="K71" s="18">
        <v>8.0600000000000005E-2</v>
      </c>
      <c r="L71" s="15">
        <v>5.5425415420725498E-3</v>
      </c>
      <c r="M71" s="18">
        <v>1.201E-2</v>
      </c>
      <c r="N71" s="15">
        <v>3.3400097139978498E-4</v>
      </c>
      <c r="O71" s="24">
        <v>-0.25980999999999999</v>
      </c>
      <c r="P71" s="10">
        <v>77</v>
      </c>
      <c r="Q71" s="6">
        <v>2.0886136080661499</v>
      </c>
      <c r="R71" s="6">
        <v>2.7113849117764799</v>
      </c>
      <c r="S71" s="10">
        <v>78.5</v>
      </c>
      <c r="T71" s="6">
        <v>5.2207191241997899</v>
      </c>
      <c r="U71" s="6">
        <v>5.4941392151187802</v>
      </c>
      <c r="V71" s="10">
        <v>140</v>
      </c>
      <c r="W71" s="6">
        <v>149.60614960622399</v>
      </c>
      <c r="X71" s="6">
        <v>662.34298836790299</v>
      </c>
      <c r="Y71" s="6">
        <v>1.9108280254777099</v>
      </c>
      <c r="Z71" s="6">
        <v>45</v>
      </c>
      <c r="AA71" s="7">
        <v>77</v>
      </c>
      <c r="AB71" s="7">
        <v>2.0886136080661499</v>
      </c>
      <c r="AC71" s="7">
        <v>2.7113849117764799</v>
      </c>
      <c r="AD71" s="13">
        <v>76.900000000000006</v>
      </c>
      <c r="AE71" s="6">
        <v>2.2964552692789599</v>
      </c>
      <c r="AF71" s="13">
        <v>76.8</v>
      </c>
      <c r="AG71" s="6">
        <v>2.29174784253971</v>
      </c>
      <c r="AH71" s="13">
        <v>76.7</v>
      </c>
      <c r="AI71" s="6">
        <v>1.9685019685029499</v>
      </c>
      <c r="AJ71" s="6">
        <v>2.2000000000000001E-3</v>
      </c>
      <c r="AK71" s="6">
        <v>6.3E-3</v>
      </c>
    </row>
    <row r="72" spans="1:37">
      <c r="A72" s="5" t="s">
        <v>118</v>
      </c>
      <c r="B72" s="22">
        <v>1050</v>
      </c>
      <c r="C72" s="22">
        <v>1.653</v>
      </c>
      <c r="D72" s="22">
        <v>4.2000000000000003E-2</v>
      </c>
      <c r="E72" s="22">
        <v>590</v>
      </c>
      <c r="F72" s="20">
        <v>86.956521739130395</v>
      </c>
      <c r="G72" s="22">
        <v>1.8548338248193501</v>
      </c>
      <c r="H72" s="18">
        <v>4.7199999999999999E-2</v>
      </c>
      <c r="I72" s="15">
        <v>1.25984125984189E-3</v>
      </c>
      <c r="J72" s="24">
        <v>1.7387E-2</v>
      </c>
      <c r="K72" s="18">
        <v>7.4099999999999999E-2</v>
      </c>
      <c r="L72" s="15">
        <v>2.28183702695876E-3</v>
      </c>
      <c r="M72" s="18">
        <v>1.15E-2</v>
      </c>
      <c r="N72" s="15">
        <v>2.4530177333235899E-4</v>
      </c>
      <c r="O72" s="24">
        <v>0.53059000000000001</v>
      </c>
      <c r="P72" s="10">
        <v>73.7</v>
      </c>
      <c r="Q72" s="6">
        <v>1.5454848681201301</v>
      </c>
      <c r="R72" s="6">
        <v>2.2654140339407798</v>
      </c>
      <c r="S72" s="10">
        <v>72.5</v>
      </c>
      <c r="T72" s="6">
        <v>2.1869109222022098</v>
      </c>
      <c r="U72" s="6">
        <v>2.6997824541104198</v>
      </c>
      <c r="V72" s="10">
        <v>70</v>
      </c>
      <c r="W72" s="6">
        <v>55.118055118082701</v>
      </c>
      <c r="X72" s="6">
        <v>59.4753132665424</v>
      </c>
      <c r="Y72" s="6">
        <v>-1.6551724137931101</v>
      </c>
      <c r="Z72" s="6">
        <v>-5.28571428571429</v>
      </c>
      <c r="AA72" s="7">
        <v>73.7</v>
      </c>
      <c r="AB72" s="7">
        <v>1.5454848681201301</v>
      </c>
      <c r="AC72" s="7">
        <v>2.2654140339407798</v>
      </c>
      <c r="AD72" s="13">
        <v>73.7</v>
      </c>
      <c r="AE72" s="6">
        <v>1.5454848681201301</v>
      </c>
      <c r="AF72" s="13">
        <v>73.599999999999994</v>
      </c>
      <c r="AG72" s="6">
        <v>1.5174252474660299</v>
      </c>
      <c r="AH72" s="13">
        <v>73</v>
      </c>
      <c r="AI72" s="6">
        <v>1.49606149606224</v>
      </c>
      <c r="AJ72" s="6">
        <v>-2.9999999999999997E-4</v>
      </c>
      <c r="AK72" s="6">
        <v>2.0999999999999999E-3</v>
      </c>
    </row>
    <row r="73" spans="1:37">
      <c r="A73" s="5" t="s">
        <v>120</v>
      </c>
      <c r="B73" s="22">
        <v>442</v>
      </c>
      <c r="C73" s="22">
        <v>2.95</v>
      </c>
      <c r="D73" s="22">
        <v>0.46</v>
      </c>
      <c r="E73" s="22">
        <v>1710</v>
      </c>
      <c r="F73" s="20">
        <v>13.6425648021828</v>
      </c>
      <c r="G73" s="22">
        <v>0.60090887957786199</v>
      </c>
      <c r="H73" s="18">
        <v>5.6500000000000002E-2</v>
      </c>
      <c r="I73" s="15">
        <v>1.65354165354248E-3</v>
      </c>
      <c r="J73" s="24">
        <v>0.23119999999999999</v>
      </c>
      <c r="K73" s="18">
        <v>0.56799999999999995</v>
      </c>
      <c r="L73" s="15">
        <v>3.01405463626657E-2</v>
      </c>
      <c r="M73" s="18">
        <v>7.3300000000000004E-2</v>
      </c>
      <c r="N73" s="15">
        <v>3.2286173099950999E-3</v>
      </c>
      <c r="O73" s="24">
        <v>0.82708000000000004</v>
      </c>
      <c r="P73" s="10">
        <v>456</v>
      </c>
      <c r="Q73" s="6">
        <v>19.0743083000662</v>
      </c>
      <c r="R73" s="6">
        <v>21.513380509476299</v>
      </c>
      <c r="S73" s="10">
        <v>455</v>
      </c>
      <c r="T73" s="6">
        <v>19.5484823531825</v>
      </c>
      <c r="U73" s="6">
        <v>21.242496854194801</v>
      </c>
      <c r="V73" s="10">
        <v>460</v>
      </c>
      <c r="W73" s="6">
        <v>63.7794637794957</v>
      </c>
      <c r="X73" s="6">
        <v>68.779778976398404</v>
      </c>
      <c r="Y73" s="6">
        <v>-0.219780219780219</v>
      </c>
      <c r="Z73" s="6">
        <v>0.869565217391298</v>
      </c>
      <c r="AA73" s="7">
        <v>456</v>
      </c>
      <c r="AB73" s="7">
        <v>19.0743083000662</v>
      </c>
      <c r="AC73" s="7">
        <v>21.513380509476299</v>
      </c>
      <c r="AD73" s="13">
        <v>454</v>
      </c>
      <c r="AE73" s="6">
        <v>19.823451695554301</v>
      </c>
      <c r="AF73" s="13">
        <v>439</v>
      </c>
      <c r="AG73" s="6">
        <v>18.030617358057601</v>
      </c>
      <c r="AH73" s="13">
        <v>366</v>
      </c>
      <c r="AI73" s="6">
        <v>33.070833070849602</v>
      </c>
      <c r="AJ73" s="6">
        <v>3.0999999999999999E-3</v>
      </c>
      <c r="AK73" s="6">
        <v>1.9E-3</v>
      </c>
    </row>
    <row r="74" spans="1:37">
      <c r="A74" s="5" t="s">
        <v>121</v>
      </c>
      <c r="B74" s="22">
        <v>582</v>
      </c>
      <c r="C74" s="22">
        <v>1.03</v>
      </c>
      <c r="D74" s="22">
        <v>4.2000000000000003E-2</v>
      </c>
      <c r="E74" s="22">
        <v>3297</v>
      </c>
      <c r="F74" s="20">
        <v>10.162601626016301</v>
      </c>
      <c r="G74" s="22">
        <v>0.24583500922429399</v>
      </c>
      <c r="H74" s="18">
        <v>5.9700000000000003E-2</v>
      </c>
      <c r="I74" s="15">
        <v>1.02362102362154E-3</v>
      </c>
      <c r="J74" s="24">
        <v>0.56869999999999998</v>
      </c>
      <c r="K74" s="18">
        <v>0.80100000000000005</v>
      </c>
      <c r="L74" s="15">
        <v>1.7258346414416401E-2</v>
      </c>
      <c r="M74" s="18">
        <v>9.8400000000000001E-2</v>
      </c>
      <c r="N74" s="15">
        <v>2.3803122269147798E-3</v>
      </c>
      <c r="O74" s="24">
        <v>0.54844999999999999</v>
      </c>
      <c r="P74" s="10">
        <v>605</v>
      </c>
      <c r="Q74" s="6">
        <v>14.183988886708701</v>
      </c>
      <c r="R74" s="6">
        <v>19.275056772794901</v>
      </c>
      <c r="S74" s="10">
        <v>597.1</v>
      </c>
      <c r="T74" s="6">
        <v>9.80082186664362</v>
      </c>
      <c r="U74" s="6">
        <v>14.149887192719699</v>
      </c>
      <c r="V74" s="10">
        <v>588</v>
      </c>
      <c r="W74" s="6">
        <v>38.5826385826579</v>
      </c>
      <c r="X74" s="6">
        <v>45.468630521188601</v>
      </c>
      <c r="Y74" s="6">
        <v>-1.32306146374141</v>
      </c>
      <c r="Z74" s="6">
        <v>-2.8911564625850401</v>
      </c>
      <c r="AA74" s="7">
        <v>605</v>
      </c>
      <c r="AB74" s="7">
        <v>14.183988886708701</v>
      </c>
      <c r="AC74" s="7">
        <v>19.275056772794901</v>
      </c>
      <c r="AD74" s="13">
        <v>604</v>
      </c>
      <c r="AE74" s="6">
        <v>14.183988886708701</v>
      </c>
      <c r="AF74" s="13">
        <v>587</v>
      </c>
      <c r="AG74" s="6">
        <v>10.6179239619466</v>
      </c>
      <c r="AH74" s="13">
        <v>537</v>
      </c>
      <c r="AI74" s="6">
        <v>21.259821259831899</v>
      </c>
      <c r="AJ74" s="6">
        <v>1.5399999999999999E-3</v>
      </c>
      <c r="AK74" s="6">
        <v>9.3999999999999997E-4</v>
      </c>
    </row>
    <row r="75" spans="1:37">
      <c r="A75" s="5" t="s">
        <v>122</v>
      </c>
      <c r="B75" s="22">
        <v>317</v>
      </c>
      <c r="C75" s="22">
        <v>1.3839999999999999</v>
      </c>
      <c r="D75" s="22">
        <v>5.6000000000000001E-2</v>
      </c>
      <c r="E75" s="22">
        <v>252</v>
      </c>
      <c r="F75" s="20">
        <v>82.169268693508599</v>
      </c>
      <c r="G75" s="22">
        <v>1.8191306407247401</v>
      </c>
      <c r="H75" s="18">
        <v>6.0699999999999997E-2</v>
      </c>
      <c r="I75" s="15">
        <v>7.2440872440908697E-3</v>
      </c>
      <c r="J75" s="24">
        <v>-0.45079999999999998</v>
      </c>
      <c r="K75" s="18">
        <v>9.5000000000000001E-2</v>
      </c>
      <c r="L75" s="15">
        <v>1.0317425260209101E-2</v>
      </c>
      <c r="M75" s="18">
        <v>1.217E-2</v>
      </c>
      <c r="N75" s="15">
        <v>2.6942943815403699E-4</v>
      </c>
      <c r="O75" s="24">
        <v>0.60657000000000005</v>
      </c>
      <c r="P75" s="10">
        <v>78</v>
      </c>
      <c r="Q75" s="6">
        <v>1.70381640815358</v>
      </c>
      <c r="R75" s="6">
        <v>2.4436653243055901</v>
      </c>
      <c r="S75" s="10">
        <v>95</v>
      </c>
      <c r="T75" s="6">
        <v>11.0885231669295</v>
      </c>
      <c r="U75" s="6">
        <v>11.265833277435201</v>
      </c>
      <c r="V75" s="10">
        <v>470</v>
      </c>
      <c r="W75" s="6">
        <v>188.976188976283</v>
      </c>
      <c r="X75" s="6">
        <v>189.04331413500699</v>
      </c>
      <c r="Y75" s="6">
        <v>17.894736842105299</v>
      </c>
      <c r="Z75" s="6">
        <v>83.404255319148902</v>
      </c>
      <c r="AA75" s="7">
        <v>78</v>
      </c>
      <c r="AB75" s="7">
        <v>1.70381640815358</v>
      </c>
      <c r="AC75" s="7">
        <v>2.4436653243055901</v>
      </c>
      <c r="AD75" s="13">
        <v>76.8</v>
      </c>
      <c r="AE75" s="6">
        <v>1.64267779941574</v>
      </c>
      <c r="AF75" s="13">
        <v>76.8</v>
      </c>
      <c r="AG75" s="6">
        <v>1.73854710132664</v>
      </c>
      <c r="AH75" s="13">
        <v>78.400000000000006</v>
      </c>
      <c r="AI75" s="6">
        <v>1.49606149606224</v>
      </c>
      <c r="AJ75" s="6">
        <v>1.7000000000000001E-2</v>
      </c>
      <c r="AK75" s="6">
        <v>1.2E-2</v>
      </c>
    </row>
    <row r="76" spans="1:37">
      <c r="A76" s="5" t="s">
        <v>124</v>
      </c>
      <c r="B76" s="22">
        <v>400</v>
      </c>
      <c r="C76" s="22">
        <v>1.2310000000000001</v>
      </c>
      <c r="D76" s="22">
        <v>3.2000000000000001E-2</v>
      </c>
      <c r="E76" s="22">
        <v>252</v>
      </c>
      <c r="F76" s="20">
        <v>85.106382978723403</v>
      </c>
      <c r="G76" s="22">
        <v>1.7070372544843699</v>
      </c>
      <c r="H76" s="18">
        <v>5.0799999999999998E-2</v>
      </c>
      <c r="I76" s="15">
        <v>2.5984225984238998E-3</v>
      </c>
      <c r="J76" s="24">
        <v>0.22317999999999999</v>
      </c>
      <c r="K76" s="18">
        <v>8.2100000000000006E-2</v>
      </c>
      <c r="L76" s="15">
        <v>4.32001229553806E-3</v>
      </c>
      <c r="M76" s="18">
        <v>1.175E-2</v>
      </c>
      <c r="N76" s="15">
        <v>2.35677830947249E-4</v>
      </c>
      <c r="O76" s="24">
        <v>1.7154E-4</v>
      </c>
      <c r="P76" s="10">
        <v>75.3</v>
      </c>
      <c r="Q76" s="6">
        <v>1.50062559314127</v>
      </c>
      <c r="R76" s="6">
        <v>2.2615529442461</v>
      </c>
      <c r="S76" s="10">
        <v>80</v>
      </c>
      <c r="T76" s="6">
        <v>4.0740291956432602</v>
      </c>
      <c r="U76" s="6">
        <v>4.4304637459614504</v>
      </c>
      <c r="V76" s="10">
        <v>260</v>
      </c>
      <c r="W76" s="6">
        <v>118.110118110177</v>
      </c>
      <c r="X76" s="6">
        <v>121.433126648525</v>
      </c>
      <c r="Y76" s="6">
        <v>5.8750000000000098</v>
      </c>
      <c r="Z76" s="6">
        <v>71.038461538461505</v>
      </c>
      <c r="AA76" s="7">
        <v>75.3</v>
      </c>
      <c r="AB76" s="7">
        <v>1.50062559314127</v>
      </c>
      <c r="AC76" s="7">
        <v>2.2615529442461</v>
      </c>
      <c r="AD76" s="13">
        <v>74.8</v>
      </c>
      <c r="AE76" s="6">
        <v>1.5593835868029999</v>
      </c>
      <c r="AF76" s="13">
        <v>74.8</v>
      </c>
      <c r="AG76" s="6">
        <v>1.5788330776094299</v>
      </c>
      <c r="AH76" s="13">
        <v>74.7</v>
      </c>
      <c r="AI76" s="6">
        <v>1.25984125984189</v>
      </c>
      <c r="AJ76" s="6">
        <v>4.1999999999999997E-3</v>
      </c>
      <c r="AK76" s="6">
        <v>4.3E-3</v>
      </c>
    </row>
    <row r="77" spans="1:37">
      <c r="A77" s="5" t="s">
        <v>125</v>
      </c>
      <c r="B77" s="22">
        <v>690</v>
      </c>
      <c r="C77" s="22">
        <v>1.8080000000000001</v>
      </c>
      <c r="D77" s="22">
        <v>2.8000000000000001E-2</v>
      </c>
      <c r="E77" s="22">
        <v>361</v>
      </c>
      <c r="F77" s="20">
        <v>89.126559714794993</v>
      </c>
      <c r="G77" s="22">
        <v>1.74187111962254</v>
      </c>
      <c r="H77" s="18">
        <v>4.6699999999999998E-2</v>
      </c>
      <c r="I77" s="15">
        <v>2.36220236220354E-3</v>
      </c>
      <c r="J77" s="24">
        <v>2.0986000000000001E-2</v>
      </c>
      <c r="K77" s="18">
        <v>7.1999999999999995E-2</v>
      </c>
      <c r="L77" s="15">
        <v>3.8281369672465999E-3</v>
      </c>
      <c r="M77" s="18">
        <v>1.1220000000000001E-2</v>
      </c>
      <c r="N77" s="15">
        <v>2.1928136825549E-4</v>
      </c>
      <c r="O77" s="24">
        <v>0.27145999999999998</v>
      </c>
      <c r="P77" s="10">
        <v>71.900000000000006</v>
      </c>
      <c r="Q77" s="6">
        <v>1.4121104727960001</v>
      </c>
      <c r="R77" s="6">
        <v>2.14641698648387</v>
      </c>
      <c r="S77" s="10">
        <v>70.5</v>
      </c>
      <c r="T77" s="6">
        <v>3.6626803002244799</v>
      </c>
      <c r="U77" s="6">
        <v>3.97375276650201</v>
      </c>
      <c r="V77" s="10">
        <v>60</v>
      </c>
      <c r="W77" s="6">
        <v>94.488094488141698</v>
      </c>
      <c r="X77" s="6">
        <v>96.113071439751394</v>
      </c>
      <c r="Y77" s="6">
        <v>-1.9858156028368801</v>
      </c>
      <c r="Z77" s="6">
        <v>-19.8333333333333</v>
      </c>
      <c r="AA77" s="7">
        <v>71.900000000000006</v>
      </c>
      <c r="AB77" s="7">
        <v>1.4121104727960001</v>
      </c>
      <c r="AC77" s="7">
        <v>2.14641698648387</v>
      </c>
      <c r="AD77" s="13">
        <v>72</v>
      </c>
      <c r="AE77" s="6">
        <v>1.4121104727960001</v>
      </c>
      <c r="AF77" s="13">
        <v>72</v>
      </c>
      <c r="AG77" s="6">
        <v>1.38131349868612</v>
      </c>
      <c r="AH77" s="13">
        <v>71.900000000000006</v>
      </c>
      <c r="AI77" s="6">
        <v>1.0236210236215399</v>
      </c>
      <c r="AJ77" s="6">
        <v>-1.1999999999999999E-3</v>
      </c>
      <c r="AK77" s="6">
        <v>3.8E-3</v>
      </c>
    </row>
    <row r="78" spans="1:37">
      <c r="A78" s="5" t="s">
        <v>126</v>
      </c>
      <c r="B78" s="22">
        <v>279</v>
      </c>
      <c r="C78" s="22">
        <v>2.17</v>
      </c>
      <c r="D78" s="22">
        <v>0.11</v>
      </c>
      <c r="E78" s="22">
        <v>768</v>
      </c>
      <c r="F78" s="20">
        <v>20.3210729526519</v>
      </c>
      <c r="G78" s="22">
        <v>0.39085150627127202</v>
      </c>
      <c r="H78" s="18">
        <v>5.4600000000000003E-2</v>
      </c>
      <c r="I78" s="15">
        <v>1.65354165354248E-3</v>
      </c>
      <c r="J78" s="24">
        <v>0.49851000000000001</v>
      </c>
      <c r="K78" s="18">
        <v>0.36899999999999999</v>
      </c>
      <c r="L78" s="15">
        <v>1.14001902861312E-2</v>
      </c>
      <c r="M78" s="18">
        <v>4.9209999999999997E-2</v>
      </c>
      <c r="N78" s="15">
        <v>9.4649542710781298E-4</v>
      </c>
      <c r="O78" s="24">
        <v>-2.9918E-2</v>
      </c>
      <c r="P78" s="10">
        <v>309.60000000000002</v>
      </c>
      <c r="Q78" s="6">
        <v>5.8028399005618798</v>
      </c>
      <c r="R78" s="6">
        <v>8.96460629871547</v>
      </c>
      <c r="S78" s="10">
        <v>318.3</v>
      </c>
      <c r="T78" s="6">
        <v>8.2847730497267698</v>
      </c>
      <c r="U78" s="6">
        <v>10.339027446388901</v>
      </c>
      <c r="V78" s="10">
        <v>372</v>
      </c>
      <c r="W78" s="6">
        <v>66.929066929100401</v>
      </c>
      <c r="X78" s="6">
        <v>74.857468397068402</v>
      </c>
      <c r="Y78" s="6">
        <v>2.7332704995287398</v>
      </c>
      <c r="Z78" s="6">
        <v>16.7741935483871</v>
      </c>
      <c r="AA78" s="7">
        <v>309.60000000000002</v>
      </c>
      <c r="AB78" s="7">
        <v>5.8028399005618798</v>
      </c>
      <c r="AC78" s="7">
        <v>8.96460629871547</v>
      </c>
      <c r="AD78" s="13">
        <v>308.60000000000002</v>
      </c>
      <c r="AE78" s="6">
        <v>6.0870313710012196</v>
      </c>
      <c r="AF78" s="13">
        <v>304.7</v>
      </c>
      <c r="AG78" s="6">
        <v>5.9528534742154502</v>
      </c>
      <c r="AH78" s="13">
        <v>286</v>
      </c>
      <c r="AI78" s="6">
        <v>14.1732141732213</v>
      </c>
      <c r="AJ78" s="6">
        <v>3.5999999999999999E-3</v>
      </c>
      <c r="AK78" s="6">
        <v>2.7000000000000001E-3</v>
      </c>
    </row>
    <row r="79" spans="1:37">
      <c r="A79" s="5" t="s">
        <v>127</v>
      </c>
      <c r="B79" s="22">
        <v>1321</v>
      </c>
      <c r="C79" s="22">
        <v>2.0190000000000001</v>
      </c>
      <c r="D79" s="22">
        <v>0.06</v>
      </c>
      <c r="E79" s="22">
        <v>962</v>
      </c>
      <c r="F79" s="20">
        <v>83.963056255247693</v>
      </c>
      <c r="G79" s="22">
        <v>1.6719198109612901</v>
      </c>
      <c r="H79" s="18">
        <v>5.6500000000000002E-2</v>
      </c>
      <c r="I79" s="15">
        <v>2.51968251968378E-3</v>
      </c>
      <c r="J79" s="24">
        <v>0.36113000000000001</v>
      </c>
      <c r="K79" s="18">
        <v>9.2799999999999994E-2</v>
      </c>
      <c r="L79" s="15">
        <v>4.05943911475465E-3</v>
      </c>
      <c r="M79" s="18">
        <v>1.191E-2</v>
      </c>
      <c r="N79" s="15">
        <v>2.37158648537219E-4</v>
      </c>
      <c r="O79" s="24">
        <v>8.9534E-4</v>
      </c>
      <c r="P79" s="10">
        <v>76.3</v>
      </c>
      <c r="Q79" s="6">
        <v>1.5099554663878501</v>
      </c>
      <c r="R79" s="6">
        <v>2.2847921000045202</v>
      </c>
      <c r="S79" s="10">
        <v>90.1</v>
      </c>
      <c r="T79" s="6">
        <v>3.8071454912398601</v>
      </c>
      <c r="U79" s="6">
        <v>4.2768913862172004</v>
      </c>
      <c r="V79" s="10">
        <v>430</v>
      </c>
      <c r="W79" s="6">
        <v>94.488094488141698</v>
      </c>
      <c r="X79" s="6">
        <v>94.759902766830606</v>
      </c>
      <c r="Y79" s="6">
        <v>15.316315205327401</v>
      </c>
      <c r="Z79" s="6">
        <v>82.255813953488399</v>
      </c>
      <c r="AA79" s="7">
        <v>76.3</v>
      </c>
      <c r="AB79" s="7">
        <v>1.5099554663878501</v>
      </c>
      <c r="AC79" s="7">
        <v>2.2847921000045202</v>
      </c>
      <c r="AD79" s="13">
        <v>75.5</v>
      </c>
      <c r="AE79" s="6">
        <v>1.5683639598239201</v>
      </c>
      <c r="AF79" s="13">
        <v>75.400000000000006</v>
      </c>
      <c r="AG79" s="6">
        <v>1.6643788004742199</v>
      </c>
      <c r="AH79" s="13">
        <v>75.3</v>
      </c>
      <c r="AI79" s="6">
        <v>1.33858133858201</v>
      </c>
      <c r="AJ79" s="6">
        <v>1.18E-2</v>
      </c>
      <c r="AK79" s="6">
        <v>4.1000000000000003E-3</v>
      </c>
    </row>
    <row r="80" spans="1:37">
      <c r="A80" s="5" t="s">
        <v>128</v>
      </c>
      <c r="B80" s="22">
        <v>612</v>
      </c>
      <c r="C80" s="22">
        <v>1.083</v>
      </c>
      <c r="D80" s="22">
        <v>0.06</v>
      </c>
      <c r="E80" s="22">
        <v>353</v>
      </c>
      <c r="F80" s="20">
        <v>82.304526748971199</v>
      </c>
      <c r="G80" s="22">
        <v>1.9093439357856099</v>
      </c>
      <c r="H80" s="18">
        <v>4.8500000000000001E-2</v>
      </c>
      <c r="I80" s="15">
        <v>2.36220236220354E-3</v>
      </c>
      <c r="J80" s="24">
        <v>-0.16868</v>
      </c>
      <c r="K80" s="18">
        <v>8.0699999999999994E-2</v>
      </c>
      <c r="L80" s="15">
        <v>4.4676112353695197E-3</v>
      </c>
      <c r="M80" s="18">
        <v>1.2149999999999999E-2</v>
      </c>
      <c r="N80" s="15">
        <v>2.8186212516051202E-4</v>
      </c>
      <c r="O80" s="24">
        <v>0.45661000000000002</v>
      </c>
      <c r="P80" s="10">
        <v>77.900000000000006</v>
      </c>
      <c r="Q80" s="6">
        <v>1.7653285518650199</v>
      </c>
      <c r="R80" s="6">
        <v>2.4849423392114498</v>
      </c>
      <c r="S80" s="10">
        <v>78.7</v>
      </c>
      <c r="T80" s="6">
        <v>4.2223388681803096</v>
      </c>
      <c r="U80" s="6">
        <v>4.5568117902370497</v>
      </c>
      <c r="V80" s="10">
        <v>130</v>
      </c>
      <c r="W80" s="6">
        <v>94.488094488141698</v>
      </c>
      <c r="X80" s="6">
        <v>111.809676748965</v>
      </c>
      <c r="Y80" s="6">
        <v>1.01651842439644</v>
      </c>
      <c r="Z80" s="6">
        <v>40.076923076923102</v>
      </c>
      <c r="AA80" s="7">
        <v>77.900000000000006</v>
      </c>
      <c r="AB80" s="7">
        <v>1.7653285518650199</v>
      </c>
      <c r="AC80" s="7">
        <v>2.4849423392114498</v>
      </c>
      <c r="AD80" s="13">
        <v>77.8</v>
      </c>
      <c r="AE80" s="6">
        <v>1.7653285518650199</v>
      </c>
      <c r="AF80" s="13">
        <v>77.599999999999994</v>
      </c>
      <c r="AG80" s="6">
        <v>1.7527536956874901</v>
      </c>
      <c r="AH80" s="13">
        <v>76.7</v>
      </c>
      <c r="AI80" s="6">
        <v>2.44094244094366</v>
      </c>
      <c r="AJ80" s="6">
        <v>8.9999999999999998E-4</v>
      </c>
      <c r="AK80" s="6">
        <v>3.7000000000000002E-3</v>
      </c>
    </row>
    <row r="81" spans="1:37">
      <c r="A81" s="5" t="s">
        <v>130</v>
      </c>
      <c r="B81" s="22">
        <v>681</v>
      </c>
      <c r="C81" s="22">
        <v>1.653</v>
      </c>
      <c r="D81" s="22">
        <v>9.9000000000000005E-2</v>
      </c>
      <c r="E81" s="22">
        <v>541</v>
      </c>
      <c r="F81" s="20">
        <v>81.499592502037501</v>
      </c>
      <c r="G81" s="22">
        <v>1.87855541726262</v>
      </c>
      <c r="H81" s="18">
        <v>6.7299999999999999E-2</v>
      </c>
      <c r="I81" s="15">
        <v>4.1732241732262603E-3</v>
      </c>
      <c r="J81" s="24">
        <v>0.52822000000000002</v>
      </c>
      <c r="K81" s="18">
        <v>0.11269999999999999</v>
      </c>
      <c r="L81" s="15">
        <v>6.5595297543650198E-3</v>
      </c>
      <c r="M81" s="18">
        <v>1.227E-2</v>
      </c>
      <c r="N81" s="15">
        <v>2.82821965879597E-4</v>
      </c>
      <c r="O81" s="24">
        <v>-0.28494999999999998</v>
      </c>
      <c r="P81" s="10">
        <v>78.599999999999994</v>
      </c>
      <c r="Q81" s="6">
        <v>1.77146926635193</v>
      </c>
      <c r="R81" s="6">
        <v>2.5013259705412501</v>
      </c>
      <c r="S81" s="10">
        <v>108.2</v>
      </c>
      <c r="T81" s="6">
        <v>5.9922843932102197</v>
      </c>
      <c r="U81" s="6">
        <v>6.4272578604596902</v>
      </c>
      <c r="V81" s="10">
        <v>780</v>
      </c>
      <c r="W81" s="6">
        <v>133.858133858201</v>
      </c>
      <c r="X81" s="6">
        <v>133.90591596301999</v>
      </c>
      <c r="Y81" s="6">
        <v>27.3567467652495</v>
      </c>
      <c r="Z81" s="6">
        <v>89.923076923076906</v>
      </c>
      <c r="AA81" s="7">
        <v>78.599999999999994</v>
      </c>
      <c r="AB81" s="7">
        <v>1.77146926635193</v>
      </c>
      <c r="AC81" s="7">
        <v>2.5013259705412501</v>
      </c>
      <c r="AD81" s="13">
        <v>76.7</v>
      </c>
      <c r="AE81" s="6">
        <v>2.0322655735974702</v>
      </c>
      <c r="AF81" s="13">
        <v>76.7</v>
      </c>
      <c r="AG81" s="6">
        <v>2.16574981221535</v>
      </c>
      <c r="AH81" s="13">
        <v>78.099999999999994</v>
      </c>
      <c r="AI81" s="6">
        <v>1.33858133858201</v>
      </c>
      <c r="AJ81" s="6">
        <v>2.52E-2</v>
      </c>
      <c r="AK81" s="6">
        <v>6.8999999999999999E-3</v>
      </c>
    </row>
    <row r="82" spans="1:37">
      <c r="A82" s="5" t="s">
        <v>131</v>
      </c>
      <c r="B82" s="22">
        <v>2440</v>
      </c>
      <c r="C82" s="22">
        <v>2.581</v>
      </c>
      <c r="D82" s="22">
        <v>7.4999999999999997E-2</v>
      </c>
      <c r="E82" s="22">
        <v>1555</v>
      </c>
      <c r="F82" s="20">
        <v>75.301204819277103</v>
      </c>
      <c r="G82" s="22">
        <v>1.4502737640468599</v>
      </c>
      <c r="H82" s="18">
        <v>4.8599999999999997E-2</v>
      </c>
      <c r="I82" s="15">
        <v>1.02362102362154E-3</v>
      </c>
      <c r="J82" s="24">
        <v>5.4297999999999999E-2</v>
      </c>
      <c r="K82" s="18">
        <v>8.9399999999999993E-2</v>
      </c>
      <c r="L82" s="15">
        <v>2.7269886148643899E-3</v>
      </c>
      <c r="M82" s="18">
        <v>1.328E-2</v>
      </c>
      <c r="N82" s="15">
        <v>2.5576796058928098E-4</v>
      </c>
      <c r="O82" s="24">
        <v>0.43212</v>
      </c>
      <c r="P82" s="10">
        <v>85</v>
      </c>
      <c r="Q82" s="6">
        <v>1.59230511879405</v>
      </c>
      <c r="R82" s="6">
        <v>2.4862051254140698</v>
      </c>
      <c r="S82" s="10">
        <v>86.9</v>
      </c>
      <c r="T82" s="6">
        <v>2.4789141934736398</v>
      </c>
      <c r="U82" s="6">
        <v>3.1130897864895002</v>
      </c>
      <c r="V82" s="10">
        <v>145</v>
      </c>
      <c r="W82" s="6">
        <v>53.543253543280301</v>
      </c>
      <c r="X82" s="6">
        <v>74.080401443500193</v>
      </c>
      <c r="Y82" s="6">
        <v>2.18642117376295</v>
      </c>
      <c r="Z82" s="6">
        <v>41.379310344827601</v>
      </c>
      <c r="AA82" s="7">
        <v>85</v>
      </c>
      <c r="AB82" s="7">
        <v>1.59230511879405</v>
      </c>
      <c r="AC82" s="7">
        <v>2.4862051254140698</v>
      </c>
      <c r="AD82" s="13">
        <v>84.9</v>
      </c>
      <c r="AE82" s="6">
        <v>1.64779719363086</v>
      </c>
      <c r="AF82" s="13">
        <v>84.4</v>
      </c>
      <c r="AG82" s="6">
        <v>1.6368309560260299</v>
      </c>
      <c r="AH82" s="13">
        <v>71</v>
      </c>
      <c r="AI82" s="6">
        <v>7.8740078740118102</v>
      </c>
      <c r="AJ82" s="6">
        <v>1.2999999999999999E-3</v>
      </c>
      <c r="AK82" s="6">
        <v>1.6000000000000001E-3</v>
      </c>
    </row>
    <row r="83" spans="1:37">
      <c r="A83" s="5" t="s">
        <v>132</v>
      </c>
      <c r="B83" s="22">
        <v>917</v>
      </c>
      <c r="C83" s="22">
        <v>2.0880000000000001</v>
      </c>
      <c r="D83" s="22">
        <v>5.2999999999999999E-2</v>
      </c>
      <c r="E83" s="22">
        <v>488</v>
      </c>
      <c r="F83" s="20">
        <v>90.991810737033703</v>
      </c>
      <c r="G83" s="22">
        <v>1.8454484125749999</v>
      </c>
      <c r="H83" s="18">
        <v>4.7699999999999999E-2</v>
      </c>
      <c r="I83" s="15">
        <v>1.7322817322826E-3</v>
      </c>
      <c r="J83" s="24">
        <v>9.9880999999999998E-2</v>
      </c>
      <c r="K83" s="18">
        <v>7.1800000000000003E-2</v>
      </c>
      <c r="L83" s="15">
        <v>2.77584459046251E-3</v>
      </c>
      <c r="M83" s="18">
        <v>1.099E-2</v>
      </c>
      <c r="N83" s="15">
        <v>2.2289344381564899E-4</v>
      </c>
      <c r="O83" s="24">
        <v>0.32697999999999999</v>
      </c>
      <c r="P83" s="10">
        <v>70.400000000000006</v>
      </c>
      <c r="Q83" s="6">
        <v>1.3985964144351</v>
      </c>
      <c r="R83" s="6">
        <v>2.1128725223168701</v>
      </c>
      <c r="S83" s="10">
        <v>70.3</v>
      </c>
      <c r="T83" s="6">
        <v>2.6841337278981001</v>
      </c>
      <c r="U83" s="6">
        <v>3.0931797290876801</v>
      </c>
      <c r="V83" s="10">
        <v>93</v>
      </c>
      <c r="W83" s="6">
        <v>71.653471653507495</v>
      </c>
      <c r="X83" s="6">
        <v>78.735193733191096</v>
      </c>
      <c r="Y83" s="6">
        <v>-0.14224751066858199</v>
      </c>
      <c r="Z83" s="6">
        <v>24.3010752688172</v>
      </c>
      <c r="AA83" s="7">
        <v>70.400000000000006</v>
      </c>
      <c r="AB83" s="7">
        <v>1.3985964144351</v>
      </c>
      <c r="AC83" s="7">
        <v>2.1128725223168701</v>
      </c>
      <c r="AD83" s="13">
        <v>70.099999999999994</v>
      </c>
      <c r="AE83" s="6">
        <v>1.51765342897208</v>
      </c>
      <c r="AF83" s="13">
        <v>70</v>
      </c>
      <c r="AG83" s="6">
        <v>1.50025793423669</v>
      </c>
      <c r="AH83" s="13">
        <v>69.900000000000006</v>
      </c>
      <c r="AI83" s="6">
        <v>1.18110118110177</v>
      </c>
      <c r="AJ83" s="6">
        <v>4.0000000000000002E-4</v>
      </c>
      <c r="AK83" s="6">
        <v>2.8E-3</v>
      </c>
    </row>
    <row r="84" spans="1:37">
      <c r="A84" s="5" t="s">
        <v>133</v>
      </c>
      <c r="B84" s="22">
        <v>923</v>
      </c>
      <c r="C84" s="22">
        <v>2.6080000000000001</v>
      </c>
      <c r="D84" s="22">
        <v>9.2999999999999999E-2</v>
      </c>
      <c r="E84" s="22">
        <v>502</v>
      </c>
      <c r="F84" s="20">
        <v>89.047195013357097</v>
      </c>
      <c r="G84" s="22">
        <v>1.78487041591663</v>
      </c>
      <c r="H84" s="18">
        <v>4.7300000000000002E-2</v>
      </c>
      <c r="I84" s="15">
        <v>1.65354165354248E-3</v>
      </c>
      <c r="J84" s="24">
        <v>0.10471</v>
      </c>
      <c r="K84" s="18">
        <v>7.3400000000000007E-2</v>
      </c>
      <c r="L84" s="15">
        <v>2.85721596971598E-3</v>
      </c>
      <c r="M84" s="18">
        <v>1.123E-2</v>
      </c>
      <c r="N84" s="15">
        <v>2.25095184275453E-4</v>
      </c>
      <c r="O84" s="24">
        <v>0.32405</v>
      </c>
      <c r="P84" s="10">
        <v>72</v>
      </c>
      <c r="Q84" s="6">
        <v>1.4127012145620199</v>
      </c>
      <c r="R84" s="6">
        <v>2.1478786651514401</v>
      </c>
      <c r="S84" s="10">
        <v>71.900000000000006</v>
      </c>
      <c r="T84" s="6">
        <v>2.7646835208949798</v>
      </c>
      <c r="U84" s="6">
        <v>3.1789623248999801</v>
      </c>
      <c r="V84" s="10">
        <v>77</v>
      </c>
      <c r="W84" s="6">
        <v>70.078670078705102</v>
      </c>
      <c r="X84" s="6">
        <v>74.098097228785903</v>
      </c>
      <c r="Y84" s="6">
        <v>-0.139082058414459</v>
      </c>
      <c r="Z84" s="6">
        <v>6.4935064935064997</v>
      </c>
      <c r="AA84" s="7">
        <v>72</v>
      </c>
      <c r="AB84" s="7">
        <v>1.4127012145620199</v>
      </c>
      <c r="AC84" s="7">
        <v>2.1478786651514401</v>
      </c>
      <c r="AD84" s="13">
        <v>72.3</v>
      </c>
      <c r="AE84" s="6">
        <v>1.5306615307196501</v>
      </c>
      <c r="AF84" s="13">
        <v>72.2</v>
      </c>
      <c r="AG84" s="6">
        <v>1.4515078266093799</v>
      </c>
      <c r="AH84" s="13">
        <v>71.099999999999994</v>
      </c>
      <c r="AI84" s="6">
        <v>1.33858133858201</v>
      </c>
      <c r="AJ84" s="6">
        <v>-2.0000000000000001E-4</v>
      </c>
      <c r="AK84" s="6">
        <v>2.7000000000000001E-3</v>
      </c>
    </row>
    <row r="85" spans="1:37">
      <c r="A85" s="5" t="s">
        <v>135</v>
      </c>
      <c r="B85" s="22">
        <v>619</v>
      </c>
      <c r="C85" s="22">
        <v>2.0329999999999999</v>
      </c>
      <c r="D85" s="22">
        <v>0.03</v>
      </c>
      <c r="E85" s="22">
        <v>326</v>
      </c>
      <c r="F85" s="20">
        <v>92.081031307550603</v>
      </c>
      <c r="G85" s="22">
        <v>1.69009514978033</v>
      </c>
      <c r="H85" s="18">
        <v>4.6899999999999997E-2</v>
      </c>
      <c r="I85" s="15">
        <v>2.04724204724307E-3</v>
      </c>
      <c r="J85" s="24">
        <v>0.41665000000000002</v>
      </c>
      <c r="K85" s="18">
        <v>7.0199999999999999E-2</v>
      </c>
      <c r="L85" s="15">
        <v>2.9911018502217501E-3</v>
      </c>
      <c r="M85" s="18">
        <v>1.086E-2</v>
      </c>
      <c r="N85" s="15">
        <v>1.99329145927032E-4</v>
      </c>
      <c r="O85" s="24">
        <v>-0.14576</v>
      </c>
      <c r="P85" s="10">
        <v>69.599999999999994</v>
      </c>
      <c r="Q85" s="6">
        <v>1.27958562569645</v>
      </c>
      <c r="R85" s="6">
        <v>2.0216678725320398</v>
      </c>
      <c r="S85" s="10">
        <v>68.8</v>
      </c>
      <c r="T85" s="6">
        <v>2.8262530659905898</v>
      </c>
      <c r="U85" s="6">
        <v>3.20210923720634</v>
      </c>
      <c r="V85" s="10">
        <v>60</v>
      </c>
      <c r="W85" s="6">
        <v>86.614086614129903</v>
      </c>
      <c r="X85" s="6">
        <v>88.809711941372797</v>
      </c>
      <c r="Y85" s="6">
        <v>-1.16279069767442</v>
      </c>
      <c r="Z85" s="6">
        <v>-16</v>
      </c>
      <c r="AA85" s="7">
        <v>69.599999999999994</v>
      </c>
      <c r="AB85" s="7">
        <v>1.27958562569645</v>
      </c>
      <c r="AC85" s="7">
        <v>2.0216678725320398</v>
      </c>
      <c r="AD85" s="13">
        <v>70</v>
      </c>
      <c r="AE85" s="6">
        <v>1.3910209824042801</v>
      </c>
      <c r="AF85" s="13">
        <v>69.900000000000006</v>
      </c>
      <c r="AG85" s="6">
        <v>1.3668600488057301</v>
      </c>
      <c r="AH85" s="13">
        <v>69.5</v>
      </c>
      <c r="AI85" s="6">
        <v>1.33858133858201</v>
      </c>
      <c r="AJ85" s="6">
        <v>-5.0000000000000001E-4</v>
      </c>
      <c r="AK85" s="6">
        <v>3.3999999999999998E-3</v>
      </c>
    </row>
    <row r="86" spans="1:37">
      <c r="A86" s="5" t="s">
        <v>136</v>
      </c>
      <c r="B86" s="22">
        <v>125.1</v>
      </c>
      <c r="C86" s="22">
        <v>1.762</v>
      </c>
      <c r="D86" s="22">
        <v>2.3E-2</v>
      </c>
      <c r="E86" s="22">
        <v>72.3</v>
      </c>
      <c r="F86" s="20">
        <v>90.415913200723296</v>
      </c>
      <c r="G86" s="22">
        <v>2.0767969728535198</v>
      </c>
      <c r="H86" s="18">
        <v>5.1400000000000001E-2</v>
      </c>
      <c r="I86" s="15">
        <v>3.0708630708646098E-3</v>
      </c>
      <c r="J86" s="24">
        <v>8.3521999999999999E-2</v>
      </c>
      <c r="K86" s="18">
        <v>7.8299999999999995E-2</v>
      </c>
      <c r="L86" s="15">
        <v>4.9966758364336601E-3</v>
      </c>
      <c r="M86" s="18">
        <v>1.106E-2</v>
      </c>
      <c r="N86" s="15">
        <v>2.5404128218854498E-4</v>
      </c>
      <c r="O86" s="24">
        <v>0.26079999999999998</v>
      </c>
      <c r="P86" s="10">
        <v>70.900000000000006</v>
      </c>
      <c r="Q86" s="6">
        <v>1.5833356409342201</v>
      </c>
      <c r="R86" s="6">
        <v>2.24651089619912</v>
      </c>
      <c r="S86" s="10">
        <v>76.400000000000006</v>
      </c>
      <c r="T86" s="6">
        <v>4.6757138187932599</v>
      </c>
      <c r="U86" s="6">
        <v>4.9637635829392099</v>
      </c>
      <c r="V86" s="10">
        <v>230</v>
      </c>
      <c r="W86" s="6">
        <v>118.110118110177</v>
      </c>
      <c r="X86" s="6">
        <v>119.48270916550401</v>
      </c>
      <c r="Y86" s="6">
        <v>7.1989528795811601</v>
      </c>
      <c r="Z86" s="6">
        <v>69.173913043478294</v>
      </c>
      <c r="AA86" s="7">
        <v>70.900000000000006</v>
      </c>
      <c r="AB86" s="7">
        <v>1.5833356409342201</v>
      </c>
      <c r="AC86" s="7">
        <v>2.24651089619912</v>
      </c>
      <c r="AD86" s="13">
        <v>70.5</v>
      </c>
      <c r="AE86" s="6">
        <v>1.64667900692654</v>
      </c>
      <c r="AF86" s="13">
        <v>70.5</v>
      </c>
      <c r="AG86" s="6">
        <v>1.6101862362019701</v>
      </c>
      <c r="AH86" s="13">
        <v>70</v>
      </c>
      <c r="AI86" s="6">
        <v>1.57480157480236</v>
      </c>
      <c r="AJ86" s="6">
        <v>5.1999999999999998E-3</v>
      </c>
      <c r="AK86" s="6">
        <v>5.0000000000000001E-3</v>
      </c>
    </row>
    <row r="87" spans="1:37">
      <c r="A87" s="5" t="s">
        <v>137</v>
      </c>
      <c r="B87" s="22">
        <v>621</v>
      </c>
      <c r="C87" s="22">
        <v>1.82</v>
      </c>
      <c r="D87" s="22">
        <v>0.11</v>
      </c>
      <c r="E87" s="22">
        <v>313</v>
      </c>
      <c r="F87" s="20">
        <v>98.522167487684698</v>
      </c>
      <c r="G87" s="22">
        <v>2.33373088908272</v>
      </c>
      <c r="H87" s="18">
        <v>4.65E-2</v>
      </c>
      <c r="I87" s="15">
        <v>1.7322817322826E-3</v>
      </c>
      <c r="J87" s="24">
        <v>0.16242999999999999</v>
      </c>
      <c r="K87" s="18">
        <v>6.5199999999999994E-2</v>
      </c>
      <c r="L87" s="15">
        <v>2.5970121983541002E-3</v>
      </c>
      <c r="M87" s="18">
        <v>1.0149999999999999E-2</v>
      </c>
      <c r="N87" s="15">
        <v>2.4042679052052401E-4</v>
      </c>
      <c r="O87" s="24">
        <v>0.31083</v>
      </c>
      <c r="P87" s="10">
        <v>65.099999999999994</v>
      </c>
      <c r="Q87" s="6">
        <v>1.53727777875397</v>
      </c>
      <c r="R87" s="6">
        <v>2.1227766865306301</v>
      </c>
      <c r="S87" s="10">
        <v>64.099999999999994</v>
      </c>
      <c r="T87" s="6">
        <v>2.50887381467974</v>
      </c>
      <c r="U87" s="6">
        <v>2.87530316207482</v>
      </c>
      <c r="V87" s="10">
        <v>40</v>
      </c>
      <c r="W87" s="6">
        <v>73.228273228309803</v>
      </c>
      <c r="X87" s="6">
        <v>75.052066357875404</v>
      </c>
      <c r="Y87" s="6">
        <v>-1.5600624024961101</v>
      </c>
      <c r="Z87" s="6">
        <v>-62.75</v>
      </c>
      <c r="AA87" s="7">
        <v>65.099999999999994</v>
      </c>
      <c r="AB87" s="7">
        <v>1.53727777875397</v>
      </c>
      <c r="AC87" s="7">
        <v>2.1227766865306301</v>
      </c>
      <c r="AD87" s="13">
        <v>65.2</v>
      </c>
      <c r="AE87" s="6">
        <v>1.60244281303601</v>
      </c>
      <c r="AF87" s="13">
        <v>65.099999999999994</v>
      </c>
      <c r="AG87" s="6">
        <v>1.5831133307459899</v>
      </c>
      <c r="AH87" s="13">
        <v>64.3</v>
      </c>
      <c r="AI87" s="6">
        <v>1.9685019685029499</v>
      </c>
      <c r="AJ87" s="6">
        <v>-8.0000000000000004E-4</v>
      </c>
      <c r="AK87" s="6">
        <v>2.8E-3</v>
      </c>
    </row>
    <row r="88" spans="1:37">
      <c r="A88" s="5" t="s">
        <v>138</v>
      </c>
      <c r="B88" s="22">
        <v>573</v>
      </c>
      <c r="C88" s="22">
        <v>1.03</v>
      </c>
      <c r="D88" s="22">
        <v>3.2000000000000001E-2</v>
      </c>
      <c r="E88" s="22">
        <v>332</v>
      </c>
      <c r="F88" s="20">
        <v>81.766148814390803</v>
      </c>
      <c r="G88" s="22">
        <v>1.8887200406881399</v>
      </c>
      <c r="H88" s="18">
        <v>4.8500000000000001E-2</v>
      </c>
      <c r="I88" s="15">
        <v>2.5984225984238998E-3</v>
      </c>
      <c r="J88" s="24">
        <v>0.10158</v>
      </c>
      <c r="K88" s="18">
        <v>8.1199999999999994E-2</v>
      </c>
      <c r="L88" s="15">
        <v>4.6220474534993698E-3</v>
      </c>
      <c r="M88" s="18">
        <v>1.223E-2</v>
      </c>
      <c r="N88" s="15">
        <v>2.8250133377384298E-4</v>
      </c>
      <c r="O88" s="24">
        <v>0.21973999999999999</v>
      </c>
      <c r="P88" s="10">
        <v>78.400000000000006</v>
      </c>
      <c r="Q88" s="6">
        <v>1.7694182704140899</v>
      </c>
      <c r="R88" s="6">
        <v>2.49585948583224</v>
      </c>
      <c r="S88" s="10">
        <v>79.2</v>
      </c>
      <c r="T88" s="6">
        <v>4.3001589948177603</v>
      </c>
      <c r="U88" s="6">
        <v>4.63265644787068</v>
      </c>
      <c r="V88" s="10">
        <v>120</v>
      </c>
      <c r="W88" s="6">
        <v>110.236110236165</v>
      </c>
      <c r="X88" s="6">
        <v>124.788113487243</v>
      </c>
      <c r="Y88" s="6">
        <v>1.0101010101010099</v>
      </c>
      <c r="Z88" s="6">
        <v>34.6666666666667</v>
      </c>
      <c r="AA88" s="7">
        <v>78.400000000000006</v>
      </c>
      <c r="AB88" s="7">
        <v>1.7694182704140899</v>
      </c>
      <c r="AC88" s="7">
        <v>2.49585948583224</v>
      </c>
      <c r="AD88" s="13">
        <v>78.3</v>
      </c>
      <c r="AE88" s="6">
        <v>1.8330960192186301</v>
      </c>
      <c r="AF88" s="13">
        <v>78.2</v>
      </c>
      <c r="AG88" s="6">
        <v>1.8203756152816699</v>
      </c>
      <c r="AH88" s="13">
        <v>78.5</v>
      </c>
      <c r="AI88" s="6">
        <v>1.49606149606224</v>
      </c>
      <c r="AJ88" s="6">
        <v>8.9999999999999998E-4</v>
      </c>
      <c r="AK88" s="6">
        <v>4.1999999999999997E-3</v>
      </c>
    </row>
    <row r="89" spans="1:37">
      <c r="A89" s="5" t="s">
        <v>139</v>
      </c>
      <c r="B89" s="22">
        <v>832</v>
      </c>
      <c r="C89" s="22">
        <v>7.84</v>
      </c>
      <c r="D89" s="22">
        <v>0.5</v>
      </c>
      <c r="E89" s="22">
        <v>5220</v>
      </c>
      <c r="F89" s="20">
        <v>9.4250706880301607</v>
      </c>
      <c r="G89" s="22">
        <v>0.19495191727729499</v>
      </c>
      <c r="H89" s="18">
        <v>6.1699999999999998E-2</v>
      </c>
      <c r="I89" s="15">
        <v>1.10236110236165E-3</v>
      </c>
      <c r="J89" s="24">
        <v>-0.16003000000000001</v>
      </c>
      <c r="K89" s="18">
        <v>0.90400000000000003</v>
      </c>
      <c r="L89" s="15">
        <v>3.0177015613874099E-2</v>
      </c>
      <c r="M89" s="18">
        <v>0.1061</v>
      </c>
      <c r="N89" s="15">
        <v>2.19461467269314E-3</v>
      </c>
      <c r="O89" s="24">
        <v>0.63609000000000004</v>
      </c>
      <c r="P89" s="10">
        <v>650</v>
      </c>
      <c r="Q89" s="6">
        <v>12.6492004918454</v>
      </c>
      <c r="R89" s="6">
        <v>18.849380317403298</v>
      </c>
      <c r="S89" s="10">
        <v>653</v>
      </c>
      <c r="T89" s="6">
        <v>16.334238391583099</v>
      </c>
      <c r="U89" s="6">
        <v>19.634542460460001</v>
      </c>
      <c r="V89" s="10">
        <v>682</v>
      </c>
      <c r="W89" s="6">
        <v>49.606249606274403</v>
      </c>
      <c r="X89" s="6">
        <v>55.373037354685103</v>
      </c>
      <c r="Y89" s="6">
        <v>0.45941807044410199</v>
      </c>
      <c r="Z89" s="6">
        <v>4.6920821114369504</v>
      </c>
      <c r="AA89" s="7">
        <v>650</v>
      </c>
      <c r="AB89" s="7">
        <v>12.6492004918454</v>
      </c>
      <c r="AC89" s="7">
        <v>18.849380317403298</v>
      </c>
      <c r="AD89" s="13">
        <v>649</v>
      </c>
      <c r="AE89" s="6">
        <v>12.6492004918454</v>
      </c>
      <c r="AF89" s="13">
        <v>640</v>
      </c>
      <c r="AG89" s="6">
        <v>12.8260416276055</v>
      </c>
      <c r="AH89" s="13">
        <v>625</v>
      </c>
      <c r="AI89" s="6">
        <v>15.748015748023599</v>
      </c>
      <c r="AJ89" s="6">
        <v>1.2800000000000001E-3</v>
      </c>
      <c r="AK89" s="6">
        <v>9.3999999999999997E-4</v>
      </c>
    </row>
    <row r="90" spans="1:37">
      <c r="A90" s="5" t="s">
        <v>140</v>
      </c>
      <c r="B90" s="22">
        <v>660</v>
      </c>
      <c r="C90" s="22">
        <v>5.92</v>
      </c>
      <c r="D90" s="22">
        <v>0.37</v>
      </c>
      <c r="E90" s="22">
        <v>3970</v>
      </c>
      <c r="F90" s="20">
        <v>10.070493454179299</v>
      </c>
      <c r="G90" s="22">
        <v>0.24872485294135299</v>
      </c>
      <c r="H90" s="18">
        <v>6.4000000000000001E-2</v>
      </c>
      <c r="I90" s="15">
        <v>1.57480157480236E-3</v>
      </c>
      <c r="J90" s="24">
        <v>-0.16358</v>
      </c>
      <c r="K90" s="18">
        <v>0.86799999999999999</v>
      </c>
      <c r="L90" s="15">
        <v>3.2899442290713697E-2</v>
      </c>
      <c r="M90" s="18">
        <v>9.9299999999999999E-2</v>
      </c>
      <c r="N90" s="15">
        <v>2.45254892517968E-3</v>
      </c>
      <c r="O90" s="24">
        <v>0.72016000000000002</v>
      </c>
      <c r="P90" s="10">
        <v>610</v>
      </c>
      <c r="Q90" s="6">
        <v>14.220276962186301</v>
      </c>
      <c r="R90" s="6">
        <v>19.375368083322599</v>
      </c>
      <c r="S90" s="10">
        <v>633</v>
      </c>
      <c r="T90" s="6">
        <v>17.736798667873</v>
      </c>
      <c r="U90" s="6">
        <v>20.695278092485399</v>
      </c>
      <c r="V90" s="10">
        <v>733</v>
      </c>
      <c r="W90" s="6">
        <v>52.755852755879097</v>
      </c>
      <c r="X90" s="6">
        <v>60.118631796489801</v>
      </c>
      <c r="Y90" s="6">
        <v>3.6334913112164302</v>
      </c>
      <c r="Z90" s="6">
        <v>16.7803547066848</v>
      </c>
      <c r="AA90" s="7">
        <v>610</v>
      </c>
      <c r="AB90" s="7">
        <v>14.220276962186301</v>
      </c>
      <c r="AC90" s="7">
        <v>19.375368083322599</v>
      </c>
      <c r="AD90" s="13">
        <v>608</v>
      </c>
      <c r="AE90" s="6">
        <v>14.880735092101</v>
      </c>
      <c r="AF90" s="13">
        <v>604</v>
      </c>
      <c r="AG90" s="6">
        <v>14.138388415398</v>
      </c>
      <c r="AH90" s="13">
        <v>608</v>
      </c>
      <c r="AI90" s="6">
        <v>12.5984125984189</v>
      </c>
      <c r="AJ90" s="6">
        <v>4.5999999999999999E-3</v>
      </c>
      <c r="AK90" s="6">
        <v>2.3E-3</v>
      </c>
    </row>
    <row r="91" spans="1:37">
      <c r="A91" s="5" t="s">
        <v>141</v>
      </c>
      <c r="B91" s="22">
        <v>1017</v>
      </c>
      <c r="C91" s="22">
        <v>1.853</v>
      </c>
      <c r="D91" s="22">
        <v>3.5999999999999997E-2</v>
      </c>
      <c r="E91" s="22">
        <v>567</v>
      </c>
      <c r="F91" s="20">
        <v>89.686098654708502</v>
      </c>
      <c r="G91" s="22">
        <v>1.8999357478979499</v>
      </c>
      <c r="H91" s="18">
        <v>4.8099999999999997E-2</v>
      </c>
      <c r="I91" s="15">
        <v>1.18110118110177E-3</v>
      </c>
      <c r="J91" s="24">
        <v>5.8023999999999999E-2</v>
      </c>
      <c r="K91" s="18">
        <v>7.3700000000000002E-2</v>
      </c>
      <c r="L91" s="15">
        <v>2.4218681595825999E-3</v>
      </c>
      <c r="M91" s="18">
        <v>1.115E-2</v>
      </c>
      <c r="N91" s="15">
        <v>2.3620476201804201E-4</v>
      </c>
      <c r="O91" s="24">
        <v>0.46049000000000001</v>
      </c>
      <c r="P91" s="10">
        <v>71.400000000000006</v>
      </c>
      <c r="Q91" s="6">
        <v>1.5263076665500701</v>
      </c>
      <c r="R91" s="6">
        <v>2.2159691104841599</v>
      </c>
      <c r="S91" s="10">
        <v>72.2</v>
      </c>
      <c r="T91" s="6">
        <v>2.25603113222666</v>
      </c>
      <c r="U91" s="6">
        <v>2.7515059589692799</v>
      </c>
      <c r="V91" s="10">
        <v>122</v>
      </c>
      <c r="W91" s="6">
        <v>55.905455905483898</v>
      </c>
      <c r="X91" s="6">
        <v>72.907351648083903</v>
      </c>
      <c r="Y91" s="6">
        <v>1.10803324099723</v>
      </c>
      <c r="Z91" s="6">
        <v>41.475409836065602</v>
      </c>
      <c r="AA91" s="7">
        <v>71.400000000000006</v>
      </c>
      <c r="AB91" s="7">
        <v>1.5263076665500701</v>
      </c>
      <c r="AC91" s="7">
        <v>2.2159691104841599</v>
      </c>
      <c r="AD91" s="13">
        <v>71.400000000000006</v>
      </c>
      <c r="AE91" s="6">
        <v>1.5263076665500701</v>
      </c>
      <c r="AF91" s="13">
        <v>71.3</v>
      </c>
      <c r="AG91" s="6">
        <v>1.51442281730562</v>
      </c>
      <c r="AH91" s="13">
        <v>70.900000000000006</v>
      </c>
      <c r="AI91" s="6">
        <v>1.18110118110177</v>
      </c>
      <c r="AJ91" s="6">
        <v>8.0000000000000004E-4</v>
      </c>
      <c r="AK91" s="6">
        <v>1.9E-3</v>
      </c>
    </row>
    <row r="92" spans="1:37">
      <c r="A92" s="5" t="s">
        <v>142</v>
      </c>
      <c r="B92" s="22">
        <v>55.6</v>
      </c>
      <c r="C92" s="22">
        <v>1.3220000000000001</v>
      </c>
      <c r="D92" s="22">
        <v>2.1000000000000001E-2</v>
      </c>
      <c r="E92" s="22">
        <v>349</v>
      </c>
      <c r="F92" s="20">
        <v>10.0603621730382</v>
      </c>
      <c r="G92" s="22">
        <v>0.19823571083295199</v>
      </c>
      <c r="H92" s="18">
        <v>6.1899999999999997E-2</v>
      </c>
      <c r="I92" s="15">
        <v>2.1259821259831898E-3</v>
      </c>
      <c r="J92" s="24">
        <v>0.32732</v>
      </c>
      <c r="K92" s="18">
        <v>0.84499999999999997</v>
      </c>
      <c r="L92" s="15">
        <v>2.98591035364426E-2</v>
      </c>
      <c r="M92" s="18">
        <v>9.9400000000000002E-2</v>
      </c>
      <c r="N92" s="15">
        <v>1.95864018788546E-3</v>
      </c>
      <c r="O92" s="24">
        <v>1.4992E-2</v>
      </c>
      <c r="P92" s="10">
        <v>611</v>
      </c>
      <c r="Q92" s="6">
        <v>11.7410061580161</v>
      </c>
      <c r="R92" s="6">
        <v>17.6453184613977</v>
      </c>
      <c r="S92" s="10">
        <v>620</v>
      </c>
      <c r="T92" s="6">
        <v>16.242531995330602</v>
      </c>
      <c r="U92" s="6">
        <v>19.346263122672301</v>
      </c>
      <c r="V92" s="10">
        <v>637</v>
      </c>
      <c r="W92" s="6">
        <v>74.803074803112196</v>
      </c>
      <c r="X92" s="6">
        <v>79.274237763073003</v>
      </c>
      <c r="Y92" s="6">
        <v>1.45161290322581</v>
      </c>
      <c r="Z92" s="6">
        <v>4.0816326530612299</v>
      </c>
      <c r="AA92" s="7">
        <v>611</v>
      </c>
      <c r="AB92" s="7">
        <v>11.7410061580161</v>
      </c>
      <c r="AC92" s="7">
        <v>17.6453184613977</v>
      </c>
      <c r="AD92" s="13">
        <v>608</v>
      </c>
      <c r="AE92" s="6">
        <v>11.7410061580161</v>
      </c>
      <c r="AF92" s="13">
        <v>584.20000000000005</v>
      </c>
      <c r="AG92" s="6">
        <v>9.8559142457379103</v>
      </c>
      <c r="AH92" s="13">
        <v>495</v>
      </c>
      <c r="AI92" s="6">
        <v>35.433035433053099</v>
      </c>
      <c r="AJ92" s="6">
        <v>6.4999999999999997E-3</v>
      </c>
      <c r="AK92" s="6">
        <v>2.3E-3</v>
      </c>
    </row>
    <row r="93" spans="1:37">
      <c r="A93" s="5" t="s">
        <v>144</v>
      </c>
      <c r="B93" s="22">
        <v>378</v>
      </c>
      <c r="C93" s="22">
        <v>1.821</v>
      </c>
      <c r="D93" s="22">
        <v>4.2000000000000003E-2</v>
      </c>
      <c r="E93" s="22">
        <v>196</v>
      </c>
      <c r="F93" s="20">
        <v>94.250706880301607</v>
      </c>
      <c r="G93" s="22">
        <v>2.1681428907195599</v>
      </c>
      <c r="H93" s="18">
        <v>4.7699999999999999E-2</v>
      </c>
      <c r="I93" s="15">
        <v>2.4409424409436598E-3</v>
      </c>
      <c r="J93" s="24">
        <v>-9.0281E-2</v>
      </c>
      <c r="K93" s="18">
        <v>6.9900000000000004E-2</v>
      </c>
      <c r="L93" s="15">
        <v>3.8972447202607098E-3</v>
      </c>
      <c r="M93" s="18">
        <v>1.061E-2</v>
      </c>
      <c r="N93" s="15">
        <v>2.44072398308371E-4</v>
      </c>
      <c r="O93" s="24">
        <v>0.40112999999999999</v>
      </c>
      <c r="P93" s="10">
        <v>68.099999999999994</v>
      </c>
      <c r="Q93" s="6">
        <v>1.5602513042839301</v>
      </c>
      <c r="R93" s="6">
        <v>2.1849143847551602</v>
      </c>
      <c r="S93" s="10">
        <v>68.400000000000006</v>
      </c>
      <c r="T93" s="6">
        <v>3.6563594984948802</v>
      </c>
      <c r="U93" s="6">
        <v>3.9517967492032802</v>
      </c>
      <c r="V93" s="10">
        <v>90</v>
      </c>
      <c r="W93" s="6">
        <v>94.488094488141698</v>
      </c>
      <c r="X93" s="6">
        <v>100.538973282695</v>
      </c>
      <c r="Y93" s="6">
        <v>0.43859649122808297</v>
      </c>
      <c r="Z93" s="6">
        <v>24.3333333333333</v>
      </c>
      <c r="AA93" s="7">
        <v>68.099999999999994</v>
      </c>
      <c r="AB93" s="7">
        <v>1.5602513042839301</v>
      </c>
      <c r="AC93" s="7">
        <v>2.1849143847551602</v>
      </c>
      <c r="AD93" s="13">
        <v>68</v>
      </c>
      <c r="AE93" s="6">
        <v>1.5602513042839301</v>
      </c>
      <c r="AF93" s="13">
        <v>68</v>
      </c>
      <c r="AG93" s="6">
        <v>1.5495692247310899</v>
      </c>
      <c r="AH93" s="13">
        <v>67.599999999999994</v>
      </c>
      <c r="AI93" s="6">
        <v>1.41732141732213</v>
      </c>
      <c r="AJ93" s="6">
        <v>4.0000000000000002E-4</v>
      </c>
      <c r="AK93" s="6">
        <v>3.8999999999999998E-3</v>
      </c>
    </row>
    <row r="94" spans="1:37">
      <c r="A94" s="5" t="s">
        <v>145</v>
      </c>
      <c r="B94" s="22">
        <v>507</v>
      </c>
      <c r="C94" s="22">
        <v>1.57</v>
      </c>
      <c r="D94" s="22">
        <v>0.1</v>
      </c>
      <c r="E94" s="22">
        <v>270</v>
      </c>
      <c r="F94" s="20">
        <v>91.324200913241995</v>
      </c>
      <c r="G94" s="22">
        <v>2.4410343626183999</v>
      </c>
      <c r="H94" s="18">
        <v>4.6899999999999997E-2</v>
      </c>
      <c r="I94" s="15">
        <v>2.5984225984238998E-3</v>
      </c>
      <c r="J94" s="24">
        <v>0.30840000000000001</v>
      </c>
      <c r="K94" s="18">
        <v>7.0300000000000001E-2</v>
      </c>
      <c r="L94" s="15">
        <v>3.7461031708163101E-3</v>
      </c>
      <c r="M94" s="18">
        <v>1.095E-2</v>
      </c>
      <c r="N94" s="15">
        <v>2.9268612266385299E-4</v>
      </c>
      <c r="O94" s="24">
        <v>7.8245999999999996E-2</v>
      </c>
      <c r="P94" s="10">
        <v>70.2</v>
      </c>
      <c r="Q94" s="6">
        <v>1.90681506492528</v>
      </c>
      <c r="R94" s="6">
        <v>2.47509082144055</v>
      </c>
      <c r="S94" s="10">
        <v>68.900000000000006</v>
      </c>
      <c r="T94" s="6">
        <v>3.5052092562940498</v>
      </c>
      <c r="U94" s="6">
        <v>3.8155372338245699</v>
      </c>
      <c r="V94" s="10">
        <v>50</v>
      </c>
      <c r="W94" s="6">
        <v>102.362102362154</v>
      </c>
      <c r="X94" s="6">
        <v>104.213183172206</v>
      </c>
      <c r="Y94" s="6">
        <v>-1.88679245283019</v>
      </c>
      <c r="Z94" s="6">
        <v>-40.4</v>
      </c>
      <c r="AA94" s="7">
        <v>70.2</v>
      </c>
      <c r="AB94" s="7">
        <v>1.90681506492528</v>
      </c>
      <c r="AC94" s="7">
        <v>2.47509082144055</v>
      </c>
      <c r="AD94" s="13">
        <v>70.2</v>
      </c>
      <c r="AE94" s="6">
        <v>1.9754856850471001</v>
      </c>
      <c r="AF94" s="13">
        <v>70.099999999999994</v>
      </c>
      <c r="AG94" s="6">
        <v>1.95537513802582</v>
      </c>
      <c r="AH94" s="13">
        <v>69.099999999999994</v>
      </c>
      <c r="AI94" s="6">
        <v>1.7322817322826001</v>
      </c>
      <c r="AJ94" s="6">
        <v>-5.9999999999999995E-4</v>
      </c>
      <c r="AK94" s="6">
        <v>4.3E-3</v>
      </c>
    </row>
    <row r="95" spans="1:37">
      <c r="A95" s="5" t="s">
        <v>146</v>
      </c>
      <c r="B95" s="22">
        <v>476</v>
      </c>
      <c r="C95" s="22">
        <v>2.665</v>
      </c>
      <c r="D95" s="22">
        <v>6.4000000000000001E-2</v>
      </c>
      <c r="E95" s="22">
        <v>13090</v>
      </c>
      <c r="F95" s="20">
        <v>4.1631973355537104</v>
      </c>
      <c r="G95" s="22">
        <v>8.8668214990900607E-2</v>
      </c>
      <c r="H95" s="18">
        <v>0.1157</v>
      </c>
      <c r="I95" s="15">
        <v>1.57480157480236E-3</v>
      </c>
      <c r="J95" s="24">
        <v>0.19233</v>
      </c>
      <c r="K95" s="18">
        <v>3.85</v>
      </c>
      <c r="L95" s="15">
        <v>0.101210521192216</v>
      </c>
      <c r="M95" s="18">
        <v>0.2402</v>
      </c>
      <c r="N95" s="15">
        <v>5.1158048788436002E-3</v>
      </c>
      <c r="O95" s="24">
        <v>0.58911000000000002</v>
      </c>
      <c r="P95" s="10">
        <v>1387</v>
      </c>
      <c r="Q95" s="6">
        <v>26.597769356901701</v>
      </c>
      <c r="R95" s="6">
        <v>38.776664716583603</v>
      </c>
      <c r="S95" s="10">
        <v>1601</v>
      </c>
      <c r="T95" s="6">
        <v>21.1694200214347</v>
      </c>
      <c r="U95" s="6">
        <v>27.9280075621562</v>
      </c>
      <c r="V95" s="10">
        <v>1902</v>
      </c>
      <c r="W95" s="6">
        <v>30.708630708646101</v>
      </c>
      <c r="X95" s="6">
        <v>39.993286551534503</v>
      </c>
      <c r="Y95" s="6">
        <v>13.366645846346</v>
      </c>
      <c r="Z95" s="6">
        <v>27.076761303890599</v>
      </c>
      <c r="AA95" s="7" t="s">
        <v>113</v>
      </c>
      <c r="AB95" s="7" t="s">
        <v>113</v>
      </c>
      <c r="AC95" s="7" t="s">
        <v>113</v>
      </c>
      <c r="AD95" s="13">
        <v>1346</v>
      </c>
      <c r="AE95" s="6">
        <v>27.828067391806702</v>
      </c>
      <c r="AF95" s="13">
        <v>1362</v>
      </c>
      <c r="AG95" s="6">
        <v>23.919538959685699</v>
      </c>
      <c r="AH95" s="13">
        <v>1387</v>
      </c>
      <c r="AI95" s="6">
        <v>20.472420472430699</v>
      </c>
      <c r="AJ95" s="6">
        <v>3.2500000000000001E-2</v>
      </c>
      <c r="AK95" s="6">
        <v>2.8E-3</v>
      </c>
    </row>
    <row r="96" spans="1:37">
      <c r="A96" s="5" t="s">
        <v>147</v>
      </c>
      <c r="B96" s="22">
        <v>502</v>
      </c>
      <c r="C96" s="22">
        <v>3.49</v>
      </c>
      <c r="D96" s="22">
        <v>0.32</v>
      </c>
      <c r="E96" s="22">
        <v>1934</v>
      </c>
      <c r="F96" s="20">
        <v>14.1242937853107</v>
      </c>
      <c r="G96" s="22">
        <v>0.28035622663924398</v>
      </c>
      <c r="H96" s="18">
        <v>5.62E-2</v>
      </c>
      <c r="I96" s="15">
        <v>1.41732141732213E-3</v>
      </c>
      <c r="J96" s="24">
        <v>4.2282E-2</v>
      </c>
      <c r="K96" s="18">
        <v>0.54500000000000004</v>
      </c>
      <c r="L96" s="15">
        <v>1.5994303485929E-2</v>
      </c>
      <c r="M96" s="18">
        <v>7.0800000000000002E-2</v>
      </c>
      <c r="N96" s="15">
        <v>1.4053248359009399E-3</v>
      </c>
      <c r="O96" s="24">
        <v>0.48616999999999999</v>
      </c>
      <c r="P96" s="10">
        <v>440.9</v>
      </c>
      <c r="Q96" s="6">
        <v>8.3314533044211405</v>
      </c>
      <c r="R96" s="6">
        <v>12.735914618171501</v>
      </c>
      <c r="S96" s="10">
        <v>441</v>
      </c>
      <c r="T96" s="6">
        <v>10.630554323706001</v>
      </c>
      <c r="U96" s="6">
        <v>13.361682016944</v>
      </c>
      <c r="V96" s="10">
        <v>450</v>
      </c>
      <c r="W96" s="6">
        <v>55.905455905483898</v>
      </c>
      <c r="X96" s="6">
        <v>61.654902159864399</v>
      </c>
      <c r="Y96" s="6">
        <v>2.2675736961446102E-2</v>
      </c>
      <c r="Z96" s="6">
        <v>2.0222222222222301</v>
      </c>
      <c r="AA96" s="7">
        <v>440.9</v>
      </c>
      <c r="AB96" s="7">
        <v>8.3314533044211405</v>
      </c>
      <c r="AC96" s="7">
        <v>12.735914618171501</v>
      </c>
      <c r="AD96" s="13">
        <v>439.8</v>
      </c>
      <c r="AE96" s="6">
        <v>8.4452776250251098</v>
      </c>
      <c r="AF96" s="13">
        <v>430.1</v>
      </c>
      <c r="AG96" s="6">
        <v>7.0088433588762298</v>
      </c>
      <c r="AH96" s="13">
        <v>369</v>
      </c>
      <c r="AI96" s="6">
        <v>31.496031496047198</v>
      </c>
      <c r="AJ96" s="6">
        <v>2.5999999999999999E-3</v>
      </c>
      <c r="AK96" s="6">
        <v>1.4E-3</v>
      </c>
    </row>
    <row r="97" spans="1:37">
      <c r="A97" s="5" t="s">
        <v>148</v>
      </c>
      <c r="B97" s="22">
        <v>523</v>
      </c>
      <c r="C97" s="22">
        <v>1.85</v>
      </c>
      <c r="D97" s="22">
        <v>0.03</v>
      </c>
      <c r="E97" s="22">
        <v>276</v>
      </c>
      <c r="F97" s="20">
        <v>89.445438282647601</v>
      </c>
      <c r="G97" s="22">
        <v>2.1426759650996998</v>
      </c>
      <c r="H97" s="18">
        <v>4.6600000000000003E-2</v>
      </c>
      <c r="I97" s="15">
        <v>1.57480157480236E-3</v>
      </c>
      <c r="J97" s="24">
        <v>-2.0298E-2</v>
      </c>
      <c r="K97" s="18">
        <v>7.17E-2</v>
      </c>
      <c r="L97" s="15">
        <v>2.92333012408794E-3</v>
      </c>
      <c r="M97" s="18">
        <v>1.1180000000000001E-2</v>
      </c>
      <c r="N97" s="15">
        <v>2.6781821130012802E-4</v>
      </c>
      <c r="O97" s="24">
        <v>0.41521000000000002</v>
      </c>
      <c r="P97" s="10">
        <v>71.7</v>
      </c>
      <c r="Q97" s="6">
        <v>1.71708922973172</v>
      </c>
      <c r="R97" s="6">
        <v>2.3543687943784102</v>
      </c>
      <c r="S97" s="10">
        <v>70.3</v>
      </c>
      <c r="T97" s="6">
        <v>2.7577800900187399</v>
      </c>
      <c r="U97" s="6">
        <v>3.1563269304801498</v>
      </c>
      <c r="V97" s="10">
        <v>47</v>
      </c>
      <c r="W97" s="6">
        <v>65.354265354297993</v>
      </c>
      <c r="X97" s="6">
        <v>67.490490593881205</v>
      </c>
      <c r="Y97" s="6">
        <v>-1.9914651493598801</v>
      </c>
      <c r="Z97" s="6">
        <v>-52.553191489361701</v>
      </c>
      <c r="AA97" s="7">
        <v>71.7</v>
      </c>
      <c r="AB97" s="7">
        <v>1.71708922973172</v>
      </c>
      <c r="AC97" s="7">
        <v>2.3543687943784102</v>
      </c>
      <c r="AD97" s="13">
        <v>71.7</v>
      </c>
      <c r="AE97" s="6">
        <v>1.71708922973172</v>
      </c>
      <c r="AF97" s="13">
        <v>71.599999999999994</v>
      </c>
      <c r="AG97" s="6">
        <v>1.6918484048234801</v>
      </c>
      <c r="AH97" s="13">
        <v>71.099999999999994</v>
      </c>
      <c r="AI97" s="6">
        <v>1.6535416535424801</v>
      </c>
      <c r="AJ97" s="6">
        <v>-1E-3</v>
      </c>
      <c r="AK97" s="6">
        <v>2.5999999999999999E-3</v>
      </c>
    </row>
    <row r="98" spans="1:37">
      <c r="A98" s="5" t="s">
        <v>149</v>
      </c>
      <c r="B98" s="22">
        <v>337</v>
      </c>
      <c r="C98" s="22">
        <v>1.94</v>
      </c>
      <c r="D98" s="22">
        <v>0.14000000000000001</v>
      </c>
      <c r="E98" s="22">
        <v>1090</v>
      </c>
      <c r="F98" s="20">
        <v>17.761989342806402</v>
      </c>
      <c r="G98" s="22">
        <v>0.48651378432885001</v>
      </c>
      <c r="H98" s="18">
        <v>5.5800000000000002E-2</v>
      </c>
      <c r="I98" s="15">
        <v>1.49606149606224E-3</v>
      </c>
      <c r="J98" s="24">
        <v>0.25402999999999998</v>
      </c>
      <c r="K98" s="18">
        <v>0.434</v>
      </c>
      <c r="L98" s="15">
        <v>1.4629365186500799E-2</v>
      </c>
      <c r="M98" s="18">
        <v>5.6300000000000003E-2</v>
      </c>
      <c r="N98" s="15">
        <v>1.54209787704931E-3</v>
      </c>
      <c r="O98" s="24">
        <v>0.52746000000000004</v>
      </c>
      <c r="P98" s="10">
        <v>353</v>
      </c>
      <c r="Q98" s="6">
        <v>9.1561544320486608</v>
      </c>
      <c r="R98" s="6">
        <v>12.005504497013799</v>
      </c>
      <c r="S98" s="10">
        <v>365</v>
      </c>
      <c r="T98" s="6">
        <v>10.3318449019776</v>
      </c>
      <c r="U98" s="6">
        <v>12.449157699588399</v>
      </c>
      <c r="V98" s="10">
        <v>438</v>
      </c>
      <c r="W98" s="6">
        <v>59.055059055088599</v>
      </c>
      <c r="X98" s="6">
        <v>67.345017683979506</v>
      </c>
      <c r="Y98" s="6">
        <v>3.2876712328767002</v>
      </c>
      <c r="Z98" s="6">
        <v>19.4063926940639</v>
      </c>
      <c r="AA98" s="7">
        <v>353</v>
      </c>
      <c r="AB98" s="7">
        <v>9.1561544320486608</v>
      </c>
      <c r="AC98" s="7">
        <v>12.005504497013799</v>
      </c>
      <c r="AD98" s="13">
        <v>351</v>
      </c>
      <c r="AE98" s="6">
        <v>9.8415021202824704</v>
      </c>
      <c r="AF98" s="13">
        <v>343.6</v>
      </c>
      <c r="AG98" s="6">
        <v>8.7064814407727997</v>
      </c>
      <c r="AH98" s="13">
        <v>299</v>
      </c>
      <c r="AI98" s="6">
        <v>18.897618897628298</v>
      </c>
      <c r="AJ98" s="6">
        <v>3.8999999999999998E-3</v>
      </c>
      <c r="AK98" s="6">
        <v>1.8E-3</v>
      </c>
    </row>
    <row r="99" spans="1:37">
      <c r="A99" s="5" t="s">
        <v>150</v>
      </c>
      <c r="B99" s="22">
        <v>420</v>
      </c>
      <c r="C99" s="22">
        <v>2.1619999999999999</v>
      </c>
      <c r="D99" s="22">
        <v>4.3999999999999997E-2</v>
      </c>
      <c r="E99" s="22">
        <v>218</v>
      </c>
      <c r="F99" s="20">
        <v>94.1619585687382</v>
      </c>
      <c r="G99" s="22">
        <v>2.0538590964028001</v>
      </c>
      <c r="H99" s="18">
        <v>4.7800000000000002E-2</v>
      </c>
      <c r="I99" s="15">
        <v>1.9685019685029498E-3</v>
      </c>
      <c r="J99" s="24">
        <v>1.387E-3</v>
      </c>
      <c r="K99" s="18">
        <v>7.0900000000000005E-2</v>
      </c>
      <c r="L99" s="15">
        <v>3.44478718901473E-3</v>
      </c>
      <c r="M99" s="18">
        <v>1.0619999999999999E-2</v>
      </c>
      <c r="N99" s="15">
        <v>2.3164326587233201E-4</v>
      </c>
      <c r="O99" s="24">
        <v>0.33211000000000002</v>
      </c>
      <c r="P99" s="10">
        <v>68.099999999999994</v>
      </c>
      <c r="Q99" s="6">
        <v>1.4979202388612101</v>
      </c>
      <c r="R99" s="6">
        <v>2.1418677362315299</v>
      </c>
      <c r="S99" s="10">
        <v>69.5</v>
      </c>
      <c r="T99" s="6">
        <v>3.27961240904233</v>
      </c>
      <c r="U99" s="6">
        <v>3.61442199708475</v>
      </c>
      <c r="V99" s="10">
        <v>120</v>
      </c>
      <c r="W99" s="6">
        <v>86.614086614129903</v>
      </c>
      <c r="X99" s="6">
        <v>94.454690484393495</v>
      </c>
      <c r="Y99" s="6">
        <v>2.0143884892086401</v>
      </c>
      <c r="Z99" s="6">
        <v>43.25</v>
      </c>
      <c r="AA99" s="7">
        <v>68.099999999999994</v>
      </c>
      <c r="AB99" s="7">
        <v>1.4979202388612101</v>
      </c>
      <c r="AC99" s="7">
        <v>2.1418677362315299</v>
      </c>
      <c r="AD99" s="13">
        <v>68</v>
      </c>
      <c r="AE99" s="6">
        <v>1.4979202388612101</v>
      </c>
      <c r="AF99" s="13">
        <v>67.900000000000006</v>
      </c>
      <c r="AG99" s="6">
        <v>1.49360555487199</v>
      </c>
      <c r="AH99" s="13">
        <v>67.8</v>
      </c>
      <c r="AI99" s="6">
        <v>1.18110118110177</v>
      </c>
      <c r="AJ99" s="6">
        <v>5.9999999999999995E-4</v>
      </c>
      <c r="AK99" s="6">
        <v>3.2000000000000002E-3</v>
      </c>
    </row>
    <row r="100" spans="1:37">
      <c r="A100" s="5" t="s">
        <v>151</v>
      </c>
      <c r="B100" s="22">
        <v>324</v>
      </c>
      <c r="C100" s="22">
        <v>2.661</v>
      </c>
      <c r="D100" s="22">
        <v>9.9000000000000005E-2</v>
      </c>
      <c r="E100" s="22">
        <v>173</v>
      </c>
      <c r="F100" s="20">
        <v>88.809946714031994</v>
      </c>
      <c r="G100" s="22">
        <v>3.5061151675739</v>
      </c>
      <c r="H100" s="18">
        <v>5.0700000000000002E-2</v>
      </c>
      <c r="I100" s="15">
        <v>3.4645634645652E-3</v>
      </c>
      <c r="J100" s="24">
        <v>0.37691999999999998</v>
      </c>
      <c r="K100" s="18">
        <v>7.7299999999999994E-2</v>
      </c>
      <c r="L100" s="15">
        <v>5.2249583384367804E-3</v>
      </c>
      <c r="M100" s="18">
        <v>1.1259999999999999E-2</v>
      </c>
      <c r="N100" s="15">
        <v>4.44531927420292E-4</v>
      </c>
      <c r="O100" s="24">
        <v>0.10151</v>
      </c>
      <c r="P100" s="10">
        <v>72.2</v>
      </c>
      <c r="Q100" s="6">
        <v>2.8495858552525899</v>
      </c>
      <c r="R100" s="6">
        <v>3.2789702397151199</v>
      </c>
      <c r="S100" s="10">
        <v>75.599999999999994</v>
      </c>
      <c r="T100" s="6">
        <v>4.9042839059227799</v>
      </c>
      <c r="U100" s="6">
        <v>5.1733167020557502</v>
      </c>
      <c r="V100" s="10">
        <v>210</v>
      </c>
      <c r="W100" s="6">
        <v>141.73214173221299</v>
      </c>
      <c r="X100" s="6">
        <v>144.15436519183999</v>
      </c>
      <c r="Y100" s="6">
        <v>4.4973544973544897</v>
      </c>
      <c r="Z100" s="6">
        <v>65.619047619047606</v>
      </c>
      <c r="AA100" s="7">
        <v>72.2</v>
      </c>
      <c r="AB100" s="7">
        <v>2.8495858552525899</v>
      </c>
      <c r="AC100" s="7">
        <v>3.2789702397151199</v>
      </c>
      <c r="AD100" s="13">
        <v>72</v>
      </c>
      <c r="AE100" s="6">
        <v>2.9236859520912302</v>
      </c>
      <c r="AF100" s="13">
        <v>71.8</v>
      </c>
      <c r="AG100" s="6">
        <v>2.9286175287826799</v>
      </c>
      <c r="AH100" s="13">
        <v>71.900000000000006</v>
      </c>
      <c r="AI100" s="6">
        <v>2.7559027559041298</v>
      </c>
      <c r="AJ100" s="6">
        <v>3.5999999999999999E-3</v>
      </c>
      <c r="AK100" s="6">
        <v>5.5999999999999999E-3</v>
      </c>
    </row>
    <row r="101" spans="1:37">
      <c r="A101" s="5" t="s">
        <v>152</v>
      </c>
      <c r="B101" s="22">
        <v>476.1</v>
      </c>
      <c r="C101" s="22">
        <v>2.84</v>
      </c>
      <c r="D101" s="22">
        <v>0.1</v>
      </c>
      <c r="E101" s="22">
        <v>1338</v>
      </c>
      <c r="F101" s="20">
        <v>19.8807157057654</v>
      </c>
      <c r="G101" s="22">
        <v>0.53946892091188903</v>
      </c>
      <c r="H101" s="18">
        <v>5.4899999999999997E-2</v>
      </c>
      <c r="I101" s="15">
        <v>1.10236110236165E-3</v>
      </c>
      <c r="J101" s="24">
        <v>0.43385000000000001</v>
      </c>
      <c r="K101" s="18">
        <v>0.379</v>
      </c>
      <c r="L101" s="15">
        <v>1.0079079291284499E-2</v>
      </c>
      <c r="M101" s="18">
        <v>5.0299999999999997E-2</v>
      </c>
      <c r="N101" s="15">
        <v>1.3649049221099599E-3</v>
      </c>
      <c r="O101" s="24">
        <v>0.59748000000000001</v>
      </c>
      <c r="P101" s="10">
        <v>316.2</v>
      </c>
      <c r="Q101" s="6">
        <v>8.3729104301258204</v>
      </c>
      <c r="R101" s="6">
        <v>10.898943506447401</v>
      </c>
      <c r="S101" s="10">
        <v>325.60000000000002</v>
      </c>
      <c r="T101" s="6">
        <v>7.4895224392926201</v>
      </c>
      <c r="U101" s="6">
        <v>9.7912945166120693</v>
      </c>
      <c r="V101" s="10">
        <v>394</v>
      </c>
      <c r="W101" s="6">
        <v>44.881844881867302</v>
      </c>
      <c r="X101" s="6">
        <v>56.236330753236302</v>
      </c>
      <c r="Y101" s="6">
        <v>2.8869778869778902</v>
      </c>
      <c r="Z101" s="6">
        <v>19.746192893400998</v>
      </c>
      <c r="AA101" s="7">
        <v>316.2</v>
      </c>
      <c r="AB101" s="7">
        <v>8.3729104301258204</v>
      </c>
      <c r="AC101" s="7">
        <v>10.898943506447401</v>
      </c>
      <c r="AD101" s="13">
        <v>315</v>
      </c>
      <c r="AE101" s="6">
        <v>8.5095257841380096</v>
      </c>
      <c r="AF101" s="13">
        <v>309.5</v>
      </c>
      <c r="AG101" s="6">
        <v>7.8314715327751596</v>
      </c>
      <c r="AH101" s="13">
        <v>271</v>
      </c>
      <c r="AI101" s="6">
        <v>18.110218110227201</v>
      </c>
      <c r="AJ101" s="6">
        <v>4.0000000000000001E-3</v>
      </c>
      <c r="AK101" s="6">
        <v>1.6000000000000001E-3</v>
      </c>
    </row>
    <row r="102" spans="1:37">
      <c r="A102" s="5" t="s">
        <v>153</v>
      </c>
      <c r="B102" s="22">
        <v>605</v>
      </c>
      <c r="C102" s="22">
        <v>1.706</v>
      </c>
      <c r="D102" s="22">
        <v>6.6000000000000003E-2</v>
      </c>
      <c r="E102" s="22">
        <v>36600</v>
      </c>
      <c r="F102" s="20">
        <v>2.8645087367516502</v>
      </c>
      <c r="G102" s="22">
        <v>6.5241745708113405E-2</v>
      </c>
      <c r="H102" s="18">
        <v>0.17460000000000001</v>
      </c>
      <c r="I102" s="15">
        <v>1.88976188976283E-3</v>
      </c>
      <c r="J102" s="24">
        <v>0.19513</v>
      </c>
      <c r="K102" s="18">
        <v>8.3800000000000008</v>
      </c>
      <c r="L102" s="15">
        <v>0.20735646848844599</v>
      </c>
      <c r="M102" s="18">
        <v>0.34910000000000002</v>
      </c>
      <c r="N102" s="15">
        <v>7.9510643952618101E-3</v>
      </c>
      <c r="O102" s="24">
        <v>0.85462000000000005</v>
      </c>
      <c r="P102" s="10">
        <v>1929</v>
      </c>
      <c r="Q102" s="6">
        <v>38.179656782752602</v>
      </c>
      <c r="R102" s="6">
        <v>53.655542975734299</v>
      </c>
      <c r="S102" s="10">
        <v>2271</v>
      </c>
      <c r="T102" s="6">
        <v>21.913052586224801</v>
      </c>
      <c r="U102" s="6">
        <v>30.0080248362164</v>
      </c>
      <c r="V102" s="10">
        <v>2601</v>
      </c>
      <c r="W102" s="6">
        <v>18.110218110227201</v>
      </c>
      <c r="X102" s="6">
        <v>28.869639929985699</v>
      </c>
      <c r="Y102" s="6">
        <v>15.059445178335499</v>
      </c>
      <c r="Z102" s="6">
        <v>25.836216839677</v>
      </c>
      <c r="AA102" s="7" t="s">
        <v>113</v>
      </c>
      <c r="AB102" s="7" t="s">
        <v>113</v>
      </c>
      <c r="AC102" s="7" t="s">
        <v>113</v>
      </c>
      <c r="AD102" s="13">
        <v>1820</v>
      </c>
      <c r="AE102" s="6">
        <v>40.755934439646801</v>
      </c>
      <c r="AF102" s="13">
        <v>1871</v>
      </c>
      <c r="AG102" s="6">
        <v>35.29705191155</v>
      </c>
      <c r="AH102" s="13">
        <v>1929</v>
      </c>
      <c r="AI102" s="6">
        <v>30.708630708646101</v>
      </c>
      <c r="AJ102" s="6">
        <v>6.54E-2</v>
      </c>
      <c r="AK102" s="6">
        <v>4.4000000000000003E-3</v>
      </c>
    </row>
    <row r="103" spans="1:37">
      <c r="A103" s="5" t="s">
        <v>154</v>
      </c>
      <c r="B103" s="22">
        <v>389</v>
      </c>
      <c r="C103" s="22">
        <v>1.363</v>
      </c>
      <c r="D103" s="22">
        <v>0.06</v>
      </c>
      <c r="E103" s="22">
        <v>222</v>
      </c>
      <c r="F103" s="20">
        <v>88.028169014084497</v>
      </c>
      <c r="G103" s="22">
        <v>2.6637828489766302</v>
      </c>
      <c r="H103" s="18">
        <v>5.0599999999999999E-2</v>
      </c>
      <c r="I103" s="15">
        <v>2.51968251968378E-3</v>
      </c>
      <c r="J103" s="24">
        <v>0.13738</v>
      </c>
      <c r="K103" s="18">
        <v>7.8899999999999998E-2</v>
      </c>
      <c r="L103" s="15">
        <v>4.4616605475540196E-3</v>
      </c>
      <c r="M103" s="18">
        <v>1.136E-2</v>
      </c>
      <c r="N103" s="15">
        <v>3.4376011114729398E-4</v>
      </c>
      <c r="O103" s="24">
        <v>0.33594000000000002</v>
      </c>
      <c r="P103" s="10">
        <v>72.8</v>
      </c>
      <c r="Q103" s="6">
        <v>2.2010790556245001</v>
      </c>
      <c r="R103" s="6">
        <v>2.7427493481725498</v>
      </c>
      <c r="S103" s="10">
        <v>76.900000000000006</v>
      </c>
      <c r="T103" s="6">
        <v>4.14077691551197</v>
      </c>
      <c r="U103" s="6">
        <v>4.4679150347543297</v>
      </c>
      <c r="V103" s="10">
        <v>210</v>
      </c>
      <c r="W103" s="6">
        <v>102.362102362154</v>
      </c>
      <c r="X103" s="6">
        <v>106.307837729376</v>
      </c>
      <c r="Y103" s="6">
        <v>5.3315994798439599</v>
      </c>
      <c r="Z103" s="6">
        <v>65.3333333333333</v>
      </c>
      <c r="AA103" s="7">
        <v>72.8</v>
      </c>
      <c r="AB103" s="7">
        <v>2.2010790556245001</v>
      </c>
      <c r="AC103" s="7">
        <v>2.7427493481725498</v>
      </c>
      <c r="AD103" s="13">
        <v>72.5</v>
      </c>
      <c r="AE103" s="6">
        <v>2.2010790556245001</v>
      </c>
      <c r="AF103" s="13">
        <v>72.400000000000006</v>
      </c>
      <c r="AG103" s="6">
        <v>2.2124270528170702</v>
      </c>
      <c r="AH103" s="13">
        <v>71.2</v>
      </c>
      <c r="AI103" s="6">
        <v>2.44094244094366</v>
      </c>
      <c r="AJ103" s="6">
        <v>4.1000000000000003E-3</v>
      </c>
      <c r="AK103" s="6">
        <v>4.1999999999999997E-3</v>
      </c>
    </row>
    <row r="104" spans="1:37">
      <c r="A104" s="5" t="s">
        <v>155</v>
      </c>
      <c r="B104" s="22">
        <v>328.2</v>
      </c>
      <c r="C104" s="22">
        <v>1.6180000000000001</v>
      </c>
      <c r="D104" s="22">
        <v>4.8000000000000001E-2</v>
      </c>
      <c r="E104" s="22">
        <v>1258</v>
      </c>
      <c r="F104" s="20">
        <v>14.7710487444609</v>
      </c>
      <c r="G104" s="22">
        <v>0.38327930331725701</v>
      </c>
      <c r="H104" s="18">
        <v>5.74E-2</v>
      </c>
      <c r="I104" s="15">
        <v>1.25984125984189E-3</v>
      </c>
      <c r="J104" s="24">
        <v>0.26595999999999997</v>
      </c>
      <c r="K104" s="18">
        <v>0.53300000000000003</v>
      </c>
      <c r="L104" s="15">
        <v>1.5222519549667199E-2</v>
      </c>
      <c r="M104" s="18">
        <v>6.7699999999999996E-2</v>
      </c>
      <c r="N104" s="15">
        <v>1.75668019810095E-3</v>
      </c>
      <c r="O104" s="24">
        <v>0.60990999999999995</v>
      </c>
      <c r="P104" s="10">
        <v>422</v>
      </c>
      <c r="Q104" s="6">
        <v>10.962776194920901</v>
      </c>
      <c r="R104" s="6">
        <v>14.3359141396108</v>
      </c>
      <c r="S104" s="10">
        <v>433</v>
      </c>
      <c r="T104" s="6">
        <v>9.9031285017838293</v>
      </c>
      <c r="U104" s="6">
        <v>12.7172736080913</v>
      </c>
      <c r="V104" s="10">
        <v>495</v>
      </c>
      <c r="W104" s="6">
        <v>48.818848818873199</v>
      </c>
      <c r="X104" s="6">
        <v>57.274010327158003</v>
      </c>
      <c r="Y104" s="6">
        <v>2.5404157043879798</v>
      </c>
      <c r="Z104" s="6">
        <v>14.747474747474699</v>
      </c>
      <c r="AA104" s="7">
        <v>422</v>
      </c>
      <c r="AB104" s="7">
        <v>10.962776194920901</v>
      </c>
      <c r="AC104" s="7">
        <v>14.3359141396108</v>
      </c>
      <c r="AD104" s="13">
        <v>421</v>
      </c>
      <c r="AE104" s="6">
        <v>10.962776194920901</v>
      </c>
      <c r="AF104" s="13">
        <v>414</v>
      </c>
      <c r="AG104" s="6">
        <v>10.598676998703301</v>
      </c>
      <c r="AH104" s="13">
        <v>385</v>
      </c>
      <c r="AI104" s="6">
        <v>18.897618897628298</v>
      </c>
      <c r="AJ104" s="6">
        <v>4.3E-3</v>
      </c>
      <c r="AK104" s="6">
        <v>1.4E-3</v>
      </c>
    </row>
    <row r="105" spans="1:37">
      <c r="A105" s="5" t="s">
        <v>156</v>
      </c>
      <c r="B105" s="22">
        <v>258</v>
      </c>
      <c r="C105" s="22">
        <v>1.2649999999999999</v>
      </c>
      <c r="D105" s="22">
        <v>2.4E-2</v>
      </c>
      <c r="E105" s="22">
        <v>1503</v>
      </c>
      <c r="F105" s="20">
        <v>10.570824524312901</v>
      </c>
      <c r="G105" s="22">
        <v>0.21389352155220001</v>
      </c>
      <c r="H105" s="18">
        <v>6.13E-2</v>
      </c>
      <c r="I105" s="15">
        <v>1.49606149606224E-3</v>
      </c>
      <c r="J105" s="24">
        <v>0.43258000000000002</v>
      </c>
      <c r="K105" s="18">
        <v>0.79600000000000004</v>
      </c>
      <c r="L105" s="15">
        <v>1.9763947362811899E-2</v>
      </c>
      <c r="M105" s="18">
        <v>9.4600000000000004E-2</v>
      </c>
      <c r="N105" s="15">
        <v>1.9141673473340799E-3</v>
      </c>
      <c r="O105" s="24">
        <v>0.19470000000000001</v>
      </c>
      <c r="P105" s="10">
        <v>583</v>
      </c>
      <c r="Q105" s="6">
        <v>10.927476577370101</v>
      </c>
      <c r="R105" s="6">
        <v>16.6716696291248</v>
      </c>
      <c r="S105" s="10">
        <v>594</v>
      </c>
      <c r="T105" s="6">
        <v>11.257822288475101</v>
      </c>
      <c r="U105" s="6">
        <v>15.171649803439101</v>
      </c>
      <c r="V105" s="10">
        <v>632</v>
      </c>
      <c r="W105" s="6">
        <v>51.968451968478</v>
      </c>
      <c r="X105" s="6">
        <v>58.455213637618698</v>
      </c>
      <c r="Y105" s="6">
        <v>1.8518518518518501</v>
      </c>
      <c r="Z105" s="6">
        <v>7.7531645569620196</v>
      </c>
      <c r="AA105" s="7">
        <v>583</v>
      </c>
      <c r="AB105" s="7">
        <v>10.927476577370101</v>
      </c>
      <c r="AC105" s="7">
        <v>16.6716696291248</v>
      </c>
      <c r="AD105" s="13">
        <v>580</v>
      </c>
      <c r="AE105" s="6">
        <v>11.507812318115599</v>
      </c>
      <c r="AF105" s="13">
        <v>564.1</v>
      </c>
      <c r="AG105" s="6">
        <v>9.4834256826785701</v>
      </c>
      <c r="AH105" s="13">
        <v>509</v>
      </c>
      <c r="AI105" s="6">
        <v>22.834622834634299</v>
      </c>
      <c r="AJ105" s="6">
        <v>4.8999999999999998E-3</v>
      </c>
      <c r="AK105" s="6">
        <v>1.8E-3</v>
      </c>
    </row>
    <row r="106" spans="1:37">
      <c r="A106" s="5" t="s">
        <v>157</v>
      </c>
      <c r="B106" s="22">
        <v>2730</v>
      </c>
      <c r="C106" s="22">
        <v>1.617</v>
      </c>
      <c r="D106" s="22">
        <v>4.2999999999999997E-2</v>
      </c>
      <c r="E106" s="22">
        <v>1791</v>
      </c>
      <c r="F106" s="20">
        <v>74.515648286140106</v>
      </c>
      <c r="G106" s="22">
        <v>1.55579964536528</v>
      </c>
      <c r="H106" s="18">
        <v>5.0299999999999997E-2</v>
      </c>
      <c r="I106" s="15">
        <v>9.4488094488141697E-4</v>
      </c>
      <c r="J106" s="24">
        <v>0.20596</v>
      </c>
      <c r="K106" s="18">
        <v>9.2600000000000002E-2</v>
      </c>
      <c r="L106" s="15">
        <v>2.4035780847727799E-3</v>
      </c>
      <c r="M106" s="18">
        <v>1.342E-2</v>
      </c>
      <c r="N106" s="15">
        <v>2.8019391525156299E-4</v>
      </c>
      <c r="O106" s="24">
        <v>0.48129</v>
      </c>
      <c r="P106" s="10">
        <v>85.9</v>
      </c>
      <c r="Q106" s="6">
        <v>1.7719046630309001</v>
      </c>
      <c r="R106" s="6">
        <v>2.61947932502129</v>
      </c>
      <c r="S106" s="10">
        <v>89.9</v>
      </c>
      <c r="T106" s="6">
        <v>2.2228218778861502</v>
      </c>
      <c r="U106" s="6">
        <v>2.95354261343424</v>
      </c>
      <c r="V106" s="10">
        <v>204</v>
      </c>
      <c r="W106" s="6">
        <v>42.519642519663797</v>
      </c>
      <c r="X106" s="6">
        <v>89.623303125459699</v>
      </c>
      <c r="Y106" s="6">
        <v>4.4493882091212402</v>
      </c>
      <c r="Z106" s="6">
        <v>57.892156862745097</v>
      </c>
      <c r="AA106" s="7">
        <v>85.9</v>
      </c>
      <c r="AB106" s="7">
        <v>1.7719046630309001</v>
      </c>
      <c r="AC106" s="7">
        <v>2.61947932502129</v>
      </c>
      <c r="AD106" s="13">
        <v>85.7</v>
      </c>
      <c r="AE106" s="6">
        <v>1.8321152078596701</v>
      </c>
      <c r="AF106" s="13">
        <v>85.6</v>
      </c>
      <c r="AG106" s="6">
        <v>1.83807973189666</v>
      </c>
      <c r="AH106" s="13">
        <v>86.1</v>
      </c>
      <c r="AI106" s="6">
        <v>1.33858133858201</v>
      </c>
      <c r="AJ106" s="6">
        <v>3.0999999999999999E-3</v>
      </c>
      <c r="AK106" s="6">
        <v>1.6000000000000001E-3</v>
      </c>
    </row>
    <row r="107" spans="1:37">
      <c r="A107" s="5" t="s">
        <v>158</v>
      </c>
      <c r="B107" s="22">
        <v>400</v>
      </c>
      <c r="C107" s="22">
        <v>2.0840000000000001</v>
      </c>
      <c r="D107" s="22">
        <v>8.3000000000000004E-2</v>
      </c>
      <c r="E107" s="22">
        <v>232</v>
      </c>
      <c r="F107" s="20">
        <v>94.1619585687382</v>
      </c>
      <c r="G107" s="22">
        <v>2.1647747948214402</v>
      </c>
      <c r="H107" s="18">
        <v>5.3400000000000003E-2</v>
      </c>
      <c r="I107" s="15">
        <v>2.67716267716402E-3</v>
      </c>
      <c r="J107" s="24">
        <v>3.7581999999999997E-2</v>
      </c>
      <c r="K107" s="18">
        <v>7.8200000000000006E-2</v>
      </c>
      <c r="L107" s="15">
        <v>4.2303516154570397E-3</v>
      </c>
      <c r="M107" s="18">
        <v>1.0619999999999999E-2</v>
      </c>
      <c r="N107" s="15">
        <v>2.4415282636905899E-4</v>
      </c>
      <c r="O107" s="24">
        <v>0.30251</v>
      </c>
      <c r="P107" s="10">
        <v>68.099999999999994</v>
      </c>
      <c r="Q107" s="6">
        <v>1.56075784220039</v>
      </c>
      <c r="R107" s="6">
        <v>2.1862747767628798</v>
      </c>
      <c r="S107" s="10">
        <v>76.3</v>
      </c>
      <c r="T107" s="6">
        <v>3.9861408750969902</v>
      </c>
      <c r="U107" s="6">
        <v>4.3196520952292898</v>
      </c>
      <c r="V107" s="10">
        <v>310</v>
      </c>
      <c r="W107" s="6">
        <v>102.362102362154</v>
      </c>
      <c r="X107" s="6">
        <v>102.81184892936</v>
      </c>
      <c r="Y107" s="6">
        <v>10.7470511140236</v>
      </c>
      <c r="Z107" s="6">
        <v>78.0322580645161</v>
      </c>
      <c r="AA107" s="7">
        <v>68.099999999999994</v>
      </c>
      <c r="AB107" s="7">
        <v>1.56075784220039</v>
      </c>
      <c r="AC107" s="7">
        <v>2.1862747767628798</v>
      </c>
      <c r="AD107" s="13">
        <v>67.599999999999994</v>
      </c>
      <c r="AE107" s="6">
        <v>1.62498155127682</v>
      </c>
      <c r="AF107" s="13">
        <v>67.599999999999994</v>
      </c>
      <c r="AG107" s="6">
        <v>1.6718011473016201</v>
      </c>
      <c r="AH107" s="13">
        <v>67.599999999999994</v>
      </c>
      <c r="AI107" s="6">
        <v>1.41732141732213</v>
      </c>
      <c r="AJ107" s="6">
        <v>7.7999999999999996E-3</v>
      </c>
      <c r="AK107" s="6">
        <v>4.3E-3</v>
      </c>
    </row>
    <row r="108" spans="1:37">
      <c r="A108" s="5" t="s">
        <v>159</v>
      </c>
      <c r="B108" s="22">
        <v>694</v>
      </c>
      <c r="C108" s="22">
        <v>1.732</v>
      </c>
      <c r="D108" s="22">
        <v>4.1000000000000002E-2</v>
      </c>
      <c r="E108" s="22">
        <v>479</v>
      </c>
      <c r="F108" s="20">
        <v>83.472454090150293</v>
      </c>
      <c r="G108" s="22">
        <v>1.6973564839500199</v>
      </c>
      <c r="H108" s="18">
        <v>5.8099999999999999E-2</v>
      </c>
      <c r="I108" s="15">
        <v>2.99212299212449E-3</v>
      </c>
      <c r="J108" s="24">
        <v>1.1395000000000001E-2</v>
      </c>
      <c r="K108" s="18">
        <v>9.4500000000000001E-2</v>
      </c>
      <c r="L108" s="15">
        <v>4.9721161531082504E-3</v>
      </c>
      <c r="M108" s="18">
        <v>1.1979999999999999E-2</v>
      </c>
      <c r="N108" s="15">
        <v>2.4360528151910001E-4</v>
      </c>
      <c r="O108" s="24">
        <v>0.28844999999999998</v>
      </c>
      <c r="P108" s="10">
        <v>76.7</v>
      </c>
      <c r="Q108" s="6">
        <v>1.57231338895762</v>
      </c>
      <c r="R108" s="6">
        <v>2.3338234021881901</v>
      </c>
      <c r="S108" s="10">
        <v>91.5</v>
      </c>
      <c r="T108" s="6">
        <v>4.5677975900584702</v>
      </c>
      <c r="U108" s="6">
        <v>4.9789958416460598</v>
      </c>
      <c r="V108" s="10">
        <v>480</v>
      </c>
      <c r="W108" s="6">
        <v>102.362102362154</v>
      </c>
      <c r="X108" s="6">
        <v>102.543742521582</v>
      </c>
      <c r="Y108" s="6">
        <v>16.1748633879781</v>
      </c>
      <c r="Z108" s="6">
        <v>84.0208333333333</v>
      </c>
      <c r="AA108" s="7">
        <v>76.7</v>
      </c>
      <c r="AB108" s="7">
        <v>1.57231338895762</v>
      </c>
      <c r="AC108" s="7">
        <v>2.3338234021881901</v>
      </c>
      <c r="AD108" s="13">
        <v>75.7</v>
      </c>
      <c r="AE108" s="6">
        <v>1.57231338895762</v>
      </c>
      <c r="AF108" s="13">
        <v>75.7</v>
      </c>
      <c r="AG108" s="6">
        <v>1.6782654211250401</v>
      </c>
      <c r="AH108" s="13">
        <v>76.7</v>
      </c>
      <c r="AI108" s="6">
        <v>1.18110118110177</v>
      </c>
      <c r="AJ108" s="6">
        <v>1.35E-2</v>
      </c>
      <c r="AK108" s="6">
        <v>4.7999999999999996E-3</v>
      </c>
    </row>
    <row r="109" spans="1:37">
      <c r="A109" s="5" t="s">
        <v>160</v>
      </c>
      <c r="B109" s="22">
        <v>750</v>
      </c>
      <c r="C109" s="22">
        <v>0.71699999999999997</v>
      </c>
      <c r="D109" s="22">
        <v>4.2000000000000003E-2</v>
      </c>
      <c r="E109" s="22">
        <v>3390</v>
      </c>
      <c r="F109" s="20">
        <v>11.6279069767442</v>
      </c>
      <c r="G109" s="22">
        <v>0.26522753358115703</v>
      </c>
      <c r="H109" s="18">
        <v>5.6099999999999997E-2</v>
      </c>
      <c r="I109" s="15">
        <v>1.81102181102272E-3</v>
      </c>
      <c r="J109" s="24">
        <v>0.32127</v>
      </c>
      <c r="K109" s="18">
        <v>0.65900000000000003</v>
      </c>
      <c r="L109" s="15">
        <v>2.4530483357651199E-2</v>
      </c>
      <c r="M109" s="18">
        <v>8.5999999999999993E-2</v>
      </c>
      <c r="N109" s="15">
        <v>1.9616228383662298E-3</v>
      </c>
      <c r="O109" s="24">
        <v>0.33584999999999998</v>
      </c>
      <c r="P109" s="10">
        <v>532</v>
      </c>
      <c r="Q109" s="6">
        <v>11.725207586104499</v>
      </c>
      <c r="R109" s="6">
        <v>16.4494473938366</v>
      </c>
      <c r="S109" s="10">
        <v>513</v>
      </c>
      <c r="T109" s="6">
        <v>15.197682395093899</v>
      </c>
      <c r="U109" s="6">
        <v>17.721757749533399</v>
      </c>
      <c r="V109" s="10">
        <v>446</v>
      </c>
      <c r="W109" s="6">
        <v>70.866070866106298</v>
      </c>
      <c r="X109" s="6">
        <v>74.286878313615503</v>
      </c>
      <c r="Y109" s="6">
        <v>-3.7037037037037002</v>
      </c>
      <c r="Z109" s="6">
        <v>-19.282511210762301</v>
      </c>
      <c r="AA109" s="7">
        <v>532</v>
      </c>
      <c r="AB109" s="7">
        <v>11.725207586104499</v>
      </c>
      <c r="AC109" s="7">
        <v>16.4494473938366</v>
      </c>
      <c r="AD109" s="13">
        <v>531</v>
      </c>
      <c r="AE109" s="6">
        <v>11.725207586104499</v>
      </c>
      <c r="AF109" s="13">
        <v>510</v>
      </c>
      <c r="AG109" s="6">
        <v>11.613335015496</v>
      </c>
      <c r="AH109" s="13">
        <v>429</v>
      </c>
      <c r="AI109" s="6">
        <v>38.5826385826579</v>
      </c>
      <c r="AJ109" s="6">
        <v>1.5E-3</v>
      </c>
      <c r="AK109" s="6">
        <v>1.6000000000000001E-3</v>
      </c>
    </row>
    <row r="110" spans="1:37">
      <c r="A110" s="5" t="s">
        <v>161</v>
      </c>
      <c r="B110" s="22">
        <v>388</v>
      </c>
      <c r="C110" s="22">
        <v>2.931</v>
      </c>
      <c r="D110" s="22">
        <v>8.3000000000000004E-2</v>
      </c>
      <c r="E110" s="22">
        <v>230</v>
      </c>
      <c r="F110" s="20">
        <v>86.580086580086601</v>
      </c>
      <c r="G110" s="22">
        <v>2.22575347335634</v>
      </c>
      <c r="H110" s="18">
        <v>5.3600000000000002E-2</v>
      </c>
      <c r="I110" s="15">
        <v>6.5354265354297999E-3</v>
      </c>
      <c r="J110" s="24">
        <v>-8.4719000000000003E-2</v>
      </c>
      <c r="K110" s="18">
        <v>8.5999999999999993E-2</v>
      </c>
      <c r="L110" s="15">
        <v>1.1868781073050399E-2</v>
      </c>
      <c r="M110" s="18">
        <v>1.155E-2</v>
      </c>
      <c r="N110" s="15">
        <v>2.9692107772942003E-4</v>
      </c>
      <c r="O110" s="24">
        <v>0.28741</v>
      </c>
      <c r="P110" s="10">
        <v>74</v>
      </c>
      <c r="Q110" s="6">
        <v>1.8660339016026599</v>
      </c>
      <c r="R110" s="6">
        <v>2.4998590489649701</v>
      </c>
      <c r="S110" s="10">
        <v>84</v>
      </c>
      <c r="T110" s="6">
        <v>11.0777184020478</v>
      </c>
      <c r="U110" s="6">
        <v>11.225779502215399</v>
      </c>
      <c r="V110" s="10">
        <v>340</v>
      </c>
      <c r="W110" s="6">
        <v>251.96825196837801</v>
      </c>
      <c r="X110" s="6">
        <v>252.19449590344101</v>
      </c>
      <c r="Y110" s="6">
        <v>11.9047619047619</v>
      </c>
      <c r="Z110" s="6">
        <v>78.235294117647101</v>
      </c>
      <c r="AA110" s="7">
        <v>74</v>
      </c>
      <c r="AB110" s="7">
        <v>1.8660339016026599</v>
      </c>
      <c r="AC110" s="7">
        <v>2.4998590489649701</v>
      </c>
      <c r="AD110" s="13">
        <v>73.7</v>
      </c>
      <c r="AE110" s="6">
        <v>2.2788774697053</v>
      </c>
      <c r="AF110" s="13">
        <v>73.599999999999994</v>
      </c>
      <c r="AG110" s="6">
        <v>2.2518536797645101</v>
      </c>
      <c r="AH110" s="13">
        <v>74.3</v>
      </c>
      <c r="AI110" s="6">
        <v>1.9685019685029499</v>
      </c>
      <c r="AJ110" s="6">
        <v>8.0000000000000002E-3</v>
      </c>
      <c r="AK110" s="6">
        <v>1.0999999999999999E-2</v>
      </c>
    </row>
    <row r="111" spans="1:37">
      <c r="A111" s="5" t="s">
        <v>162</v>
      </c>
      <c r="B111" s="22">
        <v>327</v>
      </c>
      <c r="C111" s="22">
        <v>2.4489999999999998</v>
      </c>
      <c r="D111" s="22">
        <v>4.1000000000000002E-2</v>
      </c>
      <c r="E111" s="22">
        <v>175.7</v>
      </c>
      <c r="F111" s="20">
        <v>93.109869646182503</v>
      </c>
      <c r="G111" s="22">
        <v>2.12507057219125</v>
      </c>
      <c r="H111" s="18">
        <v>5.0299999999999997E-2</v>
      </c>
      <c r="I111" s="15">
        <v>2.51968251968378E-3</v>
      </c>
      <c r="J111" s="24">
        <v>0.23755000000000001</v>
      </c>
      <c r="K111" s="18">
        <v>7.4099999999999999E-2</v>
      </c>
      <c r="L111" s="15">
        <v>3.68382684413912E-3</v>
      </c>
      <c r="M111" s="18">
        <v>1.074E-2</v>
      </c>
      <c r="N111" s="15">
        <v>2.4512179033288703E-4</v>
      </c>
      <c r="O111" s="24">
        <v>0.1192</v>
      </c>
      <c r="P111" s="10">
        <v>68.8</v>
      </c>
      <c r="Q111" s="6">
        <v>1.56685941734463</v>
      </c>
      <c r="R111" s="6">
        <v>2.20262998507472</v>
      </c>
      <c r="S111" s="10">
        <v>72.400000000000006</v>
      </c>
      <c r="T111" s="6">
        <v>3.5172971699370699</v>
      </c>
      <c r="U111" s="6">
        <v>3.85715248590492</v>
      </c>
      <c r="V111" s="10">
        <v>190</v>
      </c>
      <c r="W111" s="6">
        <v>94.488094488141698</v>
      </c>
      <c r="X111" s="6">
        <v>98.918864056340695</v>
      </c>
      <c r="Y111" s="6">
        <v>4.9723756906077501</v>
      </c>
      <c r="Z111" s="6">
        <v>63.789473684210499</v>
      </c>
      <c r="AA111" s="7">
        <v>68.8</v>
      </c>
      <c r="AB111" s="7">
        <v>1.56685941734463</v>
      </c>
      <c r="AC111" s="7">
        <v>2.20262998507472</v>
      </c>
      <c r="AD111" s="13">
        <v>68.599999999999994</v>
      </c>
      <c r="AE111" s="6">
        <v>1.6308428599106499</v>
      </c>
      <c r="AF111" s="13">
        <v>68.5</v>
      </c>
      <c r="AG111" s="6">
        <v>1.6429788135114001</v>
      </c>
      <c r="AH111" s="13">
        <v>68.8</v>
      </c>
      <c r="AI111" s="6">
        <v>1.33858133858201</v>
      </c>
      <c r="AJ111" s="6">
        <v>3.8E-3</v>
      </c>
      <c r="AK111" s="6">
        <v>4.1000000000000003E-3</v>
      </c>
    </row>
    <row r="112" spans="1:37">
      <c r="A112" s="5" t="s">
        <v>163</v>
      </c>
      <c r="B112" s="22">
        <v>652</v>
      </c>
      <c r="C112" s="22">
        <v>1.8580000000000001</v>
      </c>
      <c r="D112" s="22">
        <v>6.4000000000000001E-2</v>
      </c>
      <c r="E112" s="22">
        <v>338</v>
      </c>
      <c r="F112" s="20">
        <v>88.573959255978707</v>
      </c>
      <c r="G112" s="22">
        <v>1.72554391429386</v>
      </c>
      <c r="H112" s="18">
        <v>4.7699999999999999E-2</v>
      </c>
      <c r="I112" s="15">
        <v>1.9685019685029498E-3</v>
      </c>
      <c r="J112" s="24">
        <v>2.2223E-2</v>
      </c>
      <c r="K112" s="18">
        <v>7.4099999999999999E-2</v>
      </c>
      <c r="L112" s="15">
        <v>3.4572214591489501E-3</v>
      </c>
      <c r="M112" s="18">
        <v>1.129E-2</v>
      </c>
      <c r="N112" s="15">
        <v>2.1994490204594401E-4</v>
      </c>
      <c r="O112" s="24">
        <v>0.23527000000000001</v>
      </c>
      <c r="P112" s="10">
        <v>72.400000000000006</v>
      </c>
      <c r="Q112" s="6">
        <v>1.4162511439074901</v>
      </c>
      <c r="R112" s="6">
        <v>2.1566542482231998</v>
      </c>
      <c r="S112" s="10">
        <v>73.5</v>
      </c>
      <c r="T112" s="6">
        <v>3.5172971699370699</v>
      </c>
      <c r="U112" s="6">
        <v>3.85715248590492</v>
      </c>
      <c r="V112" s="10">
        <v>120</v>
      </c>
      <c r="W112" s="6">
        <v>86.614086614129903</v>
      </c>
      <c r="X112" s="6">
        <v>92.152991573919607</v>
      </c>
      <c r="Y112" s="6">
        <v>1.49659863945577</v>
      </c>
      <c r="Z112" s="6">
        <v>39.6666666666667</v>
      </c>
      <c r="AA112" s="7">
        <v>72.400000000000006</v>
      </c>
      <c r="AB112" s="7">
        <v>1.4162511439074901</v>
      </c>
      <c r="AC112" s="7">
        <v>2.1566542482231998</v>
      </c>
      <c r="AD112" s="13">
        <v>72.3</v>
      </c>
      <c r="AE112" s="6">
        <v>1.4162511439074901</v>
      </c>
      <c r="AF112" s="13">
        <v>72.2</v>
      </c>
      <c r="AG112" s="6">
        <v>1.4569761088114399</v>
      </c>
      <c r="AH112" s="13">
        <v>70.7</v>
      </c>
      <c r="AI112" s="6">
        <v>2.36220236220354</v>
      </c>
      <c r="AJ112" s="6">
        <v>2.9999999999999997E-4</v>
      </c>
      <c r="AK112" s="6">
        <v>3.2000000000000002E-3</v>
      </c>
    </row>
    <row r="113" spans="1:37">
      <c r="A113" s="5" t="s">
        <v>164</v>
      </c>
      <c r="B113" s="22">
        <v>257</v>
      </c>
      <c r="C113" s="22">
        <v>0.89100000000000001</v>
      </c>
      <c r="D113" s="22">
        <v>2.1000000000000001E-2</v>
      </c>
      <c r="E113" s="22">
        <v>1737</v>
      </c>
      <c r="F113" s="20">
        <v>9.5238095238095202</v>
      </c>
      <c r="G113" s="22">
        <v>0.22058136397199499</v>
      </c>
      <c r="H113" s="18">
        <v>6.4100000000000004E-2</v>
      </c>
      <c r="I113" s="15">
        <v>1.25984125984189E-3</v>
      </c>
      <c r="J113" s="24">
        <v>0.44235999999999998</v>
      </c>
      <c r="K113" s="18">
        <v>0.92500000000000004</v>
      </c>
      <c r="L113" s="15">
        <v>2.2701903003933401E-2</v>
      </c>
      <c r="M113" s="18">
        <v>0.105</v>
      </c>
      <c r="N113" s="15">
        <v>2.4319095377912398E-3</v>
      </c>
      <c r="O113" s="24">
        <v>0.45073000000000002</v>
      </c>
      <c r="P113" s="10">
        <v>644</v>
      </c>
      <c r="Q113" s="6">
        <v>13.8174312427556</v>
      </c>
      <c r="R113" s="6">
        <v>19.559415831019599</v>
      </c>
      <c r="S113" s="10">
        <v>664</v>
      </c>
      <c r="T113" s="6">
        <v>12.198815934939001</v>
      </c>
      <c r="U113" s="6">
        <v>16.4438847340679</v>
      </c>
      <c r="V113" s="10">
        <v>733</v>
      </c>
      <c r="W113" s="6">
        <v>43.307043307065001</v>
      </c>
      <c r="X113" s="6">
        <v>51.187981599758601</v>
      </c>
      <c r="Y113" s="6">
        <v>3.0120481927710898</v>
      </c>
      <c r="Z113" s="6">
        <v>12.1418826739427</v>
      </c>
      <c r="AA113" s="7">
        <v>644</v>
      </c>
      <c r="AB113" s="7">
        <v>13.8174312427556</v>
      </c>
      <c r="AC113" s="7">
        <v>19.559415831019599</v>
      </c>
      <c r="AD113" s="13">
        <v>640</v>
      </c>
      <c r="AE113" s="6">
        <v>14.453421952889901</v>
      </c>
      <c r="AF113" s="13">
        <v>630</v>
      </c>
      <c r="AG113" s="6">
        <v>12.198815934939001</v>
      </c>
      <c r="AH113" s="13">
        <v>607</v>
      </c>
      <c r="AI113" s="6">
        <v>17.322817322826001</v>
      </c>
      <c r="AJ113" s="6">
        <v>5.3E-3</v>
      </c>
      <c r="AK113" s="6">
        <v>1.6999999999999999E-3</v>
      </c>
    </row>
    <row r="114" spans="1:37">
      <c r="A114" s="5" t="s">
        <v>165</v>
      </c>
      <c r="B114" s="22">
        <v>732</v>
      </c>
      <c r="C114" s="22">
        <v>1.9550000000000001</v>
      </c>
      <c r="D114" s="22">
        <v>5.7000000000000002E-2</v>
      </c>
      <c r="E114" s="22">
        <v>394</v>
      </c>
      <c r="F114" s="20">
        <v>93.283582089552198</v>
      </c>
      <c r="G114" s="22">
        <v>1.6767069148971201</v>
      </c>
      <c r="H114" s="18">
        <v>4.9399999999999999E-2</v>
      </c>
      <c r="I114" s="15">
        <v>1.9685019685029498E-3</v>
      </c>
      <c r="J114" s="24">
        <v>7.5869000000000006E-2</v>
      </c>
      <c r="K114" s="18">
        <v>7.22E-2</v>
      </c>
      <c r="L114" s="15">
        <v>2.8515551697977002E-3</v>
      </c>
      <c r="M114" s="18">
        <v>1.072E-2</v>
      </c>
      <c r="N114" s="15">
        <v>1.9268447592891299E-4</v>
      </c>
      <c r="O114" s="24">
        <v>0.19314000000000001</v>
      </c>
      <c r="P114" s="10">
        <v>68.8</v>
      </c>
      <c r="Q114" s="6">
        <v>1.2184635617605399</v>
      </c>
      <c r="R114" s="6">
        <v>1.96783155948969</v>
      </c>
      <c r="S114" s="10">
        <v>70.7</v>
      </c>
      <c r="T114" s="6">
        <v>2.68579410647577</v>
      </c>
      <c r="U114" s="6">
        <v>3.0985962074214801</v>
      </c>
      <c r="V114" s="10">
        <v>153</v>
      </c>
      <c r="W114" s="6">
        <v>77.1652771653158</v>
      </c>
      <c r="X114" s="6">
        <v>108.980111225627</v>
      </c>
      <c r="Y114" s="6">
        <v>2.6874115983026901</v>
      </c>
      <c r="Z114" s="6">
        <v>55.032679738562102</v>
      </c>
      <c r="AA114" s="7">
        <v>68.8</v>
      </c>
      <c r="AB114" s="7">
        <v>1.2184635617605399</v>
      </c>
      <c r="AC114" s="7">
        <v>1.96783155948969</v>
      </c>
      <c r="AD114" s="13">
        <v>68.599999999999994</v>
      </c>
      <c r="AE114" s="6">
        <v>1.270768842606</v>
      </c>
      <c r="AF114" s="13">
        <v>68.5</v>
      </c>
      <c r="AG114" s="6">
        <v>1.2707832161230199</v>
      </c>
      <c r="AH114" s="13">
        <v>68.400000000000006</v>
      </c>
      <c r="AI114" s="6">
        <v>0.86614086614129904</v>
      </c>
      <c r="AJ114" s="6">
        <v>2.5999999999999999E-3</v>
      </c>
      <c r="AK114" s="6">
        <v>3.2000000000000002E-3</v>
      </c>
    </row>
    <row r="115" spans="1:37">
      <c r="A115" s="5" t="s">
        <v>167</v>
      </c>
      <c r="B115" s="22">
        <v>526</v>
      </c>
      <c r="C115" s="22">
        <v>1.923</v>
      </c>
      <c r="D115" s="22">
        <v>3.7999999999999999E-2</v>
      </c>
      <c r="E115" s="22">
        <v>275</v>
      </c>
      <c r="F115" s="20">
        <v>93.196644920782902</v>
      </c>
      <c r="G115" s="22">
        <v>2.3537371603502701</v>
      </c>
      <c r="H115" s="18">
        <v>4.8300000000000003E-2</v>
      </c>
      <c r="I115" s="15">
        <v>2.20472220472331E-3</v>
      </c>
      <c r="J115" s="24">
        <v>0.30701000000000001</v>
      </c>
      <c r="K115" s="18">
        <v>7.0999999999999994E-2</v>
      </c>
      <c r="L115" s="15">
        <v>3.14407114423322E-3</v>
      </c>
      <c r="M115" s="18">
        <v>1.073E-2</v>
      </c>
      <c r="N115" s="15">
        <v>2.7099258510889201E-4</v>
      </c>
      <c r="O115" s="24">
        <v>0.12353</v>
      </c>
      <c r="P115" s="10">
        <v>68.8</v>
      </c>
      <c r="Q115" s="6">
        <v>1.69559730532746</v>
      </c>
      <c r="R115" s="6">
        <v>2.2950309884543798</v>
      </c>
      <c r="S115" s="10">
        <v>69.599999999999994</v>
      </c>
      <c r="T115" s="6">
        <v>3.0538271960096299</v>
      </c>
      <c r="U115" s="6">
        <v>3.41176388900631</v>
      </c>
      <c r="V115" s="10">
        <v>110</v>
      </c>
      <c r="W115" s="6">
        <v>86.614086614129903</v>
      </c>
      <c r="X115" s="6">
        <v>111.452959175285</v>
      </c>
      <c r="Y115" s="6">
        <v>1.14942528735632</v>
      </c>
      <c r="Z115" s="6">
        <v>37.454545454545503</v>
      </c>
      <c r="AA115" s="7">
        <v>68.8</v>
      </c>
      <c r="AB115" s="7">
        <v>1.69559730532746</v>
      </c>
      <c r="AC115" s="7">
        <v>2.2950309884543798</v>
      </c>
      <c r="AD115" s="13">
        <v>68.7</v>
      </c>
      <c r="AE115" s="6">
        <v>1.7619450110130399</v>
      </c>
      <c r="AF115" s="13">
        <v>68.7</v>
      </c>
      <c r="AG115" s="6">
        <v>1.7539271772476901</v>
      </c>
      <c r="AH115" s="13">
        <v>68.400000000000006</v>
      </c>
      <c r="AI115" s="6">
        <v>1.49606149606224</v>
      </c>
      <c r="AJ115" s="6">
        <v>1.2999999999999999E-3</v>
      </c>
      <c r="AK115" s="6">
        <v>3.5999999999999999E-3</v>
      </c>
    </row>
    <row r="116" spans="1:37">
      <c r="A116" s="5" t="s">
        <v>168</v>
      </c>
      <c r="B116" s="22">
        <v>917</v>
      </c>
      <c r="C116" s="22">
        <v>1.8220000000000001</v>
      </c>
      <c r="D116" s="22">
        <v>3.9E-2</v>
      </c>
      <c r="E116" s="22">
        <v>502</v>
      </c>
      <c r="F116" s="20">
        <v>91.491308325709099</v>
      </c>
      <c r="G116" s="22">
        <v>2.0125862640737902</v>
      </c>
      <c r="H116" s="18">
        <v>5.0099999999999999E-2</v>
      </c>
      <c r="I116" s="15">
        <v>2.1259821259831898E-3</v>
      </c>
      <c r="J116" s="24">
        <v>0.37074000000000001</v>
      </c>
      <c r="K116" s="18">
        <v>7.5399999999999995E-2</v>
      </c>
      <c r="L116" s="15">
        <v>3.0885801258183302E-3</v>
      </c>
      <c r="M116" s="18">
        <v>1.093E-2</v>
      </c>
      <c r="N116" s="15">
        <v>2.4043341677895E-4</v>
      </c>
      <c r="O116" s="24">
        <v>2.8711E-2</v>
      </c>
      <c r="P116" s="10">
        <v>70.099999999999994</v>
      </c>
      <c r="Q116" s="6">
        <v>1.51442669320789</v>
      </c>
      <c r="R116" s="6">
        <v>2.1850924923258201</v>
      </c>
      <c r="S116" s="10">
        <v>73.8</v>
      </c>
      <c r="T116" s="6">
        <v>2.9210328756155102</v>
      </c>
      <c r="U116" s="6">
        <v>3.3348341451939598</v>
      </c>
      <c r="V116" s="10">
        <v>190</v>
      </c>
      <c r="W116" s="6">
        <v>86.614086614129903</v>
      </c>
      <c r="X116" s="6">
        <v>93.837295297570094</v>
      </c>
      <c r="Y116" s="6">
        <v>5.0135501355013599</v>
      </c>
      <c r="Z116" s="6">
        <v>63.105263157894697</v>
      </c>
      <c r="AA116" s="7">
        <v>70.099999999999994</v>
      </c>
      <c r="AB116" s="7">
        <v>1.51442669320789</v>
      </c>
      <c r="AC116" s="7">
        <v>2.1850924923258201</v>
      </c>
      <c r="AD116" s="13">
        <v>69.900000000000006</v>
      </c>
      <c r="AE116" s="6">
        <v>1.5766065486038601</v>
      </c>
      <c r="AF116" s="13">
        <v>69.900000000000006</v>
      </c>
      <c r="AG116" s="6">
        <v>1.5889093933974301</v>
      </c>
      <c r="AH116" s="13">
        <v>70.099999999999994</v>
      </c>
      <c r="AI116" s="6">
        <v>1.18110118110177</v>
      </c>
      <c r="AJ116" s="6">
        <v>3.5999999999999999E-3</v>
      </c>
      <c r="AK116" s="6">
        <v>3.5000000000000001E-3</v>
      </c>
    </row>
    <row r="117" spans="1:37">
      <c r="A117" s="5" t="s">
        <v>170</v>
      </c>
      <c r="B117" s="22">
        <v>159</v>
      </c>
      <c r="C117" s="22">
        <v>1.3080000000000001</v>
      </c>
      <c r="D117" s="22">
        <v>2.9000000000000001E-2</v>
      </c>
      <c r="E117" s="22">
        <v>176</v>
      </c>
      <c r="F117" s="20">
        <v>44.603033006244402</v>
      </c>
      <c r="G117" s="22">
        <v>0.97833335276595801</v>
      </c>
      <c r="H117" s="18">
        <v>5.1400000000000001E-2</v>
      </c>
      <c r="I117" s="15">
        <v>2.99212299212449E-3</v>
      </c>
      <c r="J117" s="24">
        <v>0.36104000000000003</v>
      </c>
      <c r="K117" s="18">
        <v>0.158</v>
      </c>
      <c r="L117" s="15">
        <v>8.9239756521406997E-3</v>
      </c>
      <c r="M117" s="18">
        <v>2.2419999999999999E-2</v>
      </c>
      <c r="N117" s="15">
        <v>4.91765521101266E-4</v>
      </c>
      <c r="O117" s="24">
        <v>-5.3009000000000001E-2</v>
      </c>
      <c r="P117" s="10">
        <v>142.9</v>
      </c>
      <c r="Q117" s="6">
        <v>3.1071137448605999</v>
      </c>
      <c r="R117" s="6">
        <v>4.4565005501606496</v>
      </c>
      <c r="S117" s="10">
        <v>148.30000000000001</v>
      </c>
      <c r="T117" s="6">
        <v>7.71395176464529</v>
      </c>
      <c r="U117" s="6">
        <v>8.32516575361789</v>
      </c>
      <c r="V117" s="10">
        <v>220</v>
      </c>
      <c r="W117" s="6">
        <v>110.236110236165</v>
      </c>
      <c r="X117" s="6">
        <v>149.60023748479301</v>
      </c>
      <c r="Y117" s="6">
        <v>3.6412677006068699</v>
      </c>
      <c r="Z117" s="6">
        <v>35.045454545454497</v>
      </c>
      <c r="AA117" s="7">
        <v>142.9</v>
      </c>
      <c r="AB117" s="7">
        <v>3.1071137448605999</v>
      </c>
      <c r="AC117" s="7">
        <v>4.4565005501606496</v>
      </c>
      <c r="AD117" s="13">
        <v>142.5</v>
      </c>
      <c r="AE117" s="6">
        <v>3.2959301909327001</v>
      </c>
      <c r="AF117" s="13">
        <v>141.69999999999999</v>
      </c>
      <c r="AG117" s="6">
        <v>3.2096497982294299</v>
      </c>
      <c r="AH117" s="13">
        <v>135.19999999999999</v>
      </c>
      <c r="AI117" s="6">
        <v>5.4330654330681503</v>
      </c>
      <c r="AJ117" s="6">
        <v>3.5999999999999999E-3</v>
      </c>
      <c r="AK117" s="6">
        <v>4.8999999999999998E-3</v>
      </c>
    </row>
    <row r="118" spans="1:37">
      <c r="A118" s="5" t="s">
        <v>171</v>
      </c>
      <c r="B118" s="22">
        <v>782</v>
      </c>
      <c r="C118" s="22">
        <v>1.03</v>
      </c>
      <c r="D118" s="22">
        <v>2.1000000000000001E-2</v>
      </c>
      <c r="E118" s="22">
        <v>462</v>
      </c>
      <c r="F118" s="20">
        <v>82.987551867219906</v>
      </c>
      <c r="G118" s="22">
        <v>1.6820855235764101</v>
      </c>
      <c r="H118" s="18">
        <v>4.8300000000000003E-2</v>
      </c>
      <c r="I118" s="15">
        <v>1.25984125984189E-3</v>
      </c>
      <c r="J118" s="24">
        <v>0.36133999999999999</v>
      </c>
      <c r="K118" s="18">
        <v>8.0699999999999994E-2</v>
      </c>
      <c r="L118" s="15">
        <v>2.46279316029585E-3</v>
      </c>
      <c r="M118" s="18">
        <v>1.205E-2</v>
      </c>
      <c r="N118" s="15">
        <v>2.44243023237103E-4</v>
      </c>
      <c r="O118" s="24">
        <v>0.17115</v>
      </c>
      <c r="P118" s="10">
        <v>77.2</v>
      </c>
      <c r="Q118" s="6">
        <v>1.5762751587428201</v>
      </c>
      <c r="R118" s="6">
        <v>2.3438541091055298</v>
      </c>
      <c r="S118" s="10">
        <v>78.7</v>
      </c>
      <c r="T118" s="6">
        <v>2.2922795461605801</v>
      </c>
      <c r="U118" s="6">
        <v>2.8619807287337502</v>
      </c>
      <c r="V118" s="10">
        <v>133</v>
      </c>
      <c r="W118" s="6">
        <v>56.692856692885002</v>
      </c>
      <c r="X118" s="6">
        <v>74.425519710524298</v>
      </c>
      <c r="Y118" s="6">
        <v>1.90597204574333</v>
      </c>
      <c r="Z118" s="6">
        <v>41.954887218045101</v>
      </c>
      <c r="AA118" s="7">
        <v>77.2</v>
      </c>
      <c r="AB118" s="7">
        <v>1.5762751587428201</v>
      </c>
      <c r="AC118" s="7">
        <v>2.3438541091055298</v>
      </c>
      <c r="AD118" s="13">
        <v>77.099999999999994</v>
      </c>
      <c r="AE118" s="6">
        <v>1.5762751587428201</v>
      </c>
      <c r="AF118" s="13">
        <v>76.7</v>
      </c>
      <c r="AG118" s="6">
        <v>1.50948518301644</v>
      </c>
      <c r="AH118" s="13">
        <v>76.400000000000006</v>
      </c>
      <c r="AI118" s="6">
        <v>1.8897618897628301</v>
      </c>
      <c r="AJ118" s="6">
        <v>1E-3</v>
      </c>
      <c r="AK118" s="6">
        <v>2E-3</v>
      </c>
    </row>
    <row r="119" spans="1:37">
      <c r="A119" s="5" t="s">
        <v>172</v>
      </c>
      <c r="B119" s="22">
        <v>568</v>
      </c>
      <c r="C119" s="22">
        <v>2.1619999999999999</v>
      </c>
      <c r="D119" s="22">
        <v>3.9E-2</v>
      </c>
      <c r="E119" s="22">
        <v>302</v>
      </c>
      <c r="F119" s="20">
        <v>94.428706326723301</v>
      </c>
      <c r="G119" s="22">
        <v>1.8017835728523299</v>
      </c>
      <c r="H119" s="18">
        <v>5.0299999999999997E-2</v>
      </c>
      <c r="I119" s="15">
        <v>2.20472220472331E-3</v>
      </c>
      <c r="J119" s="24">
        <v>8.8735999999999995E-2</v>
      </c>
      <c r="K119" s="18">
        <v>7.3200000000000001E-2</v>
      </c>
      <c r="L119" s="15">
        <v>3.3031893785249399E-3</v>
      </c>
      <c r="M119" s="18">
        <v>1.059E-2</v>
      </c>
      <c r="N119" s="15">
        <v>2.020666043066E-4</v>
      </c>
      <c r="O119" s="24">
        <v>0.17105999999999999</v>
      </c>
      <c r="P119" s="10">
        <v>67.900000000000006</v>
      </c>
      <c r="Q119" s="6">
        <v>1.2626268811321899</v>
      </c>
      <c r="R119" s="6">
        <v>1.9811547350927801</v>
      </c>
      <c r="S119" s="10">
        <v>71.7</v>
      </c>
      <c r="T119" s="6">
        <v>3.13686991943645</v>
      </c>
      <c r="U119" s="6">
        <v>3.5056799389250299</v>
      </c>
      <c r="V119" s="10">
        <v>200</v>
      </c>
      <c r="W119" s="6">
        <v>86.614086614129903</v>
      </c>
      <c r="X119" s="6">
        <v>91.034680892319997</v>
      </c>
      <c r="Y119" s="6">
        <v>5.2998605299860504</v>
      </c>
      <c r="Z119" s="6">
        <v>66.05</v>
      </c>
      <c r="AA119" s="7">
        <v>67.900000000000006</v>
      </c>
      <c r="AB119" s="7">
        <v>1.2626268811321899</v>
      </c>
      <c r="AC119" s="7">
        <v>1.9811547350927801</v>
      </c>
      <c r="AD119" s="13">
        <v>67.599999999999994</v>
      </c>
      <c r="AE119" s="6">
        <v>1.3178871882515599</v>
      </c>
      <c r="AF119" s="13">
        <v>67.599999999999994</v>
      </c>
      <c r="AG119" s="6">
        <v>1.334148751626</v>
      </c>
      <c r="AH119" s="13">
        <v>68</v>
      </c>
      <c r="AI119" s="6">
        <v>0.86614086614129904</v>
      </c>
      <c r="AJ119" s="6">
        <v>3.7000000000000002E-3</v>
      </c>
      <c r="AK119" s="6">
        <v>3.5000000000000001E-3</v>
      </c>
    </row>
    <row r="120" spans="1:37">
      <c r="A120" s="5" t="s">
        <v>173</v>
      </c>
      <c r="B120" s="22">
        <v>167</v>
      </c>
      <c r="C120" s="22">
        <v>0.96099999999999997</v>
      </c>
      <c r="D120" s="22">
        <v>4.9000000000000002E-2</v>
      </c>
      <c r="E120" s="22">
        <v>962</v>
      </c>
      <c r="F120" s="20">
        <v>10.3626943005181</v>
      </c>
      <c r="G120" s="22">
        <v>0.23337979516686799</v>
      </c>
      <c r="H120" s="18">
        <v>6.1600000000000002E-2</v>
      </c>
      <c r="I120" s="15">
        <v>1.41732141732213E-3</v>
      </c>
      <c r="J120" s="24">
        <v>0.1169</v>
      </c>
      <c r="K120" s="18">
        <v>0.81699999999999995</v>
      </c>
      <c r="L120" s="15">
        <v>2.46888388839978E-2</v>
      </c>
      <c r="M120" s="18">
        <v>9.6500000000000002E-2</v>
      </c>
      <c r="N120" s="15">
        <v>2.17329099754267E-3</v>
      </c>
      <c r="O120" s="24">
        <v>0.51741000000000004</v>
      </c>
      <c r="P120" s="10">
        <v>594</v>
      </c>
      <c r="Q120" s="6">
        <v>12.8184301714659</v>
      </c>
      <c r="R120" s="6">
        <v>18.130304025218098</v>
      </c>
      <c r="S120" s="10">
        <v>605</v>
      </c>
      <c r="T120" s="6">
        <v>13.3436958082131</v>
      </c>
      <c r="U120" s="6">
        <v>16.8677272587726</v>
      </c>
      <c r="V120" s="10">
        <v>649</v>
      </c>
      <c r="W120" s="6">
        <v>48.031448031472102</v>
      </c>
      <c r="X120" s="6">
        <v>54.919075495941101</v>
      </c>
      <c r="Y120" s="6">
        <v>1.8181818181818099</v>
      </c>
      <c r="Z120" s="6">
        <v>8.4745762711864394</v>
      </c>
      <c r="AA120" s="7">
        <v>594</v>
      </c>
      <c r="AB120" s="7">
        <v>12.8184301714659</v>
      </c>
      <c r="AC120" s="7">
        <v>18.130304025218098</v>
      </c>
      <c r="AD120" s="13">
        <v>592</v>
      </c>
      <c r="AE120" s="6">
        <v>12.8184301714659</v>
      </c>
      <c r="AF120" s="13">
        <v>582</v>
      </c>
      <c r="AG120" s="6">
        <v>10.6571205220793</v>
      </c>
      <c r="AH120" s="13">
        <v>559</v>
      </c>
      <c r="AI120" s="6">
        <v>15.748015748023599</v>
      </c>
      <c r="AJ120" s="6">
        <v>3.3E-3</v>
      </c>
      <c r="AK120" s="6">
        <v>1.5E-3</v>
      </c>
    </row>
    <row r="121" spans="1:37">
      <c r="A121" s="5" t="s">
        <v>174</v>
      </c>
      <c r="B121" s="22">
        <v>329</v>
      </c>
      <c r="C121" s="22">
        <v>2.161</v>
      </c>
      <c r="D121" s="22">
        <v>2.3E-2</v>
      </c>
      <c r="E121" s="22">
        <v>179</v>
      </c>
      <c r="F121" s="20">
        <v>90.334236675700097</v>
      </c>
      <c r="G121" s="22">
        <v>1.6439237620701399</v>
      </c>
      <c r="H121" s="18">
        <v>4.8899999999999999E-2</v>
      </c>
      <c r="I121" s="15">
        <v>2.9133829133843698E-3</v>
      </c>
      <c r="J121" s="24">
        <v>0.29326999999999998</v>
      </c>
      <c r="K121" s="18">
        <v>7.4700000000000003E-2</v>
      </c>
      <c r="L121" s="15">
        <v>4.37164653722142E-3</v>
      </c>
      <c r="M121" s="18">
        <v>1.107E-2</v>
      </c>
      <c r="N121" s="15">
        <v>2.01454473030509E-4</v>
      </c>
      <c r="O121" s="24">
        <v>-8.5199999999999998E-2</v>
      </c>
      <c r="P121" s="10">
        <v>71</v>
      </c>
      <c r="Q121" s="6">
        <v>1.2929027346201101</v>
      </c>
      <c r="R121" s="6">
        <v>2.0532904214934899</v>
      </c>
      <c r="S121" s="10">
        <v>72.900000000000006</v>
      </c>
      <c r="T121" s="6">
        <v>4.1288626694522996</v>
      </c>
      <c r="U121" s="6">
        <v>4.4262468299664803</v>
      </c>
      <c r="V121" s="10">
        <v>130</v>
      </c>
      <c r="W121" s="6">
        <v>110.236110236165</v>
      </c>
      <c r="X121" s="6">
        <v>649.57919447465497</v>
      </c>
      <c r="Y121" s="6">
        <v>2.60631001371743</v>
      </c>
      <c r="Z121" s="6">
        <v>45.384615384615401</v>
      </c>
      <c r="AA121" s="7">
        <v>71</v>
      </c>
      <c r="AB121" s="7">
        <v>1.2929027346201101</v>
      </c>
      <c r="AC121" s="7">
        <v>2.0532904214934899</v>
      </c>
      <c r="AD121" s="13">
        <v>70.900000000000006</v>
      </c>
      <c r="AE121" s="6">
        <v>1.34692148293364</v>
      </c>
      <c r="AF121" s="13">
        <v>70.900000000000006</v>
      </c>
      <c r="AG121" s="6">
        <v>1.3468878732829801</v>
      </c>
      <c r="AH121" s="13">
        <v>71</v>
      </c>
      <c r="AI121" s="6">
        <v>0.86614086614129904</v>
      </c>
      <c r="AJ121" s="6">
        <v>1.9E-3</v>
      </c>
      <c r="AK121" s="6">
        <v>4.7000000000000002E-3</v>
      </c>
    </row>
    <row r="122" spans="1:37">
      <c r="A122" s="5" t="s">
        <v>175</v>
      </c>
      <c r="B122" s="22">
        <v>469</v>
      </c>
      <c r="C122" s="22">
        <v>3.56</v>
      </c>
      <c r="D122" s="22">
        <v>0.2</v>
      </c>
      <c r="E122" s="22">
        <v>1880</v>
      </c>
      <c r="F122" s="20">
        <v>14.727540500736399</v>
      </c>
      <c r="G122" s="22">
        <v>0.32518733811266198</v>
      </c>
      <c r="H122" s="18">
        <v>6.1800000000000001E-2</v>
      </c>
      <c r="I122" s="15">
        <v>1.57480157480236E-3</v>
      </c>
      <c r="J122" s="24">
        <v>0.34749000000000002</v>
      </c>
      <c r="K122" s="18">
        <v>0.57499999999999996</v>
      </c>
      <c r="L122" s="15">
        <v>1.6187414864640998E-2</v>
      </c>
      <c r="M122" s="18">
        <v>6.7900000000000002E-2</v>
      </c>
      <c r="N122" s="15">
        <v>1.4992469555080001E-3</v>
      </c>
      <c r="O122" s="24">
        <v>0.32590999999999998</v>
      </c>
      <c r="P122" s="10">
        <v>423.7</v>
      </c>
      <c r="Q122" s="6">
        <v>9.0783188897859901</v>
      </c>
      <c r="R122" s="6">
        <v>12.9701442361629</v>
      </c>
      <c r="S122" s="10">
        <v>461</v>
      </c>
      <c r="T122" s="6">
        <v>10.7096355294448</v>
      </c>
      <c r="U122" s="6">
        <v>13.597147471809301</v>
      </c>
      <c r="V122" s="10">
        <v>658</v>
      </c>
      <c r="W122" s="6">
        <v>55.118055118082701</v>
      </c>
      <c r="X122" s="6">
        <v>71.503637821311003</v>
      </c>
      <c r="Y122" s="6">
        <v>8.0911062906724602</v>
      </c>
      <c r="Z122" s="6">
        <v>35.607902735562298</v>
      </c>
      <c r="AA122" s="7">
        <v>423.7</v>
      </c>
      <c r="AB122" s="7">
        <v>9.0783188897859901</v>
      </c>
      <c r="AC122" s="7">
        <v>12.9701442361629</v>
      </c>
      <c r="AD122" s="13">
        <v>420.4</v>
      </c>
      <c r="AE122" s="6">
        <v>9.3289160069455601</v>
      </c>
      <c r="AF122" s="13">
        <v>418.5</v>
      </c>
      <c r="AG122" s="6">
        <v>8.4422445577906196</v>
      </c>
      <c r="AH122" s="13">
        <v>418.9</v>
      </c>
      <c r="AI122" s="6">
        <v>7.71652771653158</v>
      </c>
      <c r="AJ122" s="6">
        <v>8.3000000000000001E-3</v>
      </c>
      <c r="AK122" s="6">
        <v>2.3E-3</v>
      </c>
    </row>
    <row r="123" spans="1:37">
      <c r="A123" s="5" t="s">
        <v>176</v>
      </c>
      <c r="B123" s="22">
        <v>566</v>
      </c>
      <c r="C123" s="22">
        <v>0.95</v>
      </c>
      <c r="D123" s="22">
        <v>6.5000000000000002E-2</v>
      </c>
      <c r="E123" s="22">
        <v>312</v>
      </c>
      <c r="F123" s="20">
        <v>89.686098654708502</v>
      </c>
      <c r="G123" s="22">
        <v>2.8117482369185698</v>
      </c>
      <c r="H123" s="18">
        <v>5.04E-2</v>
      </c>
      <c r="I123" s="15">
        <v>2.51968251968378E-3</v>
      </c>
      <c r="J123" s="24">
        <v>-0.18096999999999999</v>
      </c>
      <c r="K123" s="18">
        <v>7.7600000000000002E-2</v>
      </c>
      <c r="L123" s="15">
        <v>4.6872790326158301E-3</v>
      </c>
      <c r="M123" s="18">
        <v>1.115E-2</v>
      </c>
      <c r="N123" s="15">
        <v>3.49563570184309E-4</v>
      </c>
      <c r="O123" s="24">
        <v>0.56864999999999999</v>
      </c>
      <c r="P123" s="10">
        <v>71.5</v>
      </c>
      <c r="Q123" s="6">
        <v>2.1930834669408998</v>
      </c>
      <c r="R123" s="6">
        <v>2.7185509188940999</v>
      </c>
      <c r="S123" s="10">
        <v>75.7</v>
      </c>
      <c r="T123" s="6">
        <v>4.3667018775015398</v>
      </c>
      <c r="U123" s="6">
        <v>4.6689243266223501</v>
      </c>
      <c r="V123" s="10">
        <v>200</v>
      </c>
      <c r="W123" s="6">
        <v>102.362102362154</v>
      </c>
      <c r="X123" s="6">
        <v>106.90255445474899</v>
      </c>
      <c r="Y123" s="6">
        <v>5.5482166446499397</v>
      </c>
      <c r="Z123" s="6">
        <v>64.25</v>
      </c>
      <c r="AA123" s="7">
        <v>71.5</v>
      </c>
      <c r="AB123" s="7">
        <v>2.1930834669408998</v>
      </c>
      <c r="AC123" s="7">
        <v>2.7185509188940999</v>
      </c>
      <c r="AD123" s="13">
        <v>71.2</v>
      </c>
      <c r="AE123" s="6">
        <v>2.1930834669408998</v>
      </c>
      <c r="AF123" s="13">
        <v>71.2</v>
      </c>
      <c r="AG123" s="6">
        <v>2.2054217934389602</v>
      </c>
      <c r="AH123" s="13">
        <v>70.900000000000006</v>
      </c>
      <c r="AI123" s="6">
        <v>2.2047222047233102</v>
      </c>
      <c r="AJ123" s="6">
        <v>3.7000000000000002E-3</v>
      </c>
      <c r="AK123" s="6">
        <v>4.0000000000000001E-3</v>
      </c>
    </row>
    <row r="124" spans="1:37">
      <c r="A124" s="5" t="s">
        <v>178</v>
      </c>
      <c r="B124" s="22">
        <v>770</v>
      </c>
      <c r="C124" s="22">
        <v>15.7</v>
      </c>
      <c r="D124" s="22">
        <v>1.9</v>
      </c>
      <c r="E124" s="22">
        <v>4360</v>
      </c>
      <c r="F124" s="20">
        <v>9.8911968348170092</v>
      </c>
      <c r="G124" s="22">
        <v>0.228645261839031</v>
      </c>
      <c r="H124" s="18">
        <v>5.9299999999999999E-2</v>
      </c>
      <c r="I124" s="15">
        <v>1.02362102362154E-3</v>
      </c>
      <c r="J124" s="24">
        <v>0.25781999999999999</v>
      </c>
      <c r="K124" s="18">
        <v>0.82299999999999995</v>
      </c>
      <c r="L124" s="15">
        <v>2.1289874866705999E-2</v>
      </c>
      <c r="M124" s="18">
        <v>0.1011</v>
      </c>
      <c r="N124" s="15">
        <v>2.3370312367617199E-3</v>
      </c>
      <c r="O124" s="24">
        <v>0.72741</v>
      </c>
      <c r="P124" s="10">
        <v>621</v>
      </c>
      <c r="Q124" s="6">
        <v>13.649842881618101</v>
      </c>
      <c r="R124" s="6">
        <v>19.111671908896898</v>
      </c>
      <c r="S124" s="10">
        <v>609</v>
      </c>
      <c r="T124" s="6">
        <v>11.9852189900329</v>
      </c>
      <c r="U124" s="6">
        <v>15.8420643238645</v>
      </c>
      <c r="V124" s="10">
        <v>572</v>
      </c>
      <c r="W124" s="6">
        <v>37.0078370078555</v>
      </c>
      <c r="X124" s="6">
        <v>43.672661451903998</v>
      </c>
      <c r="Y124" s="6">
        <v>-1.97044334975369</v>
      </c>
      <c r="Z124" s="6">
        <v>-8.5664335664335596</v>
      </c>
      <c r="AA124" s="7">
        <v>621</v>
      </c>
      <c r="AB124" s="7">
        <v>13.649842881618101</v>
      </c>
      <c r="AC124" s="7">
        <v>19.111671908896898</v>
      </c>
      <c r="AD124" s="13">
        <v>620</v>
      </c>
      <c r="AE124" s="6">
        <v>13.649842881618101</v>
      </c>
      <c r="AF124" s="13">
        <v>600</v>
      </c>
      <c r="AG124" s="6">
        <v>11.9852189900329</v>
      </c>
      <c r="AH124" s="13">
        <v>530</v>
      </c>
      <c r="AI124" s="6">
        <v>25.984225984239</v>
      </c>
      <c r="AJ124" s="6">
        <v>1.1999999999999999E-3</v>
      </c>
      <c r="AK124" s="6">
        <v>7.3999999999999999E-4</v>
      </c>
    </row>
    <row r="125" spans="1:37">
      <c r="A125" s="5" t="s">
        <v>180</v>
      </c>
      <c r="B125" s="22">
        <v>1863</v>
      </c>
      <c r="C125" s="22">
        <v>2.323</v>
      </c>
      <c r="D125" s="22">
        <v>0.05</v>
      </c>
      <c r="E125" s="22">
        <v>1158</v>
      </c>
      <c r="F125" s="20">
        <v>77.760497667185106</v>
      </c>
      <c r="G125" s="22">
        <v>1.8939442860248901</v>
      </c>
      <c r="H125" s="18">
        <v>4.7899999999999998E-2</v>
      </c>
      <c r="I125" s="15">
        <v>1.33858133858201E-3</v>
      </c>
      <c r="J125" s="24">
        <v>-0.22134000000000001</v>
      </c>
      <c r="K125" s="18">
        <v>8.48E-2</v>
      </c>
      <c r="L125" s="15">
        <v>3.3541101291400702E-3</v>
      </c>
      <c r="M125" s="18">
        <v>1.286E-2</v>
      </c>
      <c r="N125" s="15">
        <v>3.1321974844508097E-4</v>
      </c>
      <c r="O125" s="24">
        <v>0.65073999999999999</v>
      </c>
      <c r="P125" s="10">
        <v>82.4</v>
      </c>
      <c r="Q125" s="6">
        <v>1.99330735941246</v>
      </c>
      <c r="R125" s="6">
        <v>2.7193621588010601</v>
      </c>
      <c r="S125" s="10">
        <v>82.6</v>
      </c>
      <c r="T125" s="6">
        <v>3.1069404866022801</v>
      </c>
      <c r="U125" s="6">
        <v>3.5876110867537299</v>
      </c>
      <c r="V125" s="10">
        <v>99</v>
      </c>
      <c r="W125" s="6">
        <v>57.480257480286198</v>
      </c>
      <c r="X125" s="6">
        <v>65.171146250940296</v>
      </c>
      <c r="Y125" s="6">
        <v>0.242130750605313</v>
      </c>
      <c r="Z125" s="6">
        <v>16.7676767676768</v>
      </c>
      <c r="AA125" s="7">
        <v>82.4</v>
      </c>
      <c r="AB125" s="7">
        <v>1.99330735941246</v>
      </c>
      <c r="AC125" s="7">
        <v>2.7193621588010601</v>
      </c>
      <c r="AD125" s="13">
        <v>82.3</v>
      </c>
      <c r="AE125" s="6">
        <v>1.99330735941246</v>
      </c>
      <c r="AF125" s="13">
        <v>82.3</v>
      </c>
      <c r="AG125" s="6">
        <v>1.9747098995266099</v>
      </c>
      <c r="AH125" s="13">
        <v>82</v>
      </c>
      <c r="AI125" s="6">
        <v>1.7322817322826001</v>
      </c>
      <c r="AJ125" s="6">
        <v>2.0000000000000001E-4</v>
      </c>
      <c r="AK125" s="6">
        <v>2.0999999999999999E-3</v>
      </c>
    </row>
    <row r="126" spans="1:37">
      <c r="A126" s="5" t="s">
        <v>181</v>
      </c>
      <c r="B126" s="22">
        <v>1000</v>
      </c>
      <c r="C126" s="22">
        <v>1.3959999999999999</v>
      </c>
      <c r="D126" s="22">
        <v>3.5000000000000003E-2</v>
      </c>
      <c r="E126" s="22">
        <v>599</v>
      </c>
      <c r="F126" s="20">
        <v>79.681274900398407</v>
      </c>
      <c r="G126" s="22">
        <v>2.10081208366466</v>
      </c>
      <c r="H126" s="18">
        <v>5.1400000000000001E-2</v>
      </c>
      <c r="I126" s="15">
        <v>3.1496031496047201E-3</v>
      </c>
      <c r="J126" s="24">
        <v>4.1014000000000002E-2</v>
      </c>
      <c r="K126" s="18">
        <v>8.7800000000000003E-2</v>
      </c>
      <c r="L126" s="15">
        <v>5.3322628448342598E-3</v>
      </c>
      <c r="M126" s="18">
        <v>1.255E-2</v>
      </c>
      <c r="N126" s="15">
        <v>3.30883155207394E-4</v>
      </c>
      <c r="O126" s="24">
        <v>0.25172</v>
      </c>
      <c r="P126" s="10">
        <v>80.400000000000006</v>
      </c>
      <c r="Q126" s="6">
        <v>2.1120083520646702</v>
      </c>
      <c r="R126" s="6">
        <v>2.7787148676178801</v>
      </c>
      <c r="S126" s="10">
        <v>85.3</v>
      </c>
      <c r="T126" s="6">
        <v>4.9307713329735501</v>
      </c>
      <c r="U126" s="6">
        <v>5.2671706352712198</v>
      </c>
      <c r="V126" s="10">
        <v>230</v>
      </c>
      <c r="W126" s="6">
        <v>118.110118110177</v>
      </c>
      <c r="X126" s="6">
        <v>120.716273315218</v>
      </c>
      <c r="Y126" s="6">
        <v>5.7444314185228498</v>
      </c>
      <c r="Z126" s="6">
        <v>65.043478260869605</v>
      </c>
      <c r="AA126" s="7">
        <v>80.400000000000006</v>
      </c>
      <c r="AB126" s="7">
        <v>2.1120083520646702</v>
      </c>
      <c r="AC126" s="7">
        <v>2.7787148676178801</v>
      </c>
      <c r="AD126" s="13">
        <v>79.900000000000006</v>
      </c>
      <c r="AE126" s="6">
        <v>2.1120083520646702</v>
      </c>
      <c r="AF126" s="13">
        <v>79.900000000000006</v>
      </c>
      <c r="AG126" s="6">
        <v>2.12652437984468</v>
      </c>
      <c r="AH126" s="13">
        <v>80.3</v>
      </c>
      <c r="AI126" s="6">
        <v>1.8897618897628301</v>
      </c>
      <c r="AJ126" s="6">
        <v>4.7000000000000002E-3</v>
      </c>
      <c r="AK126" s="6">
        <v>5.1999999999999998E-3</v>
      </c>
    </row>
    <row r="127" spans="1:37">
      <c r="A127" s="5" t="s">
        <v>182</v>
      </c>
      <c r="B127" s="22">
        <v>617</v>
      </c>
      <c r="C127" s="22">
        <v>1.837</v>
      </c>
      <c r="D127" s="22">
        <v>5.8000000000000003E-2</v>
      </c>
      <c r="E127" s="22">
        <v>325</v>
      </c>
      <c r="F127" s="20">
        <v>88.105726872246706</v>
      </c>
      <c r="G127" s="22">
        <v>2.2418923712028498</v>
      </c>
      <c r="H127" s="18">
        <v>5.0099999999999999E-2</v>
      </c>
      <c r="I127" s="15">
        <v>4.4881844881867299E-3</v>
      </c>
      <c r="J127" s="24">
        <v>-0.16349</v>
      </c>
      <c r="K127" s="18">
        <v>7.7799999999999994E-2</v>
      </c>
      <c r="L127" s="15">
        <v>7.2430472376203703E-3</v>
      </c>
      <c r="M127" s="18">
        <v>1.1350000000000001E-2</v>
      </c>
      <c r="N127" s="15">
        <v>2.8880617998927897E-4</v>
      </c>
      <c r="O127" s="24">
        <v>0.35569000000000001</v>
      </c>
      <c r="P127" s="10">
        <v>72.7</v>
      </c>
      <c r="Q127" s="6">
        <v>1.8568956889481101</v>
      </c>
      <c r="R127" s="6">
        <v>2.47413153659789</v>
      </c>
      <c r="S127" s="10">
        <v>75.900000000000006</v>
      </c>
      <c r="T127" s="6">
        <v>6.8446198098349598</v>
      </c>
      <c r="U127" s="6">
        <v>7.0422059820704304</v>
      </c>
      <c r="V127" s="10">
        <v>180</v>
      </c>
      <c r="W127" s="6">
        <v>181.102181102272</v>
      </c>
      <c r="X127" s="6">
        <v>185.85060508063501</v>
      </c>
      <c r="Y127" s="6">
        <v>4.2160737812911702</v>
      </c>
      <c r="Z127" s="6">
        <v>59.6111111111111</v>
      </c>
      <c r="AA127" s="7">
        <v>72.7</v>
      </c>
      <c r="AB127" s="7">
        <v>1.8568956889481101</v>
      </c>
      <c r="AC127" s="7">
        <v>2.47413153659789</v>
      </c>
      <c r="AD127" s="13">
        <v>72.5</v>
      </c>
      <c r="AE127" s="6">
        <v>1.8568956889481101</v>
      </c>
      <c r="AF127" s="13">
        <v>72.2</v>
      </c>
      <c r="AG127" s="6">
        <v>1.7977264366930601</v>
      </c>
      <c r="AH127" s="13">
        <v>70.599999999999994</v>
      </c>
      <c r="AI127" s="6">
        <v>2.5984225984239</v>
      </c>
      <c r="AJ127" s="6">
        <v>3.0000000000000001E-3</v>
      </c>
      <c r="AK127" s="6">
        <v>7.1999999999999998E-3</v>
      </c>
    </row>
    <row r="128" spans="1:37">
      <c r="A128" s="5" t="s">
        <v>183</v>
      </c>
      <c r="B128" s="22">
        <v>1139</v>
      </c>
      <c r="C128" s="22">
        <v>1.538</v>
      </c>
      <c r="D128" s="22">
        <v>8.3000000000000004E-2</v>
      </c>
      <c r="E128" s="22">
        <v>578</v>
      </c>
      <c r="F128" s="20">
        <v>94.073377234242699</v>
      </c>
      <c r="G128" s="22">
        <v>1.8918692890420501</v>
      </c>
      <c r="H128" s="18">
        <v>4.8300000000000003E-2</v>
      </c>
      <c r="I128" s="15">
        <v>1.81102181102272E-3</v>
      </c>
      <c r="J128" s="24">
        <v>-9.7406999999999997E-3</v>
      </c>
      <c r="K128" s="18">
        <v>7.1199999999999999E-2</v>
      </c>
      <c r="L128" s="15">
        <v>3.0700885365734999E-3</v>
      </c>
      <c r="M128" s="18">
        <v>1.0630000000000001E-2</v>
      </c>
      <c r="N128" s="15">
        <v>2.1377536486695599E-4</v>
      </c>
      <c r="O128" s="24">
        <v>0.40784999999999999</v>
      </c>
      <c r="P128" s="10">
        <v>68.2</v>
      </c>
      <c r="Q128" s="6">
        <v>1.3777327004192199</v>
      </c>
      <c r="R128" s="6">
        <v>2.0606672112768698</v>
      </c>
      <c r="S128" s="10">
        <v>69.7</v>
      </c>
      <c r="T128" s="6">
        <v>2.9047330311118702</v>
      </c>
      <c r="U128" s="6">
        <v>3.2808434612049</v>
      </c>
      <c r="V128" s="10">
        <v>116</v>
      </c>
      <c r="W128" s="6">
        <v>75.590475590513407</v>
      </c>
      <c r="X128" s="6">
        <v>105.07889130331699</v>
      </c>
      <c r="Y128" s="6">
        <v>2.1520803443328602</v>
      </c>
      <c r="Z128" s="6">
        <v>41.2068965517241</v>
      </c>
      <c r="AA128" s="7">
        <v>68.2</v>
      </c>
      <c r="AB128" s="7">
        <v>1.3777327004192199</v>
      </c>
      <c r="AC128" s="7">
        <v>2.0606672112768698</v>
      </c>
      <c r="AD128" s="13">
        <v>68.099999999999994</v>
      </c>
      <c r="AE128" s="6">
        <v>1.3777327004192199</v>
      </c>
      <c r="AF128" s="13">
        <v>68</v>
      </c>
      <c r="AG128" s="6">
        <v>1.3748723511775001</v>
      </c>
      <c r="AH128" s="13">
        <v>65.7</v>
      </c>
      <c r="AI128" s="6">
        <v>2.51968251968378</v>
      </c>
      <c r="AJ128" s="6">
        <v>1.2999999999999999E-3</v>
      </c>
      <c r="AK128" s="6">
        <v>3.0000000000000001E-3</v>
      </c>
    </row>
    <row r="129" spans="1:37">
      <c r="A129" s="5" t="s">
        <v>184</v>
      </c>
      <c r="B129" s="22">
        <v>410</v>
      </c>
      <c r="C129" s="22">
        <v>2.46</v>
      </c>
      <c r="D129" s="22">
        <v>0.16</v>
      </c>
      <c r="E129" s="22">
        <v>207</v>
      </c>
      <c r="F129" s="20">
        <v>91.996320147194098</v>
      </c>
      <c r="G129" s="22">
        <v>2.5882593354216001</v>
      </c>
      <c r="H129" s="18">
        <v>4.8500000000000001E-2</v>
      </c>
      <c r="I129" s="15">
        <v>3.30708330708496E-3</v>
      </c>
      <c r="J129" s="24">
        <v>0.31551000000000001</v>
      </c>
      <c r="K129" s="18">
        <v>7.1800000000000003E-2</v>
      </c>
      <c r="L129" s="15">
        <v>4.5162720456589003E-3</v>
      </c>
      <c r="M129" s="18">
        <v>1.0869999999999999E-2</v>
      </c>
      <c r="N129" s="15">
        <v>3.0582069946947702E-4</v>
      </c>
      <c r="O129" s="24">
        <v>4.4629000000000002E-2</v>
      </c>
      <c r="P129" s="10">
        <v>69.7</v>
      </c>
      <c r="Q129" s="6">
        <v>1.9034065029851699</v>
      </c>
      <c r="R129" s="6">
        <v>2.4652024365268201</v>
      </c>
      <c r="S129" s="10">
        <v>70.3</v>
      </c>
      <c r="T129" s="6">
        <v>4.2745261572763997</v>
      </c>
      <c r="U129" s="6">
        <v>4.5425500367567704</v>
      </c>
      <c r="V129" s="10">
        <v>110</v>
      </c>
      <c r="W129" s="6">
        <v>125.98412598418901</v>
      </c>
      <c r="X129" s="6">
        <v>160.52642543139501</v>
      </c>
      <c r="Y129" s="6">
        <v>0.85348506401136603</v>
      </c>
      <c r="Z129" s="6">
        <v>36.636363636363598</v>
      </c>
      <c r="AA129" s="7">
        <v>69.7</v>
      </c>
      <c r="AB129" s="7">
        <v>1.9034065029851699</v>
      </c>
      <c r="AC129" s="7">
        <v>2.4652024365268201</v>
      </c>
      <c r="AD129" s="13">
        <v>69.599999999999994</v>
      </c>
      <c r="AE129" s="6">
        <v>2.0417042674212702</v>
      </c>
      <c r="AF129" s="13">
        <v>69.599999999999994</v>
      </c>
      <c r="AG129" s="6">
        <v>2.0336110417776898</v>
      </c>
      <c r="AH129" s="13">
        <v>69.7</v>
      </c>
      <c r="AI129" s="6">
        <v>1.6535416535424801</v>
      </c>
      <c r="AJ129" s="6">
        <v>1E-3</v>
      </c>
      <c r="AK129" s="6">
        <v>5.3E-3</v>
      </c>
    </row>
    <row r="130" spans="1:37">
      <c r="A130" s="5" t="s">
        <v>185</v>
      </c>
      <c r="B130" s="22">
        <v>505</v>
      </c>
      <c r="C130" s="22">
        <v>1.9279999999999999</v>
      </c>
      <c r="D130" s="22">
        <v>2.9000000000000001E-2</v>
      </c>
      <c r="E130" s="22">
        <v>298</v>
      </c>
      <c r="F130" s="20">
        <v>88.028169014084497</v>
      </c>
      <c r="G130" s="22">
        <v>1.98743813666893</v>
      </c>
      <c r="H130" s="18">
        <v>5.4199999999999998E-2</v>
      </c>
      <c r="I130" s="15">
        <v>2.2834622834634298E-3</v>
      </c>
      <c r="J130" s="24">
        <v>-4.3847999999999998E-2</v>
      </c>
      <c r="K130" s="18">
        <v>8.48E-2</v>
      </c>
      <c r="L130" s="15">
        <v>4.17806830465946E-3</v>
      </c>
      <c r="M130" s="18">
        <v>1.136E-2</v>
      </c>
      <c r="N130" s="15">
        <v>2.5647809656187002E-4</v>
      </c>
      <c r="O130" s="24">
        <v>0.44568000000000002</v>
      </c>
      <c r="P130" s="10">
        <v>72.8</v>
      </c>
      <c r="Q130" s="6">
        <v>1.66179090414794</v>
      </c>
      <c r="R130" s="6">
        <v>2.3322679920842999</v>
      </c>
      <c r="S130" s="10">
        <v>82.5</v>
      </c>
      <c r="T130" s="6">
        <v>3.8550070281762698</v>
      </c>
      <c r="U130" s="6">
        <v>4.2519352428980204</v>
      </c>
      <c r="V130" s="10">
        <v>360</v>
      </c>
      <c r="W130" s="6">
        <v>86.614086614129903</v>
      </c>
      <c r="X130" s="6">
        <v>87.108294692547602</v>
      </c>
      <c r="Y130" s="6">
        <v>11.7575757575758</v>
      </c>
      <c r="Z130" s="6">
        <v>79.7777777777778</v>
      </c>
      <c r="AA130" s="7">
        <v>72.8</v>
      </c>
      <c r="AB130" s="7">
        <v>1.66179090414794</v>
      </c>
      <c r="AC130" s="7">
        <v>2.3322679920842999</v>
      </c>
      <c r="AD130" s="13">
        <v>72.2</v>
      </c>
      <c r="AE130" s="6">
        <v>1.5990462811028401</v>
      </c>
      <c r="AF130" s="13">
        <v>72.2</v>
      </c>
      <c r="AG130" s="6">
        <v>1.65905972987364</v>
      </c>
      <c r="AH130" s="13">
        <v>72.8</v>
      </c>
      <c r="AI130" s="6">
        <v>1.33858133858201</v>
      </c>
      <c r="AJ130" s="6">
        <v>8.5000000000000006E-3</v>
      </c>
      <c r="AK130" s="6">
        <v>3.7000000000000002E-3</v>
      </c>
    </row>
    <row r="131" spans="1:37">
      <c r="A131" s="5" t="s">
        <v>186</v>
      </c>
      <c r="B131" s="22">
        <v>1589</v>
      </c>
      <c r="C131" s="22">
        <v>1.21</v>
      </c>
      <c r="D131" s="22">
        <v>3.5000000000000003E-2</v>
      </c>
      <c r="E131" s="22">
        <v>926</v>
      </c>
      <c r="F131" s="20">
        <v>81.967213114754102</v>
      </c>
      <c r="G131" s="22">
        <v>1.7704746700926299</v>
      </c>
      <c r="H131" s="18">
        <v>4.7699999999999999E-2</v>
      </c>
      <c r="I131" s="15">
        <v>1.25984125984189E-3</v>
      </c>
      <c r="J131" s="24">
        <v>0.51205000000000001</v>
      </c>
      <c r="K131" s="18">
        <v>8.0100000000000005E-2</v>
      </c>
      <c r="L131" s="15">
        <v>2.0463394658755902E-3</v>
      </c>
      <c r="M131" s="18">
        <v>1.2200000000000001E-2</v>
      </c>
      <c r="N131" s="15">
        <v>2.63517449896587E-4</v>
      </c>
      <c r="O131" s="24">
        <v>0.19144</v>
      </c>
      <c r="P131" s="10">
        <v>78.099999999999994</v>
      </c>
      <c r="Q131" s="6">
        <v>1.7054058915377199</v>
      </c>
      <c r="R131" s="6">
        <v>2.4478323495648899</v>
      </c>
      <c r="S131" s="10">
        <v>78.2</v>
      </c>
      <c r="T131" s="6">
        <v>1.94498243582204</v>
      </c>
      <c r="U131" s="6">
        <v>2.58438741627619</v>
      </c>
      <c r="V131" s="10">
        <v>89</v>
      </c>
      <c r="W131" s="6">
        <v>51.968451968478</v>
      </c>
      <c r="X131" s="6">
        <v>59.349807263913497</v>
      </c>
      <c r="Y131" s="6">
        <v>0.12787723785166299</v>
      </c>
      <c r="Z131" s="6">
        <v>12.247191011236</v>
      </c>
      <c r="AA131" s="7">
        <v>78.099999999999994</v>
      </c>
      <c r="AB131" s="7">
        <v>1.7054058915377199</v>
      </c>
      <c r="AC131" s="7">
        <v>2.4478323495648899</v>
      </c>
      <c r="AD131" s="13">
        <v>78.099999999999994</v>
      </c>
      <c r="AE131" s="6">
        <v>1.7678827039403899</v>
      </c>
      <c r="AF131" s="13">
        <v>77.900000000000006</v>
      </c>
      <c r="AG131" s="6">
        <v>1.7485870512091299</v>
      </c>
      <c r="AH131" s="13">
        <v>68.8</v>
      </c>
      <c r="AI131" s="6">
        <v>5.03936503936756</v>
      </c>
      <c r="AJ131" s="6">
        <v>6.9999999999999999E-4</v>
      </c>
      <c r="AK131" s="6">
        <v>1.9E-3</v>
      </c>
    </row>
    <row r="132" spans="1:37">
      <c r="A132" s="5" t="s">
        <v>187</v>
      </c>
      <c r="B132" s="22">
        <v>542</v>
      </c>
      <c r="C132" s="22">
        <v>2.2909999999999999</v>
      </c>
      <c r="D132" s="22">
        <v>5.2999999999999999E-2</v>
      </c>
      <c r="E132" s="22">
        <v>254</v>
      </c>
      <c r="F132" s="20">
        <v>86.281276962899099</v>
      </c>
      <c r="G132" s="22">
        <v>3.0485338140019498</v>
      </c>
      <c r="H132" s="18">
        <v>4.3900000000000002E-2</v>
      </c>
      <c r="I132" s="15">
        <v>3.30708330708496E-3</v>
      </c>
      <c r="J132" s="24">
        <v>2.0088000000000002E-2</v>
      </c>
      <c r="K132" s="18">
        <v>6.9400000000000003E-2</v>
      </c>
      <c r="L132" s="15">
        <v>5.51443867910416E-3</v>
      </c>
      <c r="M132" s="18">
        <v>1.159E-2</v>
      </c>
      <c r="N132" s="15">
        <v>4.0950375502063501E-4</v>
      </c>
      <c r="O132" s="24">
        <v>0.37867000000000001</v>
      </c>
      <c r="P132" s="10">
        <v>74.3</v>
      </c>
      <c r="Q132" s="6">
        <v>2.5668960975491601</v>
      </c>
      <c r="R132" s="6">
        <v>3.06188634578674</v>
      </c>
      <c r="S132" s="10">
        <v>68</v>
      </c>
      <c r="T132" s="6">
        <v>5.2735483493797402</v>
      </c>
      <c r="U132" s="6">
        <v>5.4797879472302302</v>
      </c>
      <c r="V132" s="10">
        <v>60</v>
      </c>
      <c r="W132" s="6">
        <v>133.858133858201</v>
      </c>
      <c r="X132" s="6">
        <v>134.07275226107799</v>
      </c>
      <c r="Y132" s="6">
        <v>-9.2647058823529296</v>
      </c>
      <c r="Z132" s="6">
        <v>-23.8333333333333</v>
      </c>
      <c r="AA132" s="7">
        <v>74.3</v>
      </c>
      <c r="AB132" s="7">
        <v>2.5668960975491601</v>
      </c>
      <c r="AC132" s="7">
        <v>3.06188634578674</v>
      </c>
      <c r="AD132" s="13">
        <v>74.7</v>
      </c>
      <c r="AE132" s="6">
        <v>2.63953700023567</v>
      </c>
      <c r="AF132" s="13">
        <v>74.5</v>
      </c>
      <c r="AG132" s="6">
        <v>2.6743059273848502</v>
      </c>
      <c r="AH132" s="13">
        <v>72.099999999999994</v>
      </c>
      <c r="AI132" s="6">
        <v>4.6456646456669697</v>
      </c>
      <c r="AJ132" s="6">
        <v>-5.0000000000000001E-3</v>
      </c>
      <c r="AK132" s="6">
        <v>5.4000000000000003E-3</v>
      </c>
    </row>
    <row r="133" spans="1:37">
      <c r="A133" s="5" t="s">
        <v>188</v>
      </c>
      <c r="B133" s="22">
        <v>514</v>
      </c>
      <c r="C133" s="22">
        <v>2.137</v>
      </c>
      <c r="D133" s="22">
        <v>8.6999999999999994E-2</v>
      </c>
      <c r="E133" s="22">
        <v>272</v>
      </c>
      <c r="F133" s="20">
        <v>91.996320147194098</v>
      </c>
      <c r="G133" s="22">
        <v>1.92737756442296</v>
      </c>
      <c r="H133" s="18">
        <v>4.8800000000000003E-2</v>
      </c>
      <c r="I133" s="15">
        <v>1.9685019685029498E-3</v>
      </c>
      <c r="J133" s="24">
        <v>-3.2764000000000001E-2</v>
      </c>
      <c r="K133" s="18">
        <v>7.2999999999999995E-2</v>
      </c>
      <c r="L133" s="15">
        <v>3.2273598869664399E-3</v>
      </c>
      <c r="M133" s="18">
        <v>1.0869999999999999E-2</v>
      </c>
      <c r="N133" s="15">
        <v>2.2773295814176701E-4</v>
      </c>
      <c r="O133" s="24">
        <v>0.36918000000000001</v>
      </c>
      <c r="P133" s="10">
        <v>69.7</v>
      </c>
      <c r="Q133" s="6">
        <v>1.4505020908658599</v>
      </c>
      <c r="R133" s="6">
        <v>2.1349995440415799</v>
      </c>
      <c r="S133" s="10">
        <v>71.400000000000006</v>
      </c>
      <c r="T133" s="6">
        <v>3.0611175457313702</v>
      </c>
      <c r="U133" s="6">
        <v>3.4362507373378102</v>
      </c>
      <c r="V133" s="10">
        <v>130</v>
      </c>
      <c r="W133" s="6">
        <v>78.740078740118093</v>
      </c>
      <c r="X133" s="6">
        <v>381.64896206623899</v>
      </c>
      <c r="Y133" s="6">
        <v>2.38095238095238</v>
      </c>
      <c r="Z133" s="6">
        <v>46.384615384615401</v>
      </c>
      <c r="AA133" s="7">
        <v>69.7</v>
      </c>
      <c r="AB133" s="7">
        <v>1.4505020908658599</v>
      </c>
      <c r="AC133" s="7">
        <v>2.1349995440415799</v>
      </c>
      <c r="AD133" s="13">
        <v>69.5</v>
      </c>
      <c r="AE133" s="6">
        <v>1.4505020908658599</v>
      </c>
      <c r="AF133" s="13">
        <v>69.5</v>
      </c>
      <c r="AG133" s="6">
        <v>1.4483924291380601</v>
      </c>
      <c r="AH133" s="13">
        <v>68.900000000000006</v>
      </c>
      <c r="AI133" s="6">
        <v>1.49606149606224</v>
      </c>
      <c r="AJ133" s="6">
        <v>1.8E-3</v>
      </c>
      <c r="AK133" s="6">
        <v>3.2000000000000002E-3</v>
      </c>
    </row>
    <row r="134" spans="1:37">
      <c r="A134" s="5" t="s">
        <v>189</v>
      </c>
      <c r="B134" s="22">
        <v>763</v>
      </c>
      <c r="C134" s="22">
        <v>1.665</v>
      </c>
      <c r="D134" s="22">
        <v>8.5999999999999993E-2</v>
      </c>
      <c r="E134" s="22">
        <v>391</v>
      </c>
      <c r="F134" s="20">
        <v>87.032201914708395</v>
      </c>
      <c r="G134" s="22">
        <v>2.2966973991284698</v>
      </c>
      <c r="H134" s="18">
        <v>4.7600000000000003E-2</v>
      </c>
      <c r="I134" s="15">
        <v>1.7322817322826E-3</v>
      </c>
      <c r="J134" s="24">
        <v>0.11983000000000001</v>
      </c>
      <c r="K134" s="18">
        <v>7.4899999999999994E-2</v>
      </c>
      <c r="L134" s="15">
        <v>3.1607637446667901E-3</v>
      </c>
      <c r="M134" s="18">
        <v>1.149E-2</v>
      </c>
      <c r="N134" s="15">
        <v>3.0321022030268001E-4</v>
      </c>
      <c r="O134" s="24">
        <v>0.4123</v>
      </c>
      <c r="P134" s="10">
        <v>73.7</v>
      </c>
      <c r="Q134" s="6">
        <v>1.9302890904254699</v>
      </c>
      <c r="R134" s="6">
        <v>2.5426124419998799</v>
      </c>
      <c r="S134" s="10">
        <v>73.3</v>
      </c>
      <c r="T134" s="6">
        <v>2.9935100246934998</v>
      </c>
      <c r="U134" s="6">
        <v>3.3938099738941401</v>
      </c>
      <c r="V134" s="10">
        <v>86</v>
      </c>
      <c r="W134" s="6">
        <v>72.440872440908706</v>
      </c>
      <c r="X134" s="6">
        <v>77.893276409278101</v>
      </c>
      <c r="Y134" s="6">
        <v>-0.54570259208732397</v>
      </c>
      <c r="Z134" s="6">
        <v>14.302325581395399</v>
      </c>
      <c r="AA134" s="7">
        <v>73.7</v>
      </c>
      <c r="AB134" s="7">
        <v>1.9302890904254699</v>
      </c>
      <c r="AC134" s="7">
        <v>2.5426124419998799</v>
      </c>
      <c r="AD134" s="13">
        <v>73.7</v>
      </c>
      <c r="AE134" s="6">
        <v>1.99815314043133</v>
      </c>
      <c r="AF134" s="13">
        <v>73.5</v>
      </c>
      <c r="AG134" s="6">
        <v>1.9131393749386101</v>
      </c>
      <c r="AH134" s="13">
        <v>72.3</v>
      </c>
      <c r="AI134" s="6">
        <v>2.0472420472430701</v>
      </c>
      <c r="AJ134" s="6">
        <v>0</v>
      </c>
      <c r="AK134" s="6">
        <v>2.8999999999999998E-3</v>
      </c>
    </row>
    <row r="135" spans="1:37">
      <c r="A135" s="5" t="s">
        <v>190</v>
      </c>
      <c r="B135" s="22">
        <v>739</v>
      </c>
      <c r="C135" s="22">
        <v>4.5599999999999996</v>
      </c>
      <c r="D135" s="22">
        <v>0.27</v>
      </c>
      <c r="E135" s="22">
        <v>2760</v>
      </c>
      <c r="F135" s="20">
        <v>15.1745068285281</v>
      </c>
      <c r="G135" s="22">
        <v>0.449109310618446</v>
      </c>
      <c r="H135" s="18">
        <v>5.57E-2</v>
      </c>
      <c r="I135" s="15">
        <v>1.49606149606224E-3</v>
      </c>
      <c r="J135" s="24">
        <v>0.33698</v>
      </c>
      <c r="K135" s="18">
        <v>0.50600000000000001</v>
      </c>
      <c r="L135" s="15">
        <v>1.6467435093541399E-2</v>
      </c>
      <c r="M135" s="18">
        <v>6.59E-2</v>
      </c>
      <c r="N135" s="15">
        <v>1.9503964052468899E-3</v>
      </c>
      <c r="O135" s="24">
        <v>0.55066000000000004</v>
      </c>
      <c r="P135" s="10">
        <v>411</v>
      </c>
      <c r="Q135" s="6">
        <v>12.2841370503397</v>
      </c>
      <c r="R135" s="6">
        <v>15.2325913262576</v>
      </c>
      <c r="S135" s="10">
        <v>416</v>
      </c>
      <c r="T135" s="6">
        <v>11.2386502132363</v>
      </c>
      <c r="U135" s="6">
        <v>13.6291585912515</v>
      </c>
      <c r="V135" s="10">
        <v>430</v>
      </c>
      <c r="W135" s="6">
        <v>61.417261417292103</v>
      </c>
      <c r="X135" s="6">
        <v>66.985835681767696</v>
      </c>
      <c r="Y135" s="6">
        <v>1.20192307692307</v>
      </c>
      <c r="Z135" s="6">
        <v>4.4186046511627897</v>
      </c>
      <c r="AA135" s="7">
        <v>411</v>
      </c>
      <c r="AB135" s="7">
        <v>12.2841370503397</v>
      </c>
      <c r="AC135" s="7">
        <v>15.2325913262576</v>
      </c>
      <c r="AD135" s="13">
        <v>410</v>
      </c>
      <c r="AE135" s="6">
        <v>12.2841370503397</v>
      </c>
      <c r="AF135" s="13">
        <v>401</v>
      </c>
      <c r="AG135" s="6">
        <v>10.5265026773129</v>
      </c>
      <c r="AH135" s="13">
        <v>348</v>
      </c>
      <c r="AI135" s="6">
        <v>33.070833070849602</v>
      </c>
      <c r="AJ135" s="6">
        <v>2.8999999999999998E-3</v>
      </c>
      <c r="AK135" s="6">
        <v>1.8E-3</v>
      </c>
    </row>
    <row r="136" spans="1:37">
      <c r="A136" s="5" t="s">
        <v>191</v>
      </c>
      <c r="B136" s="22">
        <v>755</v>
      </c>
      <c r="C136" s="22">
        <v>1.5980000000000001</v>
      </c>
      <c r="D136" s="22">
        <v>5.6000000000000001E-2</v>
      </c>
      <c r="E136" s="22">
        <v>437</v>
      </c>
      <c r="F136" s="20">
        <v>80.840743734842306</v>
      </c>
      <c r="G136" s="22">
        <v>1.61540427016138</v>
      </c>
      <c r="H136" s="18">
        <v>4.7699999999999999E-2</v>
      </c>
      <c r="I136" s="15">
        <v>1.57480157480236E-3</v>
      </c>
      <c r="J136" s="24">
        <v>0.19200999999999999</v>
      </c>
      <c r="K136" s="18">
        <v>8.1000000000000003E-2</v>
      </c>
      <c r="L136" s="15">
        <v>2.8949477646410099E-3</v>
      </c>
      <c r="M136" s="18">
        <v>1.2370000000000001E-2</v>
      </c>
      <c r="N136" s="15">
        <v>2.47184153666856E-4</v>
      </c>
      <c r="O136" s="24">
        <v>0.25512000000000001</v>
      </c>
      <c r="P136" s="10">
        <v>79.2</v>
      </c>
      <c r="Q136" s="6">
        <v>1.59454043025827</v>
      </c>
      <c r="R136" s="6">
        <v>2.3898745136241999</v>
      </c>
      <c r="S136" s="10">
        <v>79</v>
      </c>
      <c r="T136" s="6">
        <v>2.7238707040893</v>
      </c>
      <c r="U136" s="6">
        <v>3.2211939585459399</v>
      </c>
      <c r="V136" s="10">
        <v>89</v>
      </c>
      <c r="W136" s="6">
        <v>66.141666141699204</v>
      </c>
      <c r="X136" s="6">
        <v>71.916657113707203</v>
      </c>
      <c r="Y136" s="6">
        <v>-0.25316455696202</v>
      </c>
      <c r="Z136" s="6">
        <v>11.0112359550562</v>
      </c>
      <c r="AA136" s="7">
        <v>79.2</v>
      </c>
      <c r="AB136" s="7">
        <v>1.59454043025827</v>
      </c>
      <c r="AC136" s="7">
        <v>2.3898745136241999</v>
      </c>
      <c r="AD136" s="13">
        <v>79.2</v>
      </c>
      <c r="AE136" s="6">
        <v>1.59454043025827</v>
      </c>
      <c r="AF136" s="13">
        <v>79</v>
      </c>
      <c r="AG136" s="6">
        <v>1.57024571726718</v>
      </c>
      <c r="AH136" s="13">
        <v>77</v>
      </c>
      <c r="AI136" s="6">
        <v>2.0472420472430701</v>
      </c>
      <c r="AJ136" s="6">
        <v>2.0000000000000001E-4</v>
      </c>
      <c r="AK136" s="6">
        <v>2.5999999999999999E-3</v>
      </c>
    </row>
    <row r="137" spans="1:37">
      <c r="A137" s="5" t="s">
        <v>194</v>
      </c>
      <c r="B137" s="22">
        <v>1520</v>
      </c>
      <c r="C137" s="22">
        <v>1.73</v>
      </c>
      <c r="D137" s="22">
        <v>0.12</v>
      </c>
      <c r="E137" s="22">
        <v>870</v>
      </c>
      <c r="F137" s="20">
        <v>83.402835696413703</v>
      </c>
      <c r="G137" s="22">
        <v>1.9966343461473299</v>
      </c>
      <c r="H137" s="18">
        <v>4.9000000000000002E-2</v>
      </c>
      <c r="I137" s="15">
        <v>1.65354165354248E-3</v>
      </c>
      <c r="J137" s="24">
        <v>0.43412000000000001</v>
      </c>
      <c r="K137" s="18">
        <v>8.0600000000000005E-2</v>
      </c>
      <c r="L137" s="15">
        <v>2.6757740460659199E-3</v>
      </c>
      <c r="M137" s="18">
        <v>1.1990000000000001E-2</v>
      </c>
      <c r="N137" s="15">
        <v>2.87036353265575E-4</v>
      </c>
      <c r="O137" s="24">
        <v>0.16907</v>
      </c>
      <c r="P137" s="10">
        <v>76.8</v>
      </c>
      <c r="Q137" s="6">
        <v>1.8213036812930601</v>
      </c>
      <c r="R137" s="6">
        <v>2.50930636781308</v>
      </c>
      <c r="S137" s="10">
        <v>78.7</v>
      </c>
      <c r="T137" s="6">
        <v>2.5050166014989701</v>
      </c>
      <c r="U137" s="6">
        <v>3.0339356807793298</v>
      </c>
      <c r="V137" s="10">
        <v>144</v>
      </c>
      <c r="W137" s="6">
        <v>72.440872440908706</v>
      </c>
      <c r="X137" s="6">
        <v>217.53808088911401</v>
      </c>
      <c r="Y137" s="6">
        <v>2.4142312579415499</v>
      </c>
      <c r="Z137" s="6">
        <v>46.6666666666667</v>
      </c>
      <c r="AA137" s="7">
        <v>76.8</v>
      </c>
      <c r="AB137" s="7">
        <v>1.8213036812930601</v>
      </c>
      <c r="AC137" s="7">
        <v>2.50930636781308</v>
      </c>
      <c r="AD137" s="13">
        <v>76.7</v>
      </c>
      <c r="AE137" s="6">
        <v>1.8865171877011</v>
      </c>
      <c r="AF137" s="13">
        <v>76.400000000000006</v>
      </c>
      <c r="AG137" s="6">
        <v>1.88173010120618</v>
      </c>
      <c r="AH137" s="13">
        <v>68.099999999999994</v>
      </c>
      <c r="AI137" s="6">
        <v>6.4566864566896802</v>
      </c>
      <c r="AJ137" s="6">
        <v>2E-3</v>
      </c>
      <c r="AK137" s="6">
        <v>2.7000000000000001E-3</v>
      </c>
    </row>
    <row r="138" spans="1:37">
      <c r="A138" s="5" t="s">
        <v>195</v>
      </c>
      <c r="B138" s="22">
        <v>1468</v>
      </c>
      <c r="C138" s="22">
        <v>2.9430000000000001</v>
      </c>
      <c r="D138" s="22">
        <v>0.04</v>
      </c>
      <c r="E138" s="22">
        <v>847</v>
      </c>
      <c r="F138" s="20">
        <v>80.321285140562296</v>
      </c>
      <c r="G138" s="22">
        <v>1.9585112915067999</v>
      </c>
      <c r="H138" s="18">
        <v>4.8500000000000001E-2</v>
      </c>
      <c r="I138" s="15">
        <v>1.41732141732213E-3</v>
      </c>
      <c r="J138" s="24">
        <v>6.7660999999999999E-2</v>
      </c>
      <c r="K138" s="18">
        <v>8.2799999999999999E-2</v>
      </c>
      <c r="L138" s="15">
        <v>3.05012395918592E-3</v>
      </c>
      <c r="M138" s="18">
        <v>1.2449999999999999E-2</v>
      </c>
      <c r="N138" s="15">
        <v>3.03574146461783E-4</v>
      </c>
      <c r="O138" s="24">
        <v>0.52305999999999997</v>
      </c>
      <c r="P138" s="10">
        <v>79.8</v>
      </c>
      <c r="Q138" s="6">
        <v>1.9739469621294401</v>
      </c>
      <c r="R138" s="6">
        <v>2.6657122148425199</v>
      </c>
      <c r="S138" s="10">
        <v>80.7</v>
      </c>
      <c r="T138" s="6">
        <v>2.8047939663568102</v>
      </c>
      <c r="U138" s="6">
        <v>3.3084876197540698</v>
      </c>
      <c r="V138" s="10">
        <v>126</v>
      </c>
      <c r="W138" s="6">
        <v>61.417261417292103</v>
      </c>
      <c r="X138" s="6">
        <v>82.621085780828395</v>
      </c>
      <c r="Y138" s="6">
        <v>1.1152416356877399</v>
      </c>
      <c r="Z138" s="6">
        <v>36.6666666666667</v>
      </c>
      <c r="AA138" s="7">
        <v>79.8</v>
      </c>
      <c r="AB138" s="7">
        <v>1.9739469621294401</v>
      </c>
      <c r="AC138" s="7">
        <v>2.6657122148425199</v>
      </c>
      <c r="AD138" s="13">
        <v>79.7</v>
      </c>
      <c r="AE138" s="6">
        <v>1.9739469621294401</v>
      </c>
      <c r="AF138" s="13">
        <v>79.400000000000006</v>
      </c>
      <c r="AG138" s="6">
        <v>1.8960667693178801</v>
      </c>
      <c r="AH138" s="13">
        <v>76.3</v>
      </c>
      <c r="AI138" s="6">
        <v>3.3070833070849601</v>
      </c>
      <c r="AJ138" s="6">
        <v>1.1000000000000001E-3</v>
      </c>
      <c r="AK138" s="6">
        <v>2.3E-3</v>
      </c>
    </row>
    <row r="139" spans="1:37">
      <c r="A139" s="5" t="s">
        <v>196</v>
      </c>
      <c r="B139" s="22">
        <v>162.6</v>
      </c>
      <c r="C139" s="22">
        <v>1.7529999999999999</v>
      </c>
      <c r="D139" s="22">
        <v>8.7999999999999995E-2</v>
      </c>
      <c r="E139" s="22">
        <v>118</v>
      </c>
      <c r="F139" s="20">
        <v>65.789473684210506</v>
      </c>
      <c r="G139" s="22">
        <v>1.80506991491557</v>
      </c>
      <c r="H139" s="18">
        <v>5.1299999999999998E-2</v>
      </c>
      <c r="I139" s="15">
        <v>5.5905455905483903E-3</v>
      </c>
      <c r="J139" s="24">
        <v>0.26351999999999998</v>
      </c>
      <c r="K139" s="18">
        <v>0.106</v>
      </c>
      <c r="L139" s="15">
        <v>1.11174732093223E-2</v>
      </c>
      <c r="M139" s="18">
        <v>1.52E-2</v>
      </c>
      <c r="N139" s="15">
        <v>4.1704335314209198E-4</v>
      </c>
      <c r="O139" s="24">
        <v>-5.2861999999999999E-2</v>
      </c>
      <c r="P139" s="10">
        <v>97.3</v>
      </c>
      <c r="Q139" s="6">
        <v>2.6338662098421901</v>
      </c>
      <c r="R139" s="6">
        <v>3.41985256235164</v>
      </c>
      <c r="S139" s="10">
        <v>102</v>
      </c>
      <c r="T139" s="6">
        <v>10.321415448092299</v>
      </c>
      <c r="U139" s="6">
        <v>10.553134137245999</v>
      </c>
      <c r="V139" s="10">
        <v>200</v>
      </c>
      <c r="W139" s="6">
        <v>204.72420472430699</v>
      </c>
      <c r="X139" s="6">
        <v>211.58201128794701</v>
      </c>
      <c r="Y139" s="6">
        <v>4.6078431372548998</v>
      </c>
      <c r="Z139" s="6">
        <v>51.35</v>
      </c>
      <c r="AA139" s="7">
        <v>97.3</v>
      </c>
      <c r="AB139" s="7">
        <v>2.6338662098421901</v>
      </c>
      <c r="AC139" s="7">
        <v>3.41985256235164</v>
      </c>
      <c r="AD139" s="13">
        <v>96.9</v>
      </c>
      <c r="AE139" s="6">
        <v>2.9111597708385002</v>
      </c>
      <c r="AF139" s="13">
        <v>96.8</v>
      </c>
      <c r="AG139" s="6">
        <v>2.8461231266616802</v>
      </c>
      <c r="AH139" s="13">
        <v>96.9</v>
      </c>
      <c r="AI139" s="6">
        <v>2.1259821259831901</v>
      </c>
      <c r="AJ139" s="6">
        <v>3.8999999999999998E-3</v>
      </c>
      <c r="AK139" s="6">
        <v>9.1000000000000004E-3</v>
      </c>
    </row>
    <row r="140" spans="1:37">
      <c r="A140" s="5" t="s">
        <v>200</v>
      </c>
      <c r="B140" s="22">
        <v>155.9</v>
      </c>
      <c r="C140" s="22">
        <v>1.0549999999999999</v>
      </c>
      <c r="D140" s="22">
        <v>1.4E-2</v>
      </c>
      <c r="E140" s="22">
        <v>5610</v>
      </c>
      <c r="F140" s="20">
        <v>3.09119010819165</v>
      </c>
      <c r="G140" s="22">
        <v>6.0594914883272802E-2</v>
      </c>
      <c r="H140" s="18">
        <v>0.1147</v>
      </c>
      <c r="I140" s="15">
        <v>1.25984125984189E-3</v>
      </c>
      <c r="J140" s="24">
        <v>9.6716999999999997E-2</v>
      </c>
      <c r="K140" s="18">
        <v>5.0999999999999996</v>
      </c>
      <c r="L140" s="15">
        <v>0.110963100172985</v>
      </c>
      <c r="M140" s="18">
        <v>0.32350000000000001</v>
      </c>
      <c r="N140" s="15">
        <v>6.3413941810929898E-3</v>
      </c>
      <c r="O140" s="24">
        <v>0.76302999999999999</v>
      </c>
      <c r="P140" s="10">
        <v>1806</v>
      </c>
      <c r="Q140" s="6">
        <v>30.745630166621901</v>
      </c>
      <c r="R140" s="6">
        <v>47.046733504729602</v>
      </c>
      <c r="S140" s="10">
        <v>1835</v>
      </c>
      <c r="T140" s="6">
        <v>18.2804914956624</v>
      </c>
      <c r="U140" s="6">
        <v>26.500362632314701</v>
      </c>
      <c r="V140" s="10">
        <v>1874</v>
      </c>
      <c r="W140" s="6">
        <v>19.685019685029499</v>
      </c>
      <c r="X140" s="6">
        <v>28.651402327807201</v>
      </c>
      <c r="Y140" s="6">
        <v>1.58038147138964</v>
      </c>
      <c r="Z140" s="6">
        <v>3.6286019210245399</v>
      </c>
      <c r="AA140" s="7">
        <v>1874</v>
      </c>
      <c r="AB140" s="7">
        <v>19.685019685029499</v>
      </c>
      <c r="AC140" s="7">
        <v>28.651402327807201</v>
      </c>
      <c r="AD140" s="13">
        <v>1798</v>
      </c>
      <c r="AE140" s="6">
        <v>32.481283446666403</v>
      </c>
      <c r="AF140" s="13">
        <v>1795</v>
      </c>
      <c r="AG140" s="6">
        <v>22.820963374121298</v>
      </c>
      <c r="AH140" s="13">
        <v>1796</v>
      </c>
      <c r="AI140" s="6">
        <v>18.897618897628298</v>
      </c>
      <c r="AJ140" s="6">
        <v>5.5999999999999999E-3</v>
      </c>
      <c r="AK140" s="6">
        <v>2.3E-3</v>
      </c>
    </row>
    <row r="141" spans="1:37">
      <c r="A141" s="5" t="s">
        <v>202</v>
      </c>
      <c r="B141" s="22">
        <v>604</v>
      </c>
      <c r="C141" s="22">
        <v>11.9</v>
      </c>
      <c r="D141" s="22">
        <v>2.2999999999999998</v>
      </c>
      <c r="E141" s="22">
        <v>6980</v>
      </c>
      <c r="F141" s="20">
        <v>6.7430883344571804</v>
      </c>
      <c r="G141" s="22">
        <v>0.30074321038379098</v>
      </c>
      <c r="H141" s="18">
        <v>8.7599999999999997E-2</v>
      </c>
      <c r="I141" s="15">
        <v>2.4409424409436598E-3</v>
      </c>
      <c r="J141" s="24">
        <v>-0.36453999999999998</v>
      </c>
      <c r="K141" s="18">
        <v>1.79</v>
      </c>
      <c r="L141" s="15">
        <v>0.11289211813054099</v>
      </c>
      <c r="M141" s="18">
        <v>0.14829999999999999</v>
      </c>
      <c r="N141" s="15">
        <v>6.6142123442175602E-3</v>
      </c>
      <c r="O141" s="24">
        <v>0.88283999999999996</v>
      </c>
      <c r="P141" s="10">
        <v>890</v>
      </c>
      <c r="Q141" s="6">
        <v>37.198109403387299</v>
      </c>
      <c r="R141" s="6">
        <v>41.685932277397498</v>
      </c>
      <c r="S141" s="10">
        <v>1034</v>
      </c>
      <c r="T141" s="6">
        <v>40.354600592963799</v>
      </c>
      <c r="U141" s="6">
        <v>42.9563895100246</v>
      </c>
      <c r="V141" s="10">
        <v>1363</v>
      </c>
      <c r="W141" s="6">
        <v>53.543253543280301</v>
      </c>
      <c r="X141" s="6">
        <v>63.348665264702802</v>
      </c>
      <c r="Y141" s="6">
        <v>13.926499032882001</v>
      </c>
      <c r="Z141" s="6">
        <v>34.702861335289803</v>
      </c>
      <c r="AA141" s="7">
        <v>890</v>
      </c>
      <c r="AB141" s="7">
        <v>37.198109403387299</v>
      </c>
      <c r="AC141" s="7">
        <v>41.685932277397498</v>
      </c>
      <c r="AD141" s="13">
        <v>872</v>
      </c>
      <c r="AE141" s="6">
        <v>36.448859285118601</v>
      </c>
      <c r="AF141" s="13">
        <v>877</v>
      </c>
      <c r="AG141" s="6">
        <v>36.523879709275597</v>
      </c>
      <c r="AH141" s="13">
        <v>890</v>
      </c>
      <c r="AI141" s="6">
        <v>35.433035433053099</v>
      </c>
      <c r="AJ141" s="6">
        <v>2.2499999999999999E-2</v>
      </c>
      <c r="AK141" s="6">
        <v>3.7000000000000002E-3</v>
      </c>
    </row>
    <row r="142" spans="1:37">
      <c r="A142" s="5" t="s">
        <v>221</v>
      </c>
      <c r="B142" s="22">
        <v>4580</v>
      </c>
      <c r="C142" s="22">
        <v>1.054</v>
      </c>
      <c r="D142" s="22">
        <v>1.4999999999999999E-2</v>
      </c>
      <c r="E142" s="22">
        <v>2510</v>
      </c>
      <c r="F142" s="20">
        <v>80.840743734842306</v>
      </c>
      <c r="G142" s="22">
        <v>1.57809136381983</v>
      </c>
      <c r="H142" s="18">
        <v>4.7E-2</v>
      </c>
      <c r="I142" s="15">
        <v>9.4488094488141697E-4</v>
      </c>
      <c r="J142" s="24">
        <v>0.42196</v>
      </c>
      <c r="K142" s="18">
        <v>7.9699999999999993E-2</v>
      </c>
      <c r="L142" s="15">
        <v>1.9117747164349699E-3</v>
      </c>
      <c r="M142" s="18">
        <v>1.2370000000000001E-2</v>
      </c>
      <c r="N142" s="15">
        <v>2.41474648408482E-4</v>
      </c>
      <c r="O142" s="24">
        <v>0.23619999999999999</v>
      </c>
      <c r="P142" s="10">
        <v>79.3</v>
      </c>
      <c r="Q142" s="6">
        <v>1.5371269250547399</v>
      </c>
      <c r="R142" s="6">
        <v>2.3519566728301999</v>
      </c>
      <c r="S142" s="10">
        <v>77.8</v>
      </c>
      <c r="T142" s="6">
        <v>1.8103253378870201</v>
      </c>
      <c r="U142" s="6">
        <v>2.4792441800057401</v>
      </c>
      <c r="V142" s="10">
        <v>57</v>
      </c>
      <c r="W142" s="6">
        <v>43.307043307065001</v>
      </c>
      <c r="X142" s="6">
        <v>47.4798185226513</v>
      </c>
      <c r="Y142" s="6">
        <v>-1.9280205655527001</v>
      </c>
      <c r="Z142" s="6">
        <v>-39.122807017543799</v>
      </c>
      <c r="AA142" s="7">
        <v>79.3</v>
      </c>
      <c r="AB142" s="7">
        <v>1.5371269250547399</v>
      </c>
      <c r="AC142" s="7">
        <v>2.3519566728301999</v>
      </c>
      <c r="AD142" s="13">
        <v>79.400000000000006</v>
      </c>
      <c r="AE142" s="6">
        <v>1.59454043025827</v>
      </c>
      <c r="AF142" s="13">
        <v>79.099999999999994</v>
      </c>
      <c r="AG142" s="6">
        <v>1.5601531428022499</v>
      </c>
      <c r="AH142" s="13">
        <v>78</v>
      </c>
      <c r="AI142" s="6">
        <v>1.9685019685029499</v>
      </c>
      <c r="AJ142" s="6">
        <v>-8.9999999999999998E-4</v>
      </c>
      <c r="AK142" s="6">
        <v>1.6000000000000001E-3</v>
      </c>
    </row>
    <row r="143" spans="1:37">
      <c r="A143" s="5" t="s">
        <v>203</v>
      </c>
      <c r="B143" s="22">
        <v>528</v>
      </c>
      <c r="C143" s="22">
        <v>1.7849999999999999</v>
      </c>
      <c r="D143" s="22">
        <v>5.5E-2</v>
      </c>
      <c r="E143" s="22">
        <v>307</v>
      </c>
      <c r="F143" s="20">
        <v>83.263946711074098</v>
      </c>
      <c r="G143" s="22">
        <v>1.7733642998180099</v>
      </c>
      <c r="H143" s="18">
        <v>5.0099999999999999E-2</v>
      </c>
      <c r="I143" s="15">
        <v>2.67716267716402E-3</v>
      </c>
      <c r="J143" s="24">
        <v>0.13439999999999999</v>
      </c>
      <c r="K143" s="18">
        <v>8.2600000000000007E-2</v>
      </c>
      <c r="L143" s="15">
        <v>4.4740292455012001E-3</v>
      </c>
      <c r="M143" s="18">
        <v>1.201E-2</v>
      </c>
      <c r="N143" s="15">
        <v>2.5579024394217998E-4</v>
      </c>
      <c r="O143" s="24">
        <v>0.16109000000000001</v>
      </c>
      <c r="P143" s="10">
        <v>77</v>
      </c>
      <c r="Q143" s="6">
        <v>1.63392374479322</v>
      </c>
      <c r="R143" s="6">
        <v>2.37886698657347</v>
      </c>
      <c r="S143" s="10">
        <v>80.400000000000006</v>
      </c>
      <c r="T143" s="6">
        <v>4.2278716795237603</v>
      </c>
      <c r="U143" s="6">
        <v>4.57606762453731</v>
      </c>
      <c r="V143" s="10">
        <v>180</v>
      </c>
      <c r="W143" s="6">
        <v>102.362102362154</v>
      </c>
      <c r="X143" s="6">
        <v>115.61594698493801</v>
      </c>
      <c r="Y143" s="6">
        <v>4.2288557213930504</v>
      </c>
      <c r="Z143" s="6">
        <v>57.2222222222222</v>
      </c>
      <c r="AA143" s="7">
        <v>77</v>
      </c>
      <c r="AB143" s="7">
        <v>1.63392374479322</v>
      </c>
      <c r="AC143" s="7">
        <v>2.37886698657347</v>
      </c>
      <c r="AD143" s="13">
        <v>76.8</v>
      </c>
      <c r="AE143" s="6">
        <v>1.6953780710505499</v>
      </c>
      <c r="AF143" s="13">
        <v>76.7</v>
      </c>
      <c r="AG143" s="6">
        <v>1.70349609289808</v>
      </c>
      <c r="AH143" s="13">
        <v>76.400000000000006</v>
      </c>
      <c r="AI143" s="6">
        <v>1.9685019685029499</v>
      </c>
      <c r="AJ143" s="6">
        <v>3.0999999999999999E-3</v>
      </c>
      <c r="AK143" s="6">
        <v>4.3E-3</v>
      </c>
    </row>
    <row r="144" spans="1:37">
      <c r="A144" s="5" t="s">
        <v>204</v>
      </c>
      <c r="B144" s="22">
        <v>670</v>
      </c>
      <c r="C144" s="22">
        <v>2.39</v>
      </c>
      <c r="D144" s="22">
        <v>7.4999999999999997E-2</v>
      </c>
      <c r="E144" s="22">
        <v>3580</v>
      </c>
      <c r="F144" s="20">
        <v>10.040160642570299</v>
      </c>
      <c r="G144" s="22">
        <v>0.21547329888198899</v>
      </c>
      <c r="H144" s="18">
        <v>5.8700000000000002E-2</v>
      </c>
      <c r="I144" s="15">
        <v>1.33858133858201E-3</v>
      </c>
      <c r="J144" s="24">
        <v>0.31520999999999999</v>
      </c>
      <c r="K144" s="18">
        <v>0.79900000000000004</v>
      </c>
      <c r="L144" s="15">
        <v>2.17990515610198E-2</v>
      </c>
      <c r="M144" s="18">
        <v>9.9599999999999994E-2</v>
      </c>
      <c r="N144" s="15">
        <v>2.1375296006371498E-3</v>
      </c>
      <c r="O144" s="24">
        <v>0.33967999999999998</v>
      </c>
      <c r="P144" s="10">
        <v>612</v>
      </c>
      <c r="Q144" s="6">
        <v>12.3426648627284</v>
      </c>
      <c r="R144" s="6">
        <v>18.068839620715501</v>
      </c>
      <c r="S144" s="10">
        <v>596</v>
      </c>
      <c r="T144" s="6">
        <v>12.6148989661715</v>
      </c>
      <c r="U144" s="6">
        <v>16.217580992855002</v>
      </c>
      <c r="V144" s="10">
        <v>550</v>
      </c>
      <c r="W144" s="6">
        <v>49.606249606274403</v>
      </c>
      <c r="X144" s="6">
        <v>54.616258438871903</v>
      </c>
      <c r="Y144" s="6">
        <v>-2.6845637583892601</v>
      </c>
      <c r="Z144" s="6">
        <v>-11.2727272727273</v>
      </c>
      <c r="AA144" s="7">
        <v>612</v>
      </c>
      <c r="AB144" s="7">
        <v>12.3426648627284</v>
      </c>
      <c r="AC144" s="7">
        <v>18.068839620715501</v>
      </c>
      <c r="AD144" s="13">
        <v>611</v>
      </c>
      <c r="AE144" s="6">
        <v>12.955360894765899</v>
      </c>
      <c r="AF144" s="13">
        <v>588</v>
      </c>
      <c r="AG144" s="6">
        <v>10.612995615127501</v>
      </c>
      <c r="AH144" s="13">
        <v>513</v>
      </c>
      <c r="AI144" s="6">
        <v>34.645634645652002</v>
      </c>
      <c r="AJ144" s="6">
        <v>7.7999999999999999E-4</v>
      </c>
      <c r="AK144" s="6">
        <v>6.6E-4</v>
      </c>
    </row>
    <row r="145" spans="1:37">
      <c r="A145" s="5" t="s">
        <v>207</v>
      </c>
      <c r="B145" s="22">
        <v>1300</v>
      </c>
      <c r="C145" s="22">
        <v>3.056</v>
      </c>
      <c r="D145" s="22">
        <v>9.2999999999999999E-2</v>
      </c>
      <c r="E145" s="22">
        <v>743</v>
      </c>
      <c r="F145" s="20">
        <v>82.304526748971199</v>
      </c>
      <c r="G145" s="22">
        <v>1.78217973551166</v>
      </c>
      <c r="H145" s="18">
        <v>4.6800000000000001E-2</v>
      </c>
      <c r="I145" s="15">
        <v>1.49606149606224E-3</v>
      </c>
      <c r="J145" s="24">
        <v>-9.1722999999999999E-2</v>
      </c>
      <c r="K145" s="18">
        <v>7.85E-2</v>
      </c>
      <c r="L145" s="15">
        <v>3.10283253818185E-3</v>
      </c>
      <c r="M145" s="18">
        <v>1.2149999999999999E-2</v>
      </c>
      <c r="N145" s="15">
        <v>2.6308982800556899E-4</v>
      </c>
      <c r="O145" s="24">
        <v>0.48332999999999998</v>
      </c>
      <c r="P145" s="10">
        <v>77.8</v>
      </c>
      <c r="Q145" s="6">
        <v>1.7027580262708599</v>
      </c>
      <c r="R145" s="6">
        <v>2.4408888604780201</v>
      </c>
      <c r="S145" s="10">
        <v>76.7</v>
      </c>
      <c r="T145" s="6">
        <v>2.8596272711445301</v>
      </c>
      <c r="U145" s="6">
        <v>3.3116891637662902</v>
      </c>
      <c r="V145" s="10">
        <v>49</v>
      </c>
      <c r="W145" s="6">
        <v>62.992062992094503</v>
      </c>
      <c r="X145" s="6">
        <v>65.4995610712906</v>
      </c>
      <c r="Y145" s="6">
        <v>-1.43415906127771</v>
      </c>
      <c r="Z145" s="6">
        <v>-58.775510204081598</v>
      </c>
      <c r="AA145" s="7">
        <v>77.8</v>
      </c>
      <c r="AB145" s="7">
        <v>1.7027580262708599</v>
      </c>
      <c r="AC145" s="7">
        <v>2.4408888604780201</v>
      </c>
      <c r="AD145" s="13">
        <v>77.8</v>
      </c>
      <c r="AE145" s="6">
        <v>1.7027580262708599</v>
      </c>
      <c r="AF145" s="13">
        <v>77.599999999999994</v>
      </c>
      <c r="AG145" s="6">
        <v>1.6739379109971599</v>
      </c>
      <c r="AH145" s="13">
        <v>69</v>
      </c>
      <c r="AI145" s="6">
        <v>5.11810511810768</v>
      </c>
      <c r="AJ145" s="6">
        <v>-5.9999999999999995E-4</v>
      </c>
      <c r="AK145" s="6">
        <v>2.3999999999999998E-3</v>
      </c>
    </row>
    <row r="146" spans="1:37">
      <c r="A146" s="5" t="s">
        <v>208</v>
      </c>
      <c r="B146" s="22">
        <v>560</v>
      </c>
      <c r="C146" s="22">
        <v>3.36</v>
      </c>
      <c r="D146" s="22">
        <v>0.28999999999999998</v>
      </c>
      <c r="E146" s="22">
        <v>322</v>
      </c>
      <c r="F146" s="20">
        <v>81.632653061224502</v>
      </c>
      <c r="G146" s="22">
        <v>1.49213947514318</v>
      </c>
      <c r="H146" s="18">
        <v>4.8300000000000003E-2</v>
      </c>
      <c r="I146" s="15">
        <v>1.7322817322826E-3</v>
      </c>
      <c r="J146" s="24">
        <v>-0.10284</v>
      </c>
      <c r="K146" s="18">
        <v>8.1500000000000003E-2</v>
      </c>
      <c r="L146" s="15">
        <v>3.4133195807014602E-3</v>
      </c>
      <c r="M146" s="18">
        <v>1.225E-2</v>
      </c>
      <c r="N146" s="15">
        <v>2.23914179988673E-4</v>
      </c>
      <c r="O146" s="24">
        <v>0.38236999999999999</v>
      </c>
      <c r="P146" s="10">
        <v>78.5</v>
      </c>
      <c r="Q146" s="6">
        <v>1.4207284511989899</v>
      </c>
      <c r="R146" s="6">
        <v>2.2642796529904401</v>
      </c>
      <c r="S146" s="10">
        <v>79.400000000000006</v>
      </c>
      <c r="T146" s="6">
        <v>3.24239549742691</v>
      </c>
      <c r="U146" s="6">
        <v>3.67472374012379</v>
      </c>
      <c r="V146" s="10">
        <v>140</v>
      </c>
      <c r="W146" s="6">
        <v>78.740078740118093</v>
      </c>
      <c r="X146" s="6">
        <v>91.343115299197194</v>
      </c>
      <c r="Y146" s="6">
        <v>1.13350125944585</v>
      </c>
      <c r="Z146" s="6">
        <v>43.928571428571402</v>
      </c>
      <c r="AA146" s="7">
        <v>78.5</v>
      </c>
      <c r="AB146" s="7">
        <v>1.4207284511989899</v>
      </c>
      <c r="AC146" s="7">
        <v>2.2642796529904401</v>
      </c>
      <c r="AD146" s="13">
        <v>78.400000000000006</v>
      </c>
      <c r="AE146" s="6">
        <v>1.4207284511989899</v>
      </c>
      <c r="AF146" s="13">
        <v>78.3</v>
      </c>
      <c r="AG146" s="6">
        <v>1.40560611898722</v>
      </c>
      <c r="AH146" s="13">
        <v>77.2</v>
      </c>
      <c r="AI146" s="6">
        <v>1.57480157480236</v>
      </c>
      <c r="AJ146" s="6">
        <v>1E-3</v>
      </c>
      <c r="AK146" s="6">
        <v>2.8999999999999998E-3</v>
      </c>
    </row>
    <row r="147" spans="1:37">
      <c r="A147" s="5" t="s">
        <v>209</v>
      </c>
      <c r="B147" s="22">
        <v>1080</v>
      </c>
      <c r="C147" s="22">
        <v>3.47</v>
      </c>
      <c r="D147" s="22">
        <v>0.23</v>
      </c>
      <c r="E147" s="22">
        <v>3690</v>
      </c>
      <c r="F147" s="20">
        <v>15.625</v>
      </c>
      <c r="G147" s="22">
        <v>0.27402500361500098</v>
      </c>
      <c r="H147" s="18">
        <v>5.5100000000000003E-2</v>
      </c>
      <c r="I147" s="15">
        <v>1.02362102362154E-3</v>
      </c>
      <c r="J147" s="24">
        <v>0.42469000000000001</v>
      </c>
      <c r="K147" s="18">
        <v>0.48599999999999999</v>
      </c>
      <c r="L147" s="15">
        <v>1.0280409143609E-2</v>
      </c>
      <c r="M147" s="18">
        <v>6.4000000000000001E-2</v>
      </c>
      <c r="N147" s="15">
        <v>1.1224064148070399E-3</v>
      </c>
      <c r="O147" s="24">
        <v>0.22522</v>
      </c>
      <c r="P147" s="10">
        <v>399.9</v>
      </c>
      <c r="Q147" s="6">
        <v>6.7741091838369698</v>
      </c>
      <c r="R147" s="6">
        <v>11.0762372323442</v>
      </c>
      <c r="S147" s="10">
        <v>402.2</v>
      </c>
      <c r="T147" s="6">
        <v>7.2483166393009801</v>
      </c>
      <c r="U147" s="6">
        <v>10.433812601488199</v>
      </c>
      <c r="V147" s="10">
        <v>407</v>
      </c>
      <c r="W147" s="6">
        <v>44.094444094466098</v>
      </c>
      <c r="X147" s="6">
        <v>51.258964633934298</v>
      </c>
      <c r="Y147" s="6">
        <v>0.57185479860765998</v>
      </c>
      <c r="Z147" s="6">
        <v>1.7444717444717499</v>
      </c>
      <c r="AA147" s="7">
        <v>399.9</v>
      </c>
      <c r="AB147" s="7">
        <v>6.7741091838369698</v>
      </c>
      <c r="AC147" s="7">
        <v>11.0762372323442</v>
      </c>
      <c r="AD147" s="13">
        <v>400.6</v>
      </c>
      <c r="AE147" s="6">
        <v>7.2399692840884597</v>
      </c>
      <c r="AF147" s="13">
        <v>392.5</v>
      </c>
      <c r="AG147" s="6">
        <v>6.2571794047771601</v>
      </c>
      <c r="AH147" s="13">
        <v>363</v>
      </c>
      <c r="AI147" s="6">
        <v>18.897618897628298</v>
      </c>
      <c r="AJ147" s="6">
        <v>2.0400000000000001E-3</v>
      </c>
      <c r="AK147" s="6">
        <v>8.4000000000000003E-4</v>
      </c>
    </row>
    <row r="148" spans="1:37">
      <c r="A148" s="5" t="s">
        <v>210</v>
      </c>
      <c r="B148" s="22">
        <v>1166</v>
      </c>
      <c r="C148" s="22">
        <v>3.06</v>
      </c>
      <c r="D148" s="22">
        <v>0.14000000000000001</v>
      </c>
      <c r="E148" s="22">
        <v>700</v>
      </c>
      <c r="F148" s="20">
        <v>80.321285140562296</v>
      </c>
      <c r="G148" s="22">
        <v>1.8339911799695401</v>
      </c>
      <c r="H148" s="18">
        <v>4.8899999999999999E-2</v>
      </c>
      <c r="I148" s="15">
        <v>1.41732141732213E-3</v>
      </c>
      <c r="J148" s="24">
        <v>0.23280999999999999</v>
      </c>
      <c r="K148" s="18">
        <v>8.3599999999999994E-2</v>
      </c>
      <c r="L148" s="15">
        <v>2.7643223476287999E-3</v>
      </c>
      <c r="M148" s="18">
        <v>1.2449999999999999E-2</v>
      </c>
      <c r="N148" s="15">
        <v>2.8427321787322801E-4</v>
      </c>
      <c r="O148" s="24">
        <v>0.37169000000000002</v>
      </c>
      <c r="P148" s="10">
        <v>79.7</v>
      </c>
      <c r="Q148" s="6">
        <v>1.84403541432914</v>
      </c>
      <c r="R148" s="6">
        <v>2.5709962295500501</v>
      </c>
      <c r="S148" s="10">
        <v>81.5</v>
      </c>
      <c r="T148" s="6">
        <v>2.5913399432295798</v>
      </c>
      <c r="U148" s="6">
        <v>3.13837854933284</v>
      </c>
      <c r="V148" s="10">
        <v>137</v>
      </c>
      <c r="W148" s="6">
        <v>59.055059055088599</v>
      </c>
      <c r="X148" s="6">
        <v>120.42891797144</v>
      </c>
      <c r="Y148" s="6">
        <v>2.20858895705521</v>
      </c>
      <c r="Z148" s="6">
        <v>41.824817518248203</v>
      </c>
      <c r="AA148" s="7">
        <v>79.7</v>
      </c>
      <c r="AB148" s="7">
        <v>1.84403541432914</v>
      </c>
      <c r="AC148" s="7">
        <v>2.5709962295500501</v>
      </c>
      <c r="AD148" s="13">
        <v>79.599999999999994</v>
      </c>
      <c r="AE148" s="6">
        <v>1.84403541432914</v>
      </c>
      <c r="AF148" s="13">
        <v>79.5</v>
      </c>
      <c r="AG148" s="6">
        <v>1.83663896870808</v>
      </c>
      <c r="AH148" s="13">
        <v>78.7</v>
      </c>
      <c r="AI148" s="6">
        <v>1.57480157480236</v>
      </c>
      <c r="AJ148" s="6">
        <v>1.6999999999999999E-3</v>
      </c>
      <c r="AK148" s="6">
        <v>2.3E-3</v>
      </c>
    </row>
    <row r="149" spans="1:37">
      <c r="A149" s="5" t="s">
        <v>211</v>
      </c>
      <c r="B149" s="22">
        <v>2020</v>
      </c>
      <c r="C149" s="22">
        <v>0.96699999999999997</v>
      </c>
      <c r="D149" s="22">
        <v>2.1999999999999999E-2</v>
      </c>
      <c r="E149" s="22">
        <v>1111</v>
      </c>
      <c r="F149" s="20">
        <v>82.918739635157607</v>
      </c>
      <c r="G149" s="22">
        <v>1.8036049300738399</v>
      </c>
      <c r="H149" s="18">
        <v>4.8300000000000003E-2</v>
      </c>
      <c r="I149" s="15">
        <v>1.49606149606224E-3</v>
      </c>
      <c r="J149" s="24">
        <v>-6.6356999999999996E-3</v>
      </c>
      <c r="K149" s="18">
        <v>7.9899999999999999E-2</v>
      </c>
      <c r="L149" s="15">
        <v>2.9623953972419E-3</v>
      </c>
      <c r="M149" s="18">
        <v>1.206E-2</v>
      </c>
      <c r="N149" s="15">
        <v>2.6232279400768799E-4</v>
      </c>
      <c r="O149" s="24">
        <v>0.41660999999999998</v>
      </c>
      <c r="P149" s="10">
        <v>77.3</v>
      </c>
      <c r="Q149" s="6">
        <v>1.6980079783081901</v>
      </c>
      <c r="R149" s="6">
        <v>2.4284102864258901</v>
      </c>
      <c r="S149" s="10">
        <v>78</v>
      </c>
      <c r="T149" s="6">
        <v>2.7920803247546599</v>
      </c>
      <c r="U149" s="6">
        <v>3.2677878274256398</v>
      </c>
      <c r="V149" s="10">
        <v>116</v>
      </c>
      <c r="W149" s="6">
        <v>66.141666141699204</v>
      </c>
      <c r="X149" s="6">
        <v>81.792620404294993</v>
      </c>
      <c r="Y149" s="6">
        <v>0.89743589743591201</v>
      </c>
      <c r="Z149" s="6">
        <v>33.362068965517203</v>
      </c>
      <c r="AA149" s="7">
        <v>77.3</v>
      </c>
      <c r="AB149" s="7">
        <v>1.6980079783081901</v>
      </c>
      <c r="AC149" s="7">
        <v>2.4284102864258901</v>
      </c>
      <c r="AD149" s="13">
        <v>77.2</v>
      </c>
      <c r="AE149" s="6">
        <v>1.6980079783081901</v>
      </c>
      <c r="AF149" s="13">
        <v>77.2</v>
      </c>
      <c r="AG149" s="6">
        <v>1.6839574044143999</v>
      </c>
      <c r="AH149" s="13">
        <v>77.2</v>
      </c>
      <c r="AI149" s="6">
        <v>1.33858133858201</v>
      </c>
      <c r="AJ149" s="6">
        <v>6.9999999999999999E-4</v>
      </c>
      <c r="AK149" s="6">
        <v>2.5000000000000001E-3</v>
      </c>
    </row>
    <row r="150" spans="1:37">
      <c r="A150" s="5" t="s">
        <v>212</v>
      </c>
      <c r="B150" s="22">
        <v>347</v>
      </c>
      <c r="C150" s="22">
        <v>2.63</v>
      </c>
      <c r="D150" s="22">
        <v>0.26</v>
      </c>
      <c r="E150" s="22">
        <v>2060</v>
      </c>
      <c r="F150" s="20">
        <v>9.6432015429122497</v>
      </c>
      <c r="G150" s="22">
        <v>0.30760041921372</v>
      </c>
      <c r="H150" s="18">
        <v>6.2199999999999998E-2</v>
      </c>
      <c r="I150" s="15">
        <v>1.18110118110177E-3</v>
      </c>
      <c r="J150" s="24">
        <v>3.0499999999999999E-2</v>
      </c>
      <c r="K150" s="18">
        <v>0.88500000000000001</v>
      </c>
      <c r="L150" s="15">
        <v>3.1522139775085098E-2</v>
      </c>
      <c r="M150" s="18">
        <v>0.1037</v>
      </c>
      <c r="N150" s="15">
        <v>3.3078395520943901E-3</v>
      </c>
      <c r="O150" s="24">
        <v>0.83062000000000002</v>
      </c>
      <c r="P150" s="10">
        <v>636</v>
      </c>
      <c r="Q150" s="6">
        <v>19.1815821548903</v>
      </c>
      <c r="R150" s="6">
        <v>23.564949189524999</v>
      </c>
      <c r="S150" s="10">
        <v>642</v>
      </c>
      <c r="T150" s="6">
        <v>17.030386744129601</v>
      </c>
      <c r="U150" s="6">
        <v>20.152160290588501</v>
      </c>
      <c r="V150" s="10">
        <v>677</v>
      </c>
      <c r="W150" s="6">
        <v>41.732241732262601</v>
      </c>
      <c r="X150" s="6">
        <v>48.949375770515999</v>
      </c>
      <c r="Y150" s="6">
        <v>0.934579439252332</v>
      </c>
      <c r="Z150" s="6">
        <v>6.0561299852289503</v>
      </c>
      <c r="AA150" s="7">
        <v>636</v>
      </c>
      <c r="AB150" s="7">
        <v>19.1815821548903</v>
      </c>
      <c r="AC150" s="7">
        <v>23.564949189524999</v>
      </c>
      <c r="AD150" s="13">
        <v>634</v>
      </c>
      <c r="AE150" s="6">
        <v>19.1815821548903</v>
      </c>
      <c r="AF150" s="13">
        <v>624</v>
      </c>
      <c r="AG150" s="6">
        <v>17.030386744129601</v>
      </c>
      <c r="AH150" s="13">
        <v>594</v>
      </c>
      <c r="AI150" s="6">
        <v>22.047222047233099</v>
      </c>
      <c r="AJ150" s="6">
        <v>2.8E-3</v>
      </c>
      <c r="AK150" s="6">
        <v>1.2999999999999999E-3</v>
      </c>
    </row>
    <row r="151" spans="1:37">
      <c r="A151" s="5" t="s">
        <v>213</v>
      </c>
      <c r="B151" s="22">
        <v>522</v>
      </c>
      <c r="C151" s="22">
        <v>2.5110000000000001</v>
      </c>
      <c r="D151" s="22">
        <v>4.2999999999999997E-2</v>
      </c>
      <c r="E151" s="22">
        <v>292</v>
      </c>
      <c r="F151" s="20">
        <v>90.009000900090001</v>
      </c>
      <c r="G151" s="22">
        <v>1.6354039310600901</v>
      </c>
      <c r="H151" s="18">
        <v>5.1299999999999998E-2</v>
      </c>
      <c r="I151" s="15">
        <v>2.36220236220354E-3</v>
      </c>
      <c r="J151" s="24">
        <v>-0.21401999999999999</v>
      </c>
      <c r="K151" s="18">
        <v>7.8700000000000006E-2</v>
      </c>
      <c r="L151" s="15">
        <v>4.0799001093654204E-3</v>
      </c>
      <c r="M151" s="18">
        <v>1.111E-2</v>
      </c>
      <c r="N151" s="15">
        <v>2.0186134155900201E-4</v>
      </c>
      <c r="O151" s="24">
        <v>0.41888999999999998</v>
      </c>
      <c r="P151" s="10">
        <v>71.2</v>
      </c>
      <c r="Q151" s="6">
        <v>1.29545157462879</v>
      </c>
      <c r="R151" s="6">
        <v>2.0593244163257598</v>
      </c>
      <c r="S151" s="10">
        <v>76.8</v>
      </c>
      <c r="T151" s="6">
        <v>3.8354720765488399</v>
      </c>
      <c r="U151" s="6">
        <v>4.1849560430249699</v>
      </c>
      <c r="V151" s="10">
        <v>230</v>
      </c>
      <c r="W151" s="6">
        <v>94.488094488141698</v>
      </c>
      <c r="X151" s="6">
        <v>96.379107246260801</v>
      </c>
      <c r="Y151" s="6">
        <v>7.2916666666666599</v>
      </c>
      <c r="Z151" s="6">
        <v>69.043478260869605</v>
      </c>
      <c r="AA151" s="7">
        <v>71.2</v>
      </c>
      <c r="AB151" s="7">
        <v>1.29545157462879</v>
      </c>
      <c r="AC151" s="7">
        <v>2.0593244163257598</v>
      </c>
      <c r="AD151" s="13">
        <v>70.900000000000006</v>
      </c>
      <c r="AE151" s="6">
        <v>1.29545157462879</v>
      </c>
      <c r="AF151" s="13">
        <v>70.8</v>
      </c>
      <c r="AG151" s="6">
        <v>1.32862562446534</v>
      </c>
      <c r="AH151" s="13">
        <v>71</v>
      </c>
      <c r="AI151" s="6">
        <v>1.0236210236215399</v>
      </c>
      <c r="AJ151" s="6">
        <v>4.8999999999999998E-3</v>
      </c>
      <c r="AK151" s="6">
        <v>3.7000000000000002E-3</v>
      </c>
    </row>
    <row r="152" spans="1:37">
      <c r="A152" s="5" t="s">
        <v>214</v>
      </c>
      <c r="B152" s="22">
        <v>591</v>
      </c>
      <c r="C152" s="22">
        <v>2.3370000000000002</v>
      </c>
      <c r="D152" s="22">
        <v>8.7999999999999995E-2</v>
      </c>
      <c r="E152" s="22">
        <v>383</v>
      </c>
      <c r="F152" s="20">
        <v>79.5544948289578</v>
      </c>
      <c r="G152" s="22">
        <v>1.5403158790748599</v>
      </c>
      <c r="H152" s="18">
        <v>5.5500000000000001E-2</v>
      </c>
      <c r="I152" s="15">
        <v>2.99212299212449E-3</v>
      </c>
      <c r="J152" s="24">
        <v>6.2260999999999997E-2</v>
      </c>
      <c r="K152" s="18">
        <v>9.6100000000000005E-2</v>
      </c>
      <c r="L152" s="15">
        <v>5.5115283217633902E-3</v>
      </c>
      <c r="M152" s="18">
        <v>1.257E-2</v>
      </c>
      <c r="N152" s="15">
        <v>2.43377456441635E-4</v>
      </c>
      <c r="O152" s="24">
        <v>0.20311000000000001</v>
      </c>
      <c r="P152" s="10">
        <v>80.5</v>
      </c>
      <c r="Q152" s="6">
        <v>1.5490961638035501</v>
      </c>
      <c r="R152" s="6">
        <v>2.3813121636118599</v>
      </c>
      <c r="S152" s="10">
        <v>92.9</v>
      </c>
      <c r="T152" s="6">
        <v>5.0297745005624304</v>
      </c>
      <c r="U152" s="6">
        <v>5.41723817955834</v>
      </c>
      <c r="V152" s="10">
        <v>370</v>
      </c>
      <c r="W152" s="6">
        <v>110.236110236165</v>
      </c>
      <c r="X152" s="6">
        <v>110.595763219842</v>
      </c>
      <c r="Y152" s="6">
        <v>13.347685683530701</v>
      </c>
      <c r="Z152" s="6">
        <v>78.243243243243199</v>
      </c>
      <c r="AA152" s="7">
        <v>80.5</v>
      </c>
      <c r="AB152" s="7">
        <v>1.5490961638035501</v>
      </c>
      <c r="AC152" s="7">
        <v>2.3813121636118599</v>
      </c>
      <c r="AD152" s="13">
        <v>79.7</v>
      </c>
      <c r="AE152" s="6">
        <v>1.6060818549223701</v>
      </c>
      <c r="AF152" s="13">
        <v>79.599999999999994</v>
      </c>
      <c r="AG152" s="6">
        <v>1.63738557661537</v>
      </c>
      <c r="AH152" s="13">
        <v>80</v>
      </c>
      <c r="AI152" s="6">
        <v>1.25984125984189</v>
      </c>
      <c r="AJ152" s="6">
        <v>1.0200000000000001E-2</v>
      </c>
      <c r="AK152" s="6">
        <v>4.8999999999999998E-3</v>
      </c>
    </row>
    <row r="153" spans="1:37">
      <c r="A153" s="5" t="s">
        <v>215</v>
      </c>
      <c r="B153" s="22">
        <v>352</v>
      </c>
      <c r="C153" s="22">
        <v>1.482</v>
      </c>
      <c r="D153" s="22">
        <v>6.7000000000000004E-2</v>
      </c>
      <c r="E153" s="22">
        <v>210</v>
      </c>
      <c r="F153" s="20">
        <v>79.491255961844203</v>
      </c>
      <c r="G153" s="22">
        <v>1.50347842517444</v>
      </c>
      <c r="H153" s="18">
        <v>4.9500000000000002E-2</v>
      </c>
      <c r="I153" s="15">
        <v>2.67716267716402E-3</v>
      </c>
      <c r="J153" s="24">
        <v>0.17566000000000001</v>
      </c>
      <c r="K153" s="18">
        <v>8.5500000000000007E-2</v>
      </c>
      <c r="L153" s="15">
        <v>4.6363675264154804E-3</v>
      </c>
      <c r="M153" s="18">
        <v>1.2579999999999999E-2</v>
      </c>
      <c r="N153" s="15">
        <v>2.37935083045775E-4</v>
      </c>
      <c r="O153" s="24">
        <v>6.4841999999999997E-2</v>
      </c>
      <c r="P153" s="10">
        <v>80.599999999999994</v>
      </c>
      <c r="Q153" s="6">
        <v>1.4947109706753801</v>
      </c>
      <c r="R153" s="6">
        <v>2.34739245047514</v>
      </c>
      <c r="S153" s="10">
        <v>83.2</v>
      </c>
      <c r="T153" s="6">
        <v>4.3126406498140604</v>
      </c>
      <c r="U153" s="6">
        <v>4.6760956386274799</v>
      </c>
      <c r="V153" s="10">
        <v>150</v>
      </c>
      <c r="W153" s="6">
        <v>102.362102362154</v>
      </c>
      <c r="X153" s="6">
        <v>451.791257959647</v>
      </c>
      <c r="Y153" s="6">
        <v>3.1250000000000102</v>
      </c>
      <c r="Z153" s="6">
        <v>46.266666666666701</v>
      </c>
      <c r="AA153" s="7">
        <v>80.599999999999994</v>
      </c>
      <c r="AB153" s="7">
        <v>1.4947109706753801</v>
      </c>
      <c r="AC153" s="7">
        <v>2.34739245047514</v>
      </c>
      <c r="AD153" s="13">
        <v>80.400000000000006</v>
      </c>
      <c r="AE153" s="6">
        <v>1.6066614098363501</v>
      </c>
      <c r="AF153" s="13">
        <v>80.400000000000006</v>
      </c>
      <c r="AG153" s="6">
        <v>1.54863468075224</v>
      </c>
      <c r="AH153" s="13">
        <v>80.7</v>
      </c>
      <c r="AI153" s="6">
        <v>1.10236110236165</v>
      </c>
      <c r="AJ153" s="6">
        <v>2.3999999999999998E-3</v>
      </c>
      <c r="AK153" s="6">
        <v>4.3E-3</v>
      </c>
    </row>
    <row r="154" spans="1:37">
      <c r="A154" s="5" t="s">
        <v>216</v>
      </c>
      <c r="B154" s="22">
        <v>603</v>
      </c>
      <c r="C154" s="22">
        <v>2.1509999999999998</v>
      </c>
      <c r="D154" s="22">
        <v>2.7E-2</v>
      </c>
      <c r="E154" s="22">
        <v>328</v>
      </c>
      <c r="F154" s="20">
        <v>88.967971530249102</v>
      </c>
      <c r="G154" s="22">
        <v>1.78242647471058</v>
      </c>
      <c r="H154" s="18">
        <v>4.9700000000000001E-2</v>
      </c>
      <c r="I154" s="15">
        <v>1.9685019685029498E-3</v>
      </c>
      <c r="J154" s="24">
        <v>0.36479</v>
      </c>
      <c r="K154" s="18">
        <v>7.6700000000000004E-2</v>
      </c>
      <c r="L154" s="15">
        <v>3.02047998410849E-3</v>
      </c>
      <c r="M154" s="18">
        <v>1.124E-2</v>
      </c>
      <c r="N154" s="15">
        <v>2.2518748299139599E-4</v>
      </c>
      <c r="O154" s="24">
        <v>9.1024999999999995E-3</v>
      </c>
      <c r="P154" s="10">
        <v>72.099999999999994</v>
      </c>
      <c r="Q154" s="6">
        <v>1.4132922178174501</v>
      </c>
      <c r="R154" s="6">
        <v>2.1493406072691799</v>
      </c>
      <c r="S154" s="10">
        <v>75</v>
      </c>
      <c r="T154" s="6">
        <v>2.8521739054585802</v>
      </c>
      <c r="U154" s="6">
        <v>3.2874232496442901</v>
      </c>
      <c r="V154" s="10">
        <v>170</v>
      </c>
      <c r="W154" s="6">
        <v>78.740078740118093</v>
      </c>
      <c r="X154" s="6">
        <v>100.84622727637399</v>
      </c>
      <c r="Y154" s="6">
        <v>3.8666666666666698</v>
      </c>
      <c r="Z154" s="6">
        <v>57.588235294117702</v>
      </c>
      <c r="AA154" s="7">
        <v>72.099999999999994</v>
      </c>
      <c r="AB154" s="7">
        <v>1.4132922178174501</v>
      </c>
      <c r="AC154" s="7">
        <v>2.1493406072691799</v>
      </c>
      <c r="AD154" s="13">
        <v>71.900000000000006</v>
      </c>
      <c r="AE154" s="6">
        <v>1.4713241970902899</v>
      </c>
      <c r="AF154" s="13">
        <v>71.8</v>
      </c>
      <c r="AG154" s="6">
        <v>1.47746268547766</v>
      </c>
      <c r="AH154" s="13">
        <v>71.400000000000006</v>
      </c>
      <c r="AI154" s="6">
        <v>1.33858133858201</v>
      </c>
      <c r="AJ154" s="6">
        <v>2.8999999999999998E-3</v>
      </c>
      <c r="AK154" s="6">
        <v>3.3E-3</v>
      </c>
    </row>
    <row r="155" spans="1:37">
      <c r="A155" s="5" t="s">
        <v>217</v>
      </c>
      <c r="B155" s="22">
        <v>346.7</v>
      </c>
      <c r="C155" s="22">
        <v>5.49</v>
      </c>
      <c r="D155" s="22">
        <v>0.33</v>
      </c>
      <c r="E155" s="22">
        <v>1424</v>
      </c>
      <c r="F155" s="20">
        <v>13.568521031207601</v>
      </c>
      <c r="G155" s="22">
        <v>0.27430036607435698</v>
      </c>
      <c r="H155" s="18">
        <v>5.8900000000000001E-2</v>
      </c>
      <c r="I155" s="15">
        <v>1.7322817322826E-3</v>
      </c>
      <c r="J155" s="24">
        <v>0.16228000000000001</v>
      </c>
      <c r="K155" s="18">
        <v>0.59499999999999997</v>
      </c>
      <c r="L155" s="15">
        <v>1.91196355613804E-2</v>
      </c>
      <c r="M155" s="18">
        <v>7.3700000000000002E-2</v>
      </c>
      <c r="N155" s="15">
        <v>1.48991455540242E-3</v>
      </c>
      <c r="O155" s="24">
        <v>0.35771999999999998</v>
      </c>
      <c r="P155" s="10">
        <v>458.1</v>
      </c>
      <c r="Q155" s="6">
        <v>9.1182436371009192</v>
      </c>
      <c r="R155" s="6">
        <v>13.533200488332801</v>
      </c>
      <c r="S155" s="10">
        <v>473</v>
      </c>
      <c r="T155" s="6">
        <v>12.1678634291485</v>
      </c>
      <c r="U155" s="6">
        <v>14.877417145255899</v>
      </c>
      <c r="V155" s="10">
        <v>547</v>
      </c>
      <c r="W155" s="6">
        <v>63.7794637794957</v>
      </c>
      <c r="X155" s="6">
        <v>70.675355268097903</v>
      </c>
      <c r="Y155" s="6">
        <v>3.1501057082452499</v>
      </c>
      <c r="Z155" s="6">
        <v>16.252285191956101</v>
      </c>
      <c r="AA155" s="7">
        <v>458.1</v>
      </c>
      <c r="AB155" s="7">
        <v>9.1182436371009192</v>
      </c>
      <c r="AC155" s="7">
        <v>13.533200488332801</v>
      </c>
      <c r="AD155" s="13">
        <v>456</v>
      </c>
      <c r="AE155" s="6">
        <v>9.2970192548757993</v>
      </c>
      <c r="AF155" s="13">
        <v>447.8</v>
      </c>
      <c r="AG155" s="6">
        <v>8.6975341580479206</v>
      </c>
      <c r="AH155" s="13">
        <v>428</v>
      </c>
      <c r="AI155" s="6">
        <v>16.535416535424801</v>
      </c>
      <c r="AJ155" s="6">
        <v>4.7999999999999996E-3</v>
      </c>
      <c r="AK155" s="6">
        <v>2.2000000000000001E-3</v>
      </c>
    </row>
    <row r="156" spans="1:37">
      <c r="A156" s="5" t="s">
        <v>218</v>
      </c>
      <c r="B156" s="22">
        <v>373</v>
      </c>
      <c r="C156" s="22">
        <v>1.365</v>
      </c>
      <c r="D156" s="22">
        <v>2.5999999999999999E-2</v>
      </c>
      <c r="E156" s="22">
        <v>203</v>
      </c>
      <c r="F156" s="20">
        <v>81.900081900081901</v>
      </c>
      <c r="G156" s="22">
        <v>1.64811910739038</v>
      </c>
      <c r="H156" s="18">
        <v>4.7300000000000002E-2</v>
      </c>
      <c r="I156" s="15">
        <v>2.20472220472331E-3</v>
      </c>
      <c r="J156" s="24">
        <v>0.17718999999999999</v>
      </c>
      <c r="K156" s="18">
        <v>7.9299999999999995E-2</v>
      </c>
      <c r="L156" s="15">
        <v>3.7037979305572298E-3</v>
      </c>
      <c r="M156" s="18">
        <v>1.221E-2</v>
      </c>
      <c r="N156" s="15">
        <v>2.4570835381809898E-4</v>
      </c>
      <c r="O156" s="24">
        <v>0.17956</v>
      </c>
      <c r="P156" s="10">
        <v>78.2</v>
      </c>
      <c r="Q156" s="6">
        <v>1.58537642634236</v>
      </c>
      <c r="R156" s="6">
        <v>2.3668308540537102</v>
      </c>
      <c r="S156" s="10">
        <v>77.400000000000006</v>
      </c>
      <c r="T156" s="6">
        <v>3.5345773053933698</v>
      </c>
      <c r="U156" s="6">
        <v>3.9161188782918499</v>
      </c>
      <c r="V156" s="10">
        <v>70</v>
      </c>
      <c r="W156" s="6">
        <v>86.614086614129903</v>
      </c>
      <c r="X156" s="6">
        <v>89.533218564622103</v>
      </c>
      <c r="Y156" s="6">
        <v>-1.03359173126614</v>
      </c>
      <c r="Z156" s="6">
        <v>-11.714285714285699</v>
      </c>
      <c r="AA156" s="7">
        <v>78.2</v>
      </c>
      <c r="AB156" s="7">
        <v>1.58537642634236</v>
      </c>
      <c r="AC156" s="7">
        <v>2.3668308540537102</v>
      </c>
      <c r="AD156" s="13">
        <v>78.3</v>
      </c>
      <c r="AE156" s="6">
        <v>1.64487641274415</v>
      </c>
      <c r="AF156" s="13">
        <v>78.099999999999994</v>
      </c>
      <c r="AG156" s="6">
        <v>1.6176021537454299</v>
      </c>
      <c r="AH156" s="13">
        <v>76.599999999999994</v>
      </c>
      <c r="AI156" s="6">
        <v>2.44094244094366</v>
      </c>
      <c r="AJ156" s="6">
        <v>-2.0000000000000001E-4</v>
      </c>
      <c r="AK156" s="6">
        <v>3.5000000000000001E-3</v>
      </c>
    </row>
    <row r="157" spans="1:37">
      <c r="A157" s="5" t="s">
        <v>219</v>
      </c>
      <c r="B157" s="22">
        <v>92.2</v>
      </c>
      <c r="C157" s="22">
        <v>0.84399999999999997</v>
      </c>
      <c r="D157" s="22">
        <v>1.0999999999999999E-2</v>
      </c>
      <c r="E157" s="22">
        <v>596</v>
      </c>
      <c r="F157" s="20">
        <v>9.5785440613026793</v>
      </c>
      <c r="G157" s="22">
        <v>0.16059253541927199</v>
      </c>
      <c r="H157" s="18">
        <v>6.3E-2</v>
      </c>
      <c r="I157" s="15">
        <v>1.9685019685029498E-3</v>
      </c>
      <c r="J157" s="24">
        <v>4.4838999999999997E-2</v>
      </c>
      <c r="K157" s="18">
        <v>0.89900000000000002</v>
      </c>
      <c r="L157" s="15">
        <v>2.9431358394746199E-2</v>
      </c>
      <c r="M157" s="18">
        <v>0.10440000000000001</v>
      </c>
      <c r="N157" s="15">
        <v>1.7503558568474E-3</v>
      </c>
      <c r="O157" s="24">
        <v>0.24890999999999999</v>
      </c>
      <c r="P157" s="10">
        <v>640.29999999999995</v>
      </c>
      <c r="Q157" s="6">
        <v>10.2686359013358</v>
      </c>
      <c r="R157" s="6">
        <v>17.178944275617798</v>
      </c>
      <c r="S157" s="10">
        <v>653</v>
      </c>
      <c r="T157" s="6">
        <v>16.326582651155501</v>
      </c>
      <c r="U157" s="6">
        <v>19.610577025594299</v>
      </c>
      <c r="V157" s="10">
        <v>682</v>
      </c>
      <c r="W157" s="6">
        <v>64.566864566896896</v>
      </c>
      <c r="X157" s="6">
        <v>69.702145533180101</v>
      </c>
      <c r="Y157" s="6">
        <v>1.9448698315467099</v>
      </c>
      <c r="Z157" s="6">
        <v>6.1143695014662702</v>
      </c>
      <c r="AA157" s="7">
        <v>640.29999999999995</v>
      </c>
      <c r="AB157" s="7">
        <v>10.2686359013358</v>
      </c>
      <c r="AC157" s="7">
        <v>17.178944275617798</v>
      </c>
      <c r="AD157" s="13">
        <v>636.70000000000005</v>
      </c>
      <c r="AE157" s="6">
        <v>10.315322742125</v>
      </c>
      <c r="AF157" s="13">
        <v>615.5</v>
      </c>
      <c r="AG157" s="6">
        <v>9.8163690367168499</v>
      </c>
      <c r="AH157" s="13">
        <v>535</v>
      </c>
      <c r="AI157" s="6">
        <v>32.283432283448398</v>
      </c>
      <c r="AJ157" s="6">
        <v>5.4000000000000003E-3</v>
      </c>
      <c r="AK157" s="6">
        <v>2E-3</v>
      </c>
    </row>
    <row r="158" spans="1:37">
      <c r="A158" s="5"/>
      <c r="N158" s="15"/>
    </row>
    <row r="159" spans="1:37">
      <c r="A159" s="5"/>
      <c r="N159" s="15"/>
    </row>
    <row r="160" spans="1:37">
      <c r="A160" s="5"/>
      <c r="N160" s="15"/>
    </row>
    <row r="161" spans="1:14">
      <c r="A161" s="5"/>
      <c r="N161" s="15"/>
    </row>
    <row r="162" spans="1:14">
      <c r="A162" s="5"/>
      <c r="N162" s="15"/>
    </row>
    <row r="163" spans="1:14">
      <c r="A163" s="5"/>
      <c r="N163" s="15"/>
    </row>
    <row r="164" spans="1:14">
      <c r="A164" s="5"/>
      <c r="N164" s="15"/>
    </row>
    <row r="165" spans="1:14">
      <c r="A165" s="5"/>
      <c r="N165" s="15"/>
    </row>
    <row r="166" spans="1:14">
      <c r="A166" s="5"/>
      <c r="N166" s="15"/>
    </row>
    <row r="167" spans="1:14">
      <c r="A167" s="5"/>
      <c r="N167" s="15"/>
    </row>
    <row r="168" spans="1:14">
      <c r="A168" s="5"/>
      <c r="N168" s="15"/>
    </row>
    <row r="169" spans="1:14">
      <c r="A169" s="5"/>
      <c r="N169" s="15"/>
    </row>
    <row r="170" spans="1:14">
      <c r="A170" s="5"/>
      <c r="N170" s="15"/>
    </row>
    <row r="171" spans="1:14">
      <c r="A171" s="5"/>
      <c r="N171"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171"/>
  <sheetViews>
    <sheetView topLeftCell="A88" zoomScale="70" zoomScaleNormal="70" workbookViewId="0">
      <selection activeCell="B4" sqref="B4:D169"/>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40</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1.400000000000006" customHeight="1">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158</v>
      </c>
      <c r="C4" s="22">
        <v>0.97699999999999998</v>
      </c>
      <c r="D4" s="22">
        <v>4.9000000000000002E-2</v>
      </c>
      <c r="E4" s="22">
        <v>2379</v>
      </c>
      <c r="F4" s="20">
        <v>5.4555373704309904</v>
      </c>
      <c r="G4" s="22">
        <v>0.14015634359765999</v>
      </c>
      <c r="H4" s="18">
        <v>7.3899999999999993E-2</v>
      </c>
      <c r="I4" s="15">
        <v>1.25984125984189E-3</v>
      </c>
      <c r="J4" s="24">
        <v>0.31701000000000001</v>
      </c>
      <c r="K4" s="18">
        <v>1.85</v>
      </c>
      <c r="L4" s="15">
        <v>4.0587673313458097E-2</v>
      </c>
      <c r="M4" s="18">
        <v>0.18329999999999999</v>
      </c>
      <c r="N4" s="15">
        <v>4.7090975713399699E-3</v>
      </c>
      <c r="O4" s="24">
        <v>0.68471000000000004</v>
      </c>
      <c r="P4" s="10">
        <v>1084</v>
      </c>
      <c r="Q4" s="6">
        <v>25.671479562142</v>
      </c>
      <c r="R4" s="6">
        <v>34.181021571609101</v>
      </c>
      <c r="S4" s="10">
        <v>1062</v>
      </c>
      <c r="T4" s="6">
        <v>14.187948109385699</v>
      </c>
      <c r="U4" s="6">
        <v>20.571440035923001</v>
      </c>
      <c r="V4" s="10">
        <v>1031</v>
      </c>
      <c r="W4" s="6">
        <v>33.070833070849602</v>
      </c>
      <c r="X4" s="6">
        <v>39.783552084319801</v>
      </c>
      <c r="Y4" s="6">
        <v>-2.07156308851224</v>
      </c>
      <c r="Z4" s="6">
        <v>-5.1406401551891303</v>
      </c>
      <c r="AA4" s="7">
        <v>1084</v>
      </c>
      <c r="AB4" s="7">
        <v>25.671479562142</v>
      </c>
      <c r="AC4" s="7">
        <v>34.181021571609101</v>
      </c>
      <c r="AD4" s="13">
        <v>1082</v>
      </c>
      <c r="AE4" s="6">
        <v>26.2565203884573</v>
      </c>
      <c r="AF4" s="13">
        <v>1044</v>
      </c>
      <c r="AG4" s="6">
        <v>16.3216994076787</v>
      </c>
      <c r="AH4" s="13">
        <v>975</v>
      </c>
      <c r="AI4" s="6">
        <v>21.259821259831899</v>
      </c>
      <c r="AJ4" s="6">
        <v>1.9E-3</v>
      </c>
      <c r="AK4" s="6">
        <v>1.1000000000000001E-3</v>
      </c>
    </row>
    <row r="5" spans="1:37">
      <c r="A5" s="5" t="s">
        <v>43</v>
      </c>
      <c r="B5" s="22">
        <v>1095</v>
      </c>
      <c r="C5" s="22">
        <v>2.383</v>
      </c>
      <c r="D5" s="22">
        <v>7.0999999999999994E-2</v>
      </c>
      <c r="E5" s="22">
        <v>4370</v>
      </c>
      <c r="F5" s="20">
        <v>16.0513643659711</v>
      </c>
      <c r="G5" s="22">
        <v>0.38413493625839901</v>
      </c>
      <c r="H5" s="18">
        <v>5.5199999999999999E-2</v>
      </c>
      <c r="I5" s="15">
        <v>7.8740078740118099E-4</v>
      </c>
      <c r="J5" s="24">
        <v>0.15970000000000001</v>
      </c>
      <c r="K5" s="18">
        <v>0.47299999999999998</v>
      </c>
      <c r="L5" s="15">
        <v>9.8462012619080705E-3</v>
      </c>
      <c r="M5" s="18">
        <v>6.2300000000000001E-2</v>
      </c>
      <c r="N5" s="15">
        <v>1.4909390867503601E-3</v>
      </c>
      <c r="O5" s="24">
        <v>0.70804999999999996</v>
      </c>
      <c r="P5" s="10">
        <v>389.8</v>
      </c>
      <c r="Q5" s="6">
        <v>8.99965351850914</v>
      </c>
      <c r="R5" s="6">
        <v>12.4095047185808</v>
      </c>
      <c r="S5" s="10">
        <v>393.1</v>
      </c>
      <c r="T5" s="6">
        <v>7.0081169273166397</v>
      </c>
      <c r="U5" s="6">
        <v>10.1692138305133</v>
      </c>
      <c r="V5" s="10">
        <v>413</v>
      </c>
      <c r="W5" s="6">
        <v>31.496031496047198</v>
      </c>
      <c r="X5" s="6">
        <v>41.518702471555798</v>
      </c>
      <c r="Y5" s="6">
        <v>0.83948104807937796</v>
      </c>
      <c r="Z5" s="6">
        <v>5.6174334140435898</v>
      </c>
      <c r="AA5" s="7">
        <v>389.8</v>
      </c>
      <c r="AB5" s="7">
        <v>8.99965351850914</v>
      </c>
      <c r="AC5" s="7">
        <v>12.4095047185808</v>
      </c>
      <c r="AD5" s="13">
        <v>388.9</v>
      </c>
      <c r="AE5" s="6">
        <v>9.0535718616032401</v>
      </c>
      <c r="AF5" s="13">
        <v>382.2</v>
      </c>
      <c r="AG5" s="6">
        <v>6.7301190826717203</v>
      </c>
      <c r="AH5" s="13">
        <v>343</v>
      </c>
      <c r="AI5" s="6">
        <v>15.748015748023599</v>
      </c>
      <c r="AJ5" s="6">
        <v>2.2599999999999999E-3</v>
      </c>
      <c r="AK5" s="6">
        <v>9.6000000000000002E-4</v>
      </c>
    </row>
    <row r="6" spans="1:37">
      <c r="A6" s="5" t="s">
        <v>44</v>
      </c>
      <c r="B6" s="22">
        <v>2250</v>
      </c>
      <c r="C6" s="22">
        <v>9.81</v>
      </c>
      <c r="D6" s="22">
        <v>0.75</v>
      </c>
      <c r="E6" s="22">
        <v>31700</v>
      </c>
      <c r="F6" s="20">
        <v>7.83085356303837</v>
      </c>
      <c r="G6" s="22">
        <v>0.28143777766053002</v>
      </c>
      <c r="H6" s="18">
        <v>9.98E-2</v>
      </c>
      <c r="I6" s="15">
        <v>1.49606149606224E-3</v>
      </c>
      <c r="J6" s="24">
        <v>-0.33346999999999999</v>
      </c>
      <c r="K6" s="18">
        <v>1.752</v>
      </c>
      <c r="L6" s="15">
        <v>6.9140017985534305E-2</v>
      </c>
      <c r="M6" s="18">
        <v>0.12770000000000001</v>
      </c>
      <c r="N6" s="15">
        <v>4.5894874572657901E-3</v>
      </c>
      <c r="O6" s="24">
        <v>0.91446000000000005</v>
      </c>
      <c r="P6" s="10">
        <v>774</v>
      </c>
      <c r="Q6" s="6">
        <v>26.129587675565599</v>
      </c>
      <c r="R6" s="6">
        <v>30.901944253745299</v>
      </c>
      <c r="S6" s="10">
        <v>1023</v>
      </c>
      <c r="T6" s="6">
        <v>26.760689324552899</v>
      </c>
      <c r="U6" s="6">
        <v>30.4887003108825</v>
      </c>
      <c r="V6" s="10">
        <v>1618</v>
      </c>
      <c r="W6" s="6">
        <v>29.133829133843701</v>
      </c>
      <c r="X6" s="6">
        <v>70.612015305022894</v>
      </c>
      <c r="Y6" s="6">
        <v>24.3401759530792</v>
      </c>
      <c r="Z6" s="6">
        <v>52.163164400494402</v>
      </c>
      <c r="AA6" s="7" t="s">
        <v>113</v>
      </c>
      <c r="AB6" s="7" t="s">
        <v>113</v>
      </c>
      <c r="AC6" s="7" t="s">
        <v>113</v>
      </c>
      <c r="AD6" s="13">
        <v>743</v>
      </c>
      <c r="AE6" s="6">
        <v>25.444357961934699</v>
      </c>
      <c r="AF6" s="13">
        <v>751</v>
      </c>
      <c r="AG6" s="6">
        <v>23.714436386413301</v>
      </c>
      <c r="AH6" s="13">
        <v>774</v>
      </c>
      <c r="AI6" s="6">
        <v>22.834622834634299</v>
      </c>
      <c r="AJ6" s="6">
        <v>4.2500000000000003E-2</v>
      </c>
      <c r="AK6" s="6">
        <v>2.7000000000000001E-3</v>
      </c>
    </row>
    <row r="7" spans="1:37">
      <c r="A7" s="5" t="s">
        <v>45</v>
      </c>
      <c r="B7" s="22">
        <v>856</v>
      </c>
      <c r="C7" s="22">
        <v>0.42</v>
      </c>
      <c r="D7" s="22">
        <v>0.11</v>
      </c>
      <c r="E7" s="22">
        <v>5650</v>
      </c>
      <c r="F7" s="20">
        <v>10.2145045965271</v>
      </c>
      <c r="G7" s="22">
        <v>0.33107567153884998</v>
      </c>
      <c r="H7" s="18">
        <v>6.2300000000000001E-2</v>
      </c>
      <c r="I7" s="15">
        <v>1.10236110236165E-3</v>
      </c>
      <c r="J7" s="24">
        <v>0.13802</v>
      </c>
      <c r="K7" s="18">
        <v>0.83099999999999996</v>
      </c>
      <c r="L7" s="15">
        <v>2.8007175573591898E-2</v>
      </c>
      <c r="M7" s="18">
        <v>9.7900000000000001E-2</v>
      </c>
      <c r="N7" s="15">
        <v>3.1731649770536702E-3</v>
      </c>
      <c r="O7" s="24">
        <v>0.82257000000000002</v>
      </c>
      <c r="P7" s="10">
        <v>602</v>
      </c>
      <c r="Q7" s="6">
        <v>18.655836595812801</v>
      </c>
      <c r="R7" s="6">
        <v>22.733442425043201</v>
      </c>
      <c r="S7" s="10">
        <v>613</v>
      </c>
      <c r="T7" s="6">
        <v>16.395548204674501</v>
      </c>
      <c r="U7" s="6">
        <v>19.4237511158377</v>
      </c>
      <c r="V7" s="10">
        <v>678</v>
      </c>
      <c r="W7" s="6">
        <v>37.0078370078555</v>
      </c>
      <c r="X7" s="6">
        <v>45.874506911626902</v>
      </c>
      <c r="Y7" s="6">
        <v>1.79445350734095</v>
      </c>
      <c r="Z7" s="6">
        <v>11.2094395280236</v>
      </c>
      <c r="AA7" s="7">
        <v>602</v>
      </c>
      <c r="AB7" s="7">
        <v>18.655836595812801</v>
      </c>
      <c r="AC7" s="7">
        <v>22.733442425043201</v>
      </c>
      <c r="AD7" s="13">
        <v>600</v>
      </c>
      <c r="AE7" s="6">
        <v>18.655836595812801</v>
      </c>
      <c r="AF7" s="13">
        <v>591</v>
      </c>
      <c r="AG7" s="6">
        <v>14.8893922284224</v>
      </c>
      <c r="AH7" s="13">
        <v>559</v>
      </c>
      <c r="AI7" s="6">
        <v>17.322817322826001</v>
      </c>
      <c r="AJ7" s="6">
        <v>4.4000000000000003E-3</v>
      </c>
      <c r="AK7" s="6">
        <v>1.6000000000000001E-3</v>
      </c>
    </row>
    <row r="8" spans="1:37">
      <c r="A8" s="5" t="s">
        <v>46</v>
      </c>
      <c r="B8" s="22">
        <v>306</v>
      </c>
      <c r="C8" s="22">
        <v>1.597</v>
      </c>
      <c r="D8" s="22">
        <v>2.5000000000000001E-2</v>
      </c>
      <c r="E8" s="22">
        <v>959</v>
      </c>
      <c r="F8" s="20">
        <v>19.731649565903702</v>
      </c>
      <c r="G8" s="22">
        <v>0.45021643669186501</v>
      </c>
      <c r="H8" s="18">
        <v>5.5300000000000002E-2</v>
      </c>
      <c r="I8" s="15">
        <v>1.10236110236165E-3</v>
      </c>
      <c r="J8" s="24">
        <v>7.8187000000000006E-2</v>
      </c>
      <c r="K8" s="18">
        <v>0.38600000000000001</v>
      </c>
      <c r="L8" s="15">
        <v>1.01923058215499E-2</v>
      </c>
      <c r="M8" s="18">
        <v>5.0680000000000003E-2</v>
      </c>
      <c r="N8" s="15">
        <v>1.1563639895050401E-3</v>
      </c>
      <c r="O8" s="24">
        <v>0.58289000000000002</v>
      </c>
      <c r="P8" s="10">
        <v>318.7</v>
      </c>
      <c r="Q8" s="6">
        <v>7.0802399014137203</v>
      </c>
      <c r="R8" s="6">
        <v>9.9756562816952492</v>
      </c>
      <c r="S8" s="10">
        <v>331.1</v>
      </c>
      <c r="T8" s="6">
        <v>7.2548269820378204</v>
      </c>
      <c r="U8" s="6">
        <v>9.6683086939574707</v>
      </c>
      <c r="V8" s="10">
        <v>414</v>
      </c>
      <c r="W8" s="6">
        <v>43.307043307065001</v>
      </c>
      <c r="X8" s="6">
        <v>55.975085699549503</v>
      </c>
      <c r="Y8" s="6">
        <v>3.7450921171851501</v>
      </c>
      <c r="Z8" s="6">
        <v>23.019323671497599</v>
      </c>
      <c r="AA8" s="7">
        <v>318.7</v>
      </c>
      <c r="AB8" s="7">
        <v>7.0802399014137203</v>
      </c>
      <c r="AC8" s="7">
        <v>9.9756562816952492</v>
      </c>
      <c r="AD8" s="13">
        <v>317.39999999999998</v>
      </c>
      <c r="AE8" s="6">
        <v>7.1312829884650499</v>
      </c>
      <c r="AF8" s="13">
        <v>313.60000000000002</v>
      </c>
      <c r="AG8" s="6">
        <v>5.6960788740416799</v>
      </c>
      <c r="AH8" s="13">
        <v>291</v>
      </c>
      <c r="AI8" s="6">
        <v>14.1732141732213</v>
      </c>
      <c r="AJ8" s="6">
        <v>4.1999999999999997E-3</v>
      </c>
      <c r="AK8" s="6">
        <v>1.4E-3</v>
      </c>
    </row>
    <row r="9" spans="1:37">
      <c r="A9" s="5" t="s">
        <v>47</v>
      </c>
      <c r="B9" s="22">
        <v>101</v>
      </c>
      <c r="C9" s="22">
        <v>3.32</v>
      </c>
      <c r="D9" s="22">
        <v>0.18</v>
      </c>
      <c r="E9" s="22">
        <v>960</v>
      </c>
      <c r="F9" s="20">
        <v>7.6045627376425804</v>
      </c>
      <c r="G9" s="22">
        <v>0.21422799155738401</v>
      </c>
      <c r="H9" s="18">
        <v>6.9500000000000006E-2</v>
      </c>
      <c r="I9" s="15">
        <v>2.99212299212449E-3</v>
      </c>
      <c r="J9" s="24">
        <v>8.4651000000000004E-2</v>
      </c>
      <c r="K9" s="18">
        <v>1.26</v>
      </c>
      <c r="L9" s="15">
        <v>5.88182002104791E-2</v>
      </c>
      <c r="M9" s="18">
        <v>0.13150000000000001</v>
      </c>
      <c r="N9" s="15">
        <v>3.7044839870081802E-3</v>
      </c>
      <c r="O9" s="24">
        <v>0.39295000000000002</v>
      </c>
      <c r="P9" s="10">
        <v>796</v>
      </c>
      <c r="Q9" s="6">
        <v>21.055945302205501</v>
      </c>
      <c r="R9" s="6">
        <v>27.019098779876298</v>
      </c>
      <c r="S9" s="10">
        <v>824</v>
      </c>
      <c r="T9" s="6">
        <v>26.581742280063899</v>
      </c>
      <c r="U9" s="6">
        <v>29.500356242166301</v>
      </c>
      <c r="V9" s="10">
        <v>918</v>
      </c>
      <c r="W9" s="6">
        <v>75.590475590513407</v>
      </c>
      <c r="X9" s="6">
        <v>79.988876135141496</v>
      </c>
      <c r="Y9" s="6">
        <v>3.3980582524271798</v>
      </c>
      <c r="Z9" s="6">
        <v>13.289760348583901</v>
      </c>
      <c r="AA9" s="7">
        <v>796</v>
      </c>
      <c r="AB9" s="7">
        <v>21.055945302205501</v>
      </c>
      <c r="AC9" s="7">
        <v>27.019098779876298</v>
      </c>
      <c r="AD9" s="13">
        <v>791</v>
      </c>
      <c r="AE9" s="6">
        <v>21.679779347804001</v>
      </c>
      <c r="AF9" s="13">
        <v>778</v>
      </c>
      <c r="AG9" s="6">
        <v>16.7155323769163</v>
      </c>
      <c r="AH9" s="13">
        <v>750</v>
      </c>
      <c r="AI9" s="6">
        <v>23.6220236220354</v>
      </c>
      <c r="AJ9" s="6">
        <v>5.5999999999999999E-3</v>
      </c>
      <c r="AK9" s="6">
        <v>3.5999999999999999E-3</v>
      </c>
    </row>
    <row r="10" spans="1:37">
      <c r="A10" s="5" t="s">
        <v>48</v>
      </c>
      <c r="B10" s="22">
        <v>261</v>
      </c>
      <c r="C10" s="22">
        <v>0.75</v>
      </c>
      <c r="D10" s="22">
        <v>1.0999999999999999E-2</v>
      </c>
      <c r="E10" s="22">
        <v>22700</v>
      </c>
      <c r="F10" s="20">
        <v>2.1385799828913599</v>
      </c>
      <c r="G10" s="22">
        <v>4.7281616099665698E-2</v>
      </c>
      <c r="H10" s="18">
        <v>0.1673</v>
      </c>
      <c r="I10" s="15">
        <v>1.81102181102272E-3</v>
      </c>
      <c r="J10" s="24">
        <v>0.31996000000000002</v>
      </c>
      <c r="K10" s="18">
        <v>10.77</v>
      </c>
      <c r="L10" s="15">
        <v>0.18371299390353399</v>
      </c>
      <c r="M10" s="18">
        <v>0.46760000000000002</v>
      </c>
      <c r="N10" s="15">
        <v>1.0338114012604E-2</v>
      </c>
      <c r="O10" s="24">
        <v>0.68340999999999996</v>
      </c>
      <c r="P10" s="10">
        <v>2472</v>
      </c>
      <c r="Q10" s="6">
        <v>45.6152191957813</v>
      </c>
      <c r="R10" s="6">
        <v>65.080324227025599</v>
      </c>
      <c r="S10" s="10">
        <v>2502</v>
      </c>
      <c r="T10" s="6">
        <v>16.241535231797801</v>
      </c>
      <c r="U10" s="6">
        <v>26.546238494925898</v>
      </c>
      <c r="V10" s="10">
        <v>2528</v>
      </c>
      <c r="W10" s="6">
        <v>18.110218110227201</v>
      </c>
      <c r="X10" s="6">
        <v>26.375008696303901</v>
      </c>
      <c r="Y10" s="6">
        <v>1.1990407673860899</v>
      </c>
      <c r="Z10" s="6">
        <v>2.2151898734177302</v>
      </c>
      <c r="AA10" s="7">
        <v>2528</v>
      </c>
      <c r="AB10" s="7">
        <v>18.110218110227201</v>
      </c>
      <c r="AC10" s="7">
        <v>26.375008696303901</v>
      </c>
      <c r="AD10" s="13">
        <v>2451</v>
      </c>
      <c r="AE10" s="6">
        <v>48.6919728731459</v>
      </c>
      <c r="AF10" s="13">
        <v>2439</v>
      </c>
      <c r="AG10" s="6">
        <v>26.085004632656901</v>
      </c>
      <c r="AH10" s="13">
        <v>2432</v>
      </c>
      <c r="AI10" s="6">
        <v>19.685019685029499</v>
      </c>
      <c r="AJ10" s="6">
        <v>1.0699999999999999E-2</v>
      </c>
      <c r="AK10" s="6">
        <v>3.8E-3</v>
      </c>
    </row>
    <row r="11" spans="1:37">
      <c r="A11" s="5" t="s">
        <v>49</v>
      </c>
      <c r="B11" s="22">
        <v>1240</v>
      </c>
      <c r="C11" s="22">
        <v>5.61</v>
      </c>
      <c r="D11" s="22">
        <v>0.37</v>
      </c>
      <c r="E11" s="22">
        <v>4510</v>
      </c>
      <c r="F11" s="20">
        <v>15.748031496063</v>
      </c>
      <c r="G11" s="22">
        <v>0.594198217193314</v>
      </c>
      <c r="H11" s="18">
        <v>5.5100000000000003E-2</v>
      </c>
      <c r="I11" s="15">
        <v>9.4488094488141697E-4</v>
      </c>
      <c r="J11" s="24">
        <v>0.39276</v>
      </c>
      <c r="K11" s="18">
        <v>0.48199999999999998</v>
      </c>
      <c r="L11" s="15">
        <v>1.4954934812295199E-2</v>
      </c>
      <c r="M11" s="18">
        <v>6.3500000000000001E-2</v>
      </c>
      <c r="N11" s="15">
        <v>2.39595576127774E-3</v>
      </c>
      <c r="O11" s="24">
        <v>0.84721999999999997</v>
      </c>
      <c r="P11" s="10">
        <v>397</v>
      </c>
      <c r="Q11" s="6">
        <v>14.9677867236902</v>
      </c>
      <c r="R11" s="6">
        <v>17.311989802305899</v>
      </c>
      <c r="S11" s="10">
        <v>399</v>
      </c>
      <c r="T11" s="6">
        <v>9.9984385600174193</v>
      </c>
      <c r="U11" s="6">
        <v>12.476827834498</v>
      </c>
      <c r="V11" s="10">
        <v>413</v>
      </c>
      <c r="W11" s="6">
        <v>40.157440157460201</v>
      </c>
      <c r="X11" s="6">
        <v>48.0185265576443</v>
      </c>
      <c r="Y11" s="6">
        <v>0.50125313283207595</v>
      </c>
      <c r="Z11" s="6">
        <v>3.87409200968523</v>
      </c>
      <c r="AA11" s="7">
        <v>397</v>
      </c>
      <c r="AB11" s="7">
        <v>14.9677867236902</v>
      </c>
      <c r="AC11" s="7">
        <v>17.311989802305899</v>
      </c>
      <c r="AD11" s="13">
        <v>396</v>
      </c>
      <c r="AE11" s="6">
        <v>14.9677867236902</v>
      </c>
      <c r="AF11" s="13">
        <v>388</v>
      </c>
      <c r="AG11" s="6">
        <v>12.2551529422706</v>
      </c>
      <c r="AH11" s="13">
        <v>346</v>
      </c>
      <c r="AI11" s="6">
        <v>25.1968251968378</v>
      </c>
      <c r="AJ11" s="6">
        <v>2.3E-3</v>
      </c>
      <c r="AK11" s="6">
        <v>1.1999999999999999E-3</v>
      </c>
    </row>
    <row r="12" spans="1:37">
      <c r="A12" s="5" t="s">
        <v>50</v>
      </c>
      <c r="B12" s="22">
        <v>639</v>
      </c>
      <c r="C12" s="22">
        <v>3.55</v>
      </c>
      <c r="D12" s="22">
        <v>0.17</v>
      </c>
      <c r="E12" s="22">
        <v>2550</v>
      </c>
      <c r="F12" s="20">
        <v>15.4320987654321</v>
      </c>
      <c r="G12" s="22">
        <v>0.38887014727612301</v>
      </c>
      <c r="H12" s="18">
        <v>5.4899999999999997E-2</v>
      </c>
      <c r="I12" s="15">
        <v>9.4488094488141697E-4</v>
      </c>
      <c r="J12" s="24">
        <v>0.32923000000000002</v>
      </c>
      <c r="K12" s="18">
        <v>0.48899999999999999</v>
      </c>
      <c r="L12" s="15">
        <v>1.1323261421074799E-2</v>
      </c>
      <c r="M12" s="18">
        <v>6.4799999999999996E-2</v>
      </c>
      <c r="N12" s="15">
        <v>1.6328813032183301E-3</v>
      </c>
      <c r="O12" s="24">
        <v>0.65134999999999998</v>
      </c>
      <c r="P12" s="10">
        <v>404.7</v>
      </c>
      <c r="Q12" s="6">
        <v>10.0109850273865</v>
      </c>
      <c r="R12" s="6">
        <v>13.372655165013899</v>
      </c>
      <c r="S12" s="10">
        <v>404</v>
      </c>
      <c r="T12" s="6">
        <v>7.8178190276139796</v>
      </c>
      <c r="U12" s="6">
        <v>10.8587582088979</v>
      </c>
      <c r="V12" s="10">
        <v>400</v>
      </c>
      <c r="W12" s="6">
        <v>39.370039370059096</v>
      </c>
      <c r="X12" s="6">
        <v>46.863480908247297</v>
      </c>
      <c r="Y12" s="6">
        <v>-0.17326732673265599</v>
      </c>
      <c r="Z12" s="6">
        <v>-1.175</v>
      </c>
      <c r="AA12" s="7">
        <v>404.7</v>
      </c>
      <c r="AB12" s="7">
        <v>10.0109850273865</v>
      </c>
      <c r="AC12" s="7">
        <v>13.372655165013899</v>
      </c>
      <c r="AD12" s="13">
        <v>403.8</v>
      </c>
      <c r="AE12" s="6">
        <v>10.1267478105538</v>
      </c>
      <c r="AF12" s="13">
        <v>392.3</v>
      </c>
      <c r="AG12" s="6">
        <v>7.96084758983132</v>
      </c>
      <c r="AH12" s="13">
        <v>325</v>
      </c>
      <c r="AI12" s="6">
        <v>23.6220236220354</v>
      </c>
      <c r="AJ12" s="6">
        <v>2.16E-3</v>
      </c>
      <c r="AK12" s="6">
        <v>8.7000000000000001E-4</v>
      </c>
    </row>
    <row r="13" spans="1:37">
      <c r="A13" s="5" t="s">
        <v>51</v>
      </c>
      <c r="B13" s="22">
        <v>1050</v>
      </c>
      <c r="C13" s="22">
        <v>3.29</v>
      </c>
      <c r="D13" s="22">
        <v>0.27</v>
      </c>
      <c r="E13" s="22">
        <v>3930</v>
      </c>
      <c r="F13" s="20">
        <v>15.243902439024399</v>
      </c>
      <c r="G13" s="22">
        <v>0.40879028429997799</v>
      </c>
      <c r="H13" s="18">
        <v>5.3600000000000002E-2</v>
      </c>
      <c r="I13" s="15">
        <v>8.6614086614129903E-4</v>
      </c>
      <c r="J13" s="24">
        <v>0.26532</v>
      </c>
      <c r="K13" s="18">
        <v>0.48499999999999999</v>
      </c>
      <c r="L13" s="15">
        <v>1.20239096075278E-2</v>
      </c>
      <c r="M13" s="18">
        <v>6.5600000000000006E-2</v>
      </c>
      <c r="N13" s="15">
        <v>1.75917175784515E-3</v>
      </c>
      <c r="O13" s="24">
        <v>0.70191000000000003</v>
      </c>
      <c r="P13" s="10">
        <v>410</v>
      </c>
      <c r="Q13" s="6">
        <v>10.4729158776391</v>
      </c>
      <c r="R13" s="6">
        <v>13.7884754900792</v>
      </c>
      <c r="S13" s="10">
        <v>400.9</v>
      </c>
      <c r="T13" s="6">
        <v>8.0970217313535695</v>
      </c>
      <c r="U13" s="6">
        <v>11.033228402758199</v>
      </c>
      <c r="V13" s="10">
        <v>350</v>
      </c>
      <c r="W13" s="6">
        <v>36.220436220454303</v>
      </c>
      <c r="X13" s="6">
        <v>42.756707322868401</v>
      </c>
      <c r="Y13" s="6">
        <v>-2.2698927413319998</v>
      </c>
      <c r="Z13" s="6">
        <v>-17.142857142857199</v>
      </c>
      <c r="AA13" s="7">
        <v>410</v>
      </c>
      <c r="AB13" s="7">
        <v>10.4729158776391</v>
      </c>
      <c r="AC13" s="7">
        <v>13.7884754900792</v>
      </c>
      <c r="AD13" s="13">
        <v>409</v>
      </c>
      <c r="AE13" s="6">
        <v>10.4729158776391</v>
      </c>
      <c r="AF13" s="13">
        <v>394.5</v>
      </c>
      <c r="AG13" s="6">
        <v>7.9533238911798296</v>
      </c>
      <c r="AH13" s="13">
        <v>311</v>
      </c>
      <c r="AI13" s="6">
        <v>25.1968251968378</v>
      </c>
      <c r="AJ13" s="6">
        <v>1.06E-3</v>
      </c>
      <c r="AK13" s="6">
        <v>5.9999999999999995E-4</v>
      </c>
    </row>
    <row r="14" spans="1:37">
      <c r="A14" s="5" t="s">
        <v>52</v>
      </c>
      <c r="B14" s="22">
        <v>605</v>
      </c>
      <c r="C14" s="22">
        <v>1.863</v>
      </c>
      <c r="D14" s="22">
        <v>8.7999999999999995E-2</v>
      </c>
      <c r="E14" s="22">
        <v>2910</v>
      </c>
      <c r="F14" s="20">
        <v>12.970168612191999</v>
      </c>
      <c r="G14" s="22">
        <v>0.31880928934444902</v>
      </c>
      <c r="H14" s="18">
        <v>5.7599999999999998E-2</v>
      </c>
      <c r="I14" s="15">
        <v>1.9685019685029498E-3</v>
      </c>
      <c r="J14" s="24">
        <v>-0.34966999999999998</v>
      </c>
      <c r="K14" s="18">
        <v>0.61499999999999999</v>
      </c>
      <c r="L14" s="15">
        <v>2.6688009147367998E-2</v>
      </c>
      <c r="M14" s="18">
        <v>7.7100000000000002E-2</v>
      </c>
      <c r="N14" s="15">
        <v>1.8951331276720401E-3</v>
      </c>
      <c r="O14" s="24">
        <v>0.70518999999999998</v>
      </c>
      <c r="P14" s="10">
        <v>479</v>
      </c>
      <c r="Q14" s="6">
        <v>11.2457161540142</v>
      </c>
      <c r="R14" s="6">
        <v>15.3369267570997</v>
      </c>
      <c r="S14" s="10">
        <v>485</v>
      </c>
      <c r="T14" s="6">
        <v>16.206581941897401</v>
      </c>
      <c r="U14" s="6">
        <v>18.412389963421301</v>
      </c>
      <c r="V14" s="10">
        <v>500</v>
      </c>
      <c r="W14" s="6">
        <v>71.653471653507495</v>
      </c>
      <c r="X14" s="6">
        <v>76.387574862038207</v>
      </c>
      <c r="Y14" s="6">
        <v>1.2371134020618499</v>
      </c>
      <c r="Z14" s="6">
        <v>4.2</v>
      </c>
      <c r="AA14" s="7">
        <v>479</v>
      </c>
      <c r="AB14" s="7">
        <v>11.2457161540142</v>
      </c>
      <c r="AC14" s="7">
        <v>15.3369267570997</v>
      </c>
      <c r="AD14" s="13">
        <v>477</v>
      </c>
      <c r="AE14" s="6">
        <v>11.2457161540142</v>
      </c>
      <c r="AF14" s="13">
        <v>465</v>
      </c>
      <c r="AG14" s="6">
        <v>9.4695986313800908</v>
      </c>
      <c r="AH14" s="13">
        <v>404</v>
      </c>
      <c r="AI14" s="6">
        <v>32.283432283448398</v>
      </c>
      <c r="AJ14" s="6">
        <v>3.5999999999999999E-3</v>
      </c>
      <c r="AK14" s="6">
        <v>2.5000000000000001E-3</v>
      </c>
    </row>
    <row r="15" spans="1:37">
      <c r="A15" s="5" t="s">
        <v>53</v>
      </c>
      <c r="B15" s="22">
        <v>990</v>
      </c>
      <c r="C15" s="22">
        <v>1.1599999999999999</v>
      </c>
      <c r="D15" s="22">
        <v>0.11</v>
      </c>
      <c r="E15" s="22">
        <v>2210</v>
      </c>
      <c r="F15" s="20">
        <v>25.6410256410256</v>
      </c>
      <c r="G15" s="22">
        <v>1.12740829841218</v>
      </c>
      <c r="H15" s="18">
        <v>5.3800000000000001E-2</v>
      </c>
      <c r="I15" s="15">
        <v>1.57480157480236E-3</v>
      </c>
      <c r="J15" s="24">
        <v>0.14928</v>
      </c>
      <c r="K15" s="18">
        <v>0.29799999999999999</v>
      </c>
      <c r="L15" s="15">
        <v>1.6021974910728098E-2</v>
      </c>
      <c r="M15" s="18">
        <v>3.9E-2</v>
      </c>
      <c r="N15" s="15">
        <v>1.71478802188492E-3</v>
      </c>
      <c r="O15" s="24">
        <v>0.68761000000000005</v>
      </c>
      <c r="P15" s="10">
        <v>247</v>
      </c>
      <c r="Q15" s="6">
        <v>10.344414408633201</v>
      </c>
      <c r="R15" s="6">
        <v>11.7009586312574</v>
      </c>
      <c r="S15" s="10">
        <v>264</v>
      </c>
      <c r="T15" s="6">
        <v>12.034373665354099</v>
      </c>
      <c r="U15" s="6">
        <v>13.137059753317301</v>
      </c>
      <c r="V15" s="10">
        <v>349</v>
      </c>
      <c r="W15" s="6">
        <v>59.842459842489802</v>
      </c>
      <c r="X15" s="6">
        <v>74.163501117402305</v>
      </c>
      <c r="Y15" s="6">
        <v>6.4393939393939403</v>
      </c>
      <c r="Z15" s="6">
        <v>29.2263610315186</v>
      </c>
      <c r="AA15" s="7">
        <v>247</v>
      </c>
      <c r="AB15" s="7">
        <v>10.344414408633201</v>
      </c>
      <c r="AC15" s="7">
        <v>11.7009586312574</v>
      </c>
      <c r="AD15" s="13">
        <v>245</v>
      </c>
      <c r="AE15" s="6">
        <v>10.344414408633201</v>
      </c>
      <c r="AF15" s="13">
        <v>243</v>
      </c>
      <c r="AG15" s="6">
        <v>9.7265692573161608</v>
      </c>
      <c r="AH15" s="13">
        <v>229</v>
      </c>
      <c r="AI15" s="6">
        <v>14.960614960622401</v>
      </c>
      <c r="AJ15" s="6">
        <v>4.1000000000000003E-3</v>
      </c>
      <c r="AK15" s="6">
        <v>2.3999999999999998E-3</v>
      </c>
    </row>
    <row r="16" spans="1:37">
      <c r="A16" s="5" t="s">
        <v>54</v>
      </c>
      <c r="B16" s="22">
        <v>598</v>
      </c>
      <c r="C16" s="22">
        <v>0.98599999999999999</v>
      </c>
      <c r="D16" s="22">
        <v>5.1999999999999998E-2</v>
      </c>
      <c r="E16" s="22">
        <v>1750</v>
      </c>
      <c r="F16" s="20">
        <v>19.267822736030801</v>
      </c>
      <c r="G16" s="22">
        <v>0.50676743567228899</v>
      </c>
      <c r="H16" s="18">
        <v>5.3699999999999998E-2</v>
      </c>
      <c r="I16" s="15">
        <v>2.04724204724307E-3</v>
      </c>
      <c r="J16" s="24">
        <v>0.40600999999999998</v>
      </c>
      <c r="K16" s="18">
        <v>0.38400000000000001</v>
      </c>
      <c r="L16" s="15">
        <v>1.3915177417481999E-2</v>
      </c>
      <c r="M16" s="18">
        <v>5.1900000000000002E-2</v>
      </c>
      <c r="N16" s="15">
        <v>1.3650338324012301E-3</v>
      </c>
      <c r="O16" s="24">
        <v>0.17802999999999999</v>
      </c>
      <c r="P16" s="10">
        <v>325.8</v>
      </c>
      <c r="Q16" s="6">
        <v>8.4443085157412803</v>
      </c>
      <c r="R16" s="6">
        <v>11.089473461136301</v>
      </c>
      <c r="S16" s="10">
        <v>329</v>
      </c>
      <c r="T16" s="6">
        <v>9.8518496247819805</v>
      </c>
      <c r="U16" s="6">
        <v>11.7301907515618</v>
      </c>
      <c r="V16" s="10">
        <v>340</v>
      </c>
      <c r="W16" s="6">
        <v>86.614086614129903</v>
      </c>
      <c r="X16" s="6">
        <v>91.000720218242904</v>
      </c>
      <c r="Y16" s="6">
        <v>0.97264437689969396</v>
      </c>
      <c r="Z16" s="6">
        <v>4.1764705882352899</v>
      </c>
      <c r="AA16" s="7">
        <v>325.8</v>
      </c>
      <c r="AB16" s="7">
        <v>8.4443085157412803</v>
      </c>
      <c r="AC16" s="7">
        <v>11.089473461136301</v>
      </c>
      <c r="AD16" s="13">
        <v>325.2</v>
      </c>
      <c r="AE16" s="6">
        <v>8.7454757623025099</v>
      </c>
      <c r="AF16" s="13">
        <v>320.39999999999998</v>
      </c>
      <c r="AG16" s="6">
        <v>7.6157035807150999</v>
      </c>
      <c r="AH16" s="13">
        <v>281</v>
      </c>
      <c r="AI16" s="6">
        <v>25.984225984239</v>
      </c>
      <c r="AJ16" s="6">
        <v>2.3E-3</v>
      </c>
      <c r="AK16" s="6">
        <v>3.0999999999999999E-3</v>
      </c>
    </row>
    <row r="17" spans="1:37">
      <c r="A17" s="5" t="s">
        <v>55</v>
      </c>
      <c r="B17" s="22">
        <v>557</v>
      </c>
      <c r="C17" s="22">
        <v>2.319</v>
      </c>
      <c r="D17" s="22">
        <v>7.0999999999999994E-2</v>
      </c>
      <c r="E17" s="22">
        <v>1617</v>
      </c>
      <c r="F17" s="20">
        <v>20.1207243460765</v>
      </c>
      <c r="G17" s="22">
        <v>0.446636651421352</v>
      </c>
      <c r="H17" s="18">
        <v>5.2600000000000001E-2</v>
      </c>
      <c r="I17" s="15">
        <v>8.6614086614129903E-4</v>
      </c>
      <c r="J17" s="24">
        <v>0.13403000000000001</v>
      </c>
      <c r="K17" s="18">
        <v>0.36</v>
      </c>
      <c r="L17" s="15">
        <v>7.9323449244217796E-3</v>
      </c>
      <c r="M17" s="18">
        <v>4.9700000000000001E-2</v>
      </c>
      <c r="N17" s="15">
        <v>1.1032327263093701E-3</v>
      </c>
      <c r="O17" s="24">
        <v>0.57247000000000003</v>
      </c>
      <c r="P17" s="10">
        <v>312.7</v>
      </c>
      <c r="Q17" s="6">
        <v>6.7542747665155103</v>
      </c>
      <c r="R17" s="6">
        <v>9.6540902456478896</v>
      </c>
      <c r="S17" s="10">
        <v>311.89999999999998</v>
      </c>
      <c r="T17" s="6">
        <v>5.9790629293208699</v>
      </c>
      <c r="U17" s="6">
        <v>8.5233375744221096</v>
      </c>
      <c r="V17" s="10">
        <v>303</v>
      </c>
      <c r="W17" s="6">
        <v>36.220436220454303</v>
      </c>
      <c r="X17" s="6">
        <v>44.333653358889201</v>
      </c>
      <c r="Y17" s="6">
        <v>-0.25649246553382499</v>
      </c>
      <c r="Z17" s="6">
        <v>-3.2013201320131901</v>
      </c>
      <c r="AA17" s="7">
        <v>312.7</v>
      </c>
      <c r="AB17" s="7">
        <v>6.7542747665155103</v>
      </c>
      <c r="AC17" s="7">
        <v>9.6540902456478896</v>
      </c>
      <c r="AD17" s="13">
        <v>312.2</v>
      </c>
      <c r="AE17" s="6">
        <v>6.8032071570391102</v>
      </c>
      <c r="AF17" s="13">
        <v>304.7</v>
      </c>
      <c r="AG17" s="6">
        <v>5.15010616519496</v>
      </c>
      <c r="AH17" s="13">
        <v>248</v>
      </c>
      <c r="AI17" s="6">
        <v>18.897618897628298</v>
      </c>
      <c r="AJ17" s="6">
        <v>1.7600000000000001E-3</v>
      </c>
      <c r="AK17" s="6">
        <v>7.7999999999999999E-4</v>
      </c>
    </row>
    <row r="18" spans="1:37">
      <c r="A18" s="5" t="s">
        <v>56</v>
      </c>
      <c r="B18" s="22">
        <v>3000</v>
      </c>
      <c r="C18" s="22">
        <v>2.0699999999999998</v>
      </c>
      <c r="D18" s="22">
        <v>0.15</v>
      </c>
      <c r="E18" s="22">
        <v>2160</v>
      </c>
      <c r="F18" s="20">
        <v>75.187969924811995</v>
      </c>
      <c r="G18" s="22">
        <v>5.0682569002940401</v>
      </c>
      <c r="H18" s="18">
        <v>5.7299999999999997E-2</v>
      </c>
      <c r="I18" s="15">
        <v>3.3858233858250798E-3</v>
      </c>
      <c r="J18" s="24">
        <v>0.76171999999999995</v>
      </c>
      <c r="K18" s="18">
        <v>0.10299999999999999</v>
      </c>
      <c r="L18" s="15">
        <v>6.3034901514954396E-3</v>
      </c>
      <c r="M18" s="18">
        <v>1.3299999999999999E-2</v>
      </c>
      <c r="N18" s="15">
        <v>8.9652396309301201E-4</v>
      </c>
      <c r="O18" s="24">
        <v>0.59453999999999996</v>
      </c>
      <c r="P18" s="10">
        <v>85.4</v>
      </c>
      <c r="Q18" s="6">
        <v>5.4771630396403896</v>
      </c>
      <c r="R18" s="6">
        <v>5.8013740167903398</v>
      </c>
      <c r="S18" s="10">
        <v>99.3</v>
      </c>
      <c r="T18" s="6">
        <v>5.7464735002424696</v>
      </c>
      <c r="U18" s="6">
        <v>6.1330203922687696</v>
      </c>
      <c r="V18" s="10">
        <v>460</v>
      </c>
      <c r="W18" s="6">
        <v>118.110118110177</v>
      </c>
      <c r="X18" s="6">
        <v>118.364501973199</v>
      </c>
      <c r="Y18" s="6">
        <v>13.9979859013091</v>
      </c>
      <c r="Z18" s="6">
        <v>81.434782608695699</v>
      </c>
      <c r="AA18" s="7">
        <v>85.4</v>
      </c>
      <c r="AB18" s="7">
        <v>5.4771630396403896</v>
      </c>
      <c r="AC18" s="7">
        <v>5.8013740167903398</v>
      </c>
      <c r="AD18" s="13">
        <v>84.5</v>
      </c>
      <c r="AE18" s="6">
        <v>5.6290065697956599</v>
      </c>
      <c r="AF18" s="13">
        <v>84.5</v>
      </c>
      <c r="AG18" s="6">
        <v>5.5135612528554496</v>
      </c>
      <c r="AH18" s="13">
        <v>83.8</v>
      </c>
      <c r="AI18" s="6">
        <v>5.6692856692884996</v>
      </c>
      <c r="AJ18" s="6">
        <v>1.2500000000000001E-2</v>
      </c>
      <c r="AK18" s="6">
        <v>5.7999999999999996E-3</v>
      </c>
    </row>
    <row r="19" spans="1:37">
      <c r="A19" s="5" t="s">
        <v>57</v>
      </c>
      <c r="B19" s="22">
        <v>197</v>
      </c>
      <c r="C19" s="22">
        <v>2.02</v>
      </c>
      <c r="D19" s="22">
        <v>0.13</v>
      </c>
      <c r="E19" s="22">
        <v>1310</v>
      </c>
      <c r="F19" s="20">
        <v>10.2880658436214</v>
      </c>
      <c r="G19" s="22">
        <v>0.31431708096773597</v>
      </c>
      <c r="H19" s="18">
        <v>6.3899999999999998E-2</v>
      </c>
      <c r="I19" s="15">
        <v>3.4645634645652E-3</v>
      </c>
      <c r="J19" s="24">
        <v>0.23266000000000001</v>
      </c>
      <c r="K19" s="18">
        <v>0.85699999999999998</v>
      </c>
      <c r="L19" s="15">
        <v>4.6450654962982001E-2</v>
      </c>
      <c r="M19" s="18">
        <v>9.7199999999999995E-2</v>
      </c>
      <c r="N19" s="15">
        <v>2.9696174902502201E-3</v>
      </c>
      <c r="O19" s="24">
        <v>0.23061999999999999</v>
      </c>
      <c r="P19" s="10">
        <v>598</v>
      </c>
      <c r="Q19" s="6">
        <v>17.3095527860572</v>
      </c>
      <c r="R19" s="6">
        <v>21.591602650985202</v>
      </c>
      <c r="S19" s="10">
        <v>626</v>
      </c>
      <c r="T19" s="6">
        <v>24.846353404126098</v>
      </c>
      <c r="U19" s="6">
        <v>27.009169142443898</v>
      </c>
      <c r="V19" s="10">
        <v>710</v>
      </c>
      <c r="W19" s="6">
        <v>110.236110236165</v>
      </c>
      <c r="X19" s="6">
        <v>114.09000069819299</v>
      </c>
      <c r="Y19" s="6">
        <v>4.47284345047923</v>
      </c>
      <c r="Z19" s="6">
        <v>15.774647887324001</v>
      </c>
      <c r="AA19" s="7">
        <v>598</v>
      </c>
      <c r="AB19" s="7">
        <v>17.3095527860572</v>
      </c>
      <c r="AC19" s="7">
        <v>21.591602650985202</v>
      </c>
      <c r="AD19" s="13">
        <v>594</v>
      </c>
      <c r="AE19" s="6">
        <v>17.959972651797202</v>
      </c>
      <c r="AF19" s="13">
        <v>577</v>
      </c>
      <c r="AG19" s="6">
        <v>16.417103200099898</v>
      </c>
      <c r="AH19" s="13">
        <v>510</v>
      </c>
      <c r="AI19" s="6">
        <v>46.456646456669702</v>
      </c>
      <c r="AJ19" s="6">
        <v>8.0999999999999996E-3</v>
      </c>
      <c r="AK19" s="6">
        <v>4.7000000000000002E-3</v>
      </c>
    </row>
    <row r="20" spans="1:37">
      <c r="A20" s="5" t="s">
        <v>58</v>
      </c>
      <c r="B20" s="22">
        <v>326</v>
      </c>
      <c r="C20" s="22">
        <v>0.83799999999999997</v>
      </c>
      <c r="D20" s="22">
        <v>6.9000000000000006E-2</v>
      </c>
      <c r="E20" s="22">
        <v>730</v>
      </c>
      <c r="F20" s="20">
        <v>25.3164556962025</v>
      </c>
      <c r="G20" s="22">
        <v>0.708671033085991</v>
      </c>
      <c r="H20" s="18">
        <v>5.0799999999999998E-2</v>
      </c>
      <c r="I20" s="15">
        <v>1.25984125984189E-3</v>
      </c>
      <c r="J20" s="24">
        <v>0.39034999999999997</v>
      </c>
      <c r="K20" s="18">
        <v>0.27360000000000001</v>
      </c>
      <c r="L20" s="15">
        <v>7.2932798280060497E-3</v>
      </c>
      <c r="M20" s="18">
        <v>3.95E-2</v>
      </c>
      <c r="N20" s="15">
        <v>1.1057039793724199E-3</v>
      </c>
      <c r="O20" s="24">
        <v>0.42331000000000002</v>
      </c>
      <c r="P20" s="10">
        <v>249.9</v>
      </c>
      <c r="Q20" s="6">
        <v>6.6604707135989099</v>
      </c>
      <c r="R20" s="6">
        <v>8.6608090180273294</v>
      </c>
      <c r="S20" s="10">
        <v>246.9</v>
      </c>
      <c r="T20" s="6">
        <v>6.2140591866288997</v>
      </c>
      <c r="U20" s="6">
        <v>7.9319968849516203</v>
      </c>
      <c r="V20" s="10">
        <v>222</v>
      </c>
      <c r="W20" s="6">
        <v>55.118055118082701</v>
      </c>
      <c r="X20" s="6">
        <v>60.263476150758002</v>
      </c>
      <c r="Y20" s="6">
        <v>-1.2150668286755899</v>
      </c>
      <c r="Z20" s="6">
        <v>-12.5675675675676</v>
      </c>
      <c r="AA20" s="7">
        <v>249.9</v>
      </c>
      <c r="AB20" s="7">
        <v>6.6604707135989099</v>
      </c>
      <c r="AC20" s="7">
        <v>8.6608090180273294</v>
      </c>
      <c r="AD20" s="13">
        <v>249.8</v>
      </c>
      <c r="AE20" s="6">
        <v>6.8436591182428703</v>
      </c>
      <c r="AF20" s="13">
        <v>245.7</v>
      </c>
      <c r="AG20" s="6">
        <v>5.5550275944343399</v>
      </c>
      <c r="AH20" s="13">
        <v>206</v>
      </c>
      <c r="AI20" s="6">
        <v>15.748015748023599</v>
      </c>
      <c r="AJ20" s="6">
        <v>5.9999999999999995E-4</v>
      </c>
      <c r="AK20" s="6">
        <v>2.0999999999999999E-3</v>
      </c>
    </row>
    <row r="21" spans="1:37">
      <c r="A21" s="5" t="s">
        <v>59</v>
      </c>
      <c r="B21" s="22">
        <v>286</v>
      </c>
      <c r="C21" s="22">
        <v>0.97099999999999997</v>
      </c>
      <c r="D21" s="22">
        <v>2.7E-2</v>
      </c>
      <c r="E21" s="22">
        <v>1900</v>
      </c>
      <c r="F21" s="20">
        <v>9.6432015429122497</v>
      </c>
      <c r="G21" s="22">
        <v>0.27063493930214499</v>
      </c>
      <c r="H21" s="18">
        <v>5.96E-2</v>
      </c>
      <c r="I21" s="15">
        <v>1.18110118110177E-3</v>
      </c>
      <c r="J21" s="24">
        <v>0.38550000000000001</v>
      </c>
      <c r="K21" s="18">
        <v>0.84799999999999998</v>
      </c>
      <c r="L21" s="15">
        <v>2.1400452869974499E-2</v>
      </c>
      <c r="M21" s="18">
        <v>0.1037</v>
      </c>
      <c r="N21" s="15">
        <v>2.9103242404240801E-3</v>
      </c>
      <c r="O21" s="24">
        <v>0.62041999999999997</v>
      </c>
      <c r="P21" s="10">
        <v>636</v>
      </c>
      <c r="Q21" s="6">
        <v>17.036676725632901</v>
      </c>
      <c r="R21" s="6">
        <v>21.854566804075802</v>
      </c>
      <c r="S21" s="10">
        <v>623</v>
      </c>
      <c r="T21" s="6">
        <v>11.949785426895399</v>
      </c>
      <c r="U21" s="6">
        <v>15.9273426806953</v>
      </c>
      <c r="V21" s="10">
        <v>577</v>
      </c>
      <c r="W21" s="6">
        <v>41.732241732262601</v>
      </c>
      <c r="X21" s="6">
        <v>47.679280090440898</v>
      </c>
      <c r="Y21" s="6">
        <v>-2.08667736757624</v>
      </c>
      <c r="Z21" s="6">
        <v>-10.225303292894299</v>
      </c>
      <c r="AA21" s="7">
        <v>636</v>
      </c>
      <c r="AB21" s="7">
        <v>17.036676725632901</v>
      </c>
      <c r="AC21" s="7">
        <v>21.854566804075802</v>
      </c>
      <c r="AD21" s="13">
        <v>635</v>
      </c>
      <c r="AE21" s="6">
        <v>17.036676725632901</v>
      </c>
      <c r="AF21" s="13">
        <v>609</v>
      </c>
      <c r="AG21" s="6">
        <v>11.949785426895399</v>
      </c>
      <c r="AH21" s="13">
        <v>518</v>
      </c>
      <c r="AI21" s="6">
        <v>26.7716267716402</v>
      </c>
      <c r="AJ21" s="6">
        <v>1.58E-3</v>
      </c>
      <c r="AK21" s="6">
        <v>8.8000000000000003E-4</v>
      </c>
    </row>
    <row r="22" spans="1:37">
      <c r="A22" s="5" t="s">
        <v>60</v>
      </c>
      <c r="B22" s="22">
        <v>206</v>
      </c>
      <c r="C22" s="22">
        <v>3.2</v>
      </c>
      <c r="D22" s="22">
        <v>0.22</v>
      </c>
      <c r="E22" s="22">
        <v>692</v>
      </c>
      <c r="F22" s="20">
        <v>17.761989342806402</v>
      </c>
      <c r="G22" s="22">
        <v>0.41253698987641302</v>
      </c>
      <c r="H22" s="18">
        <v>5.3999999999999999E-2</v>
      </c>
      <c r="I22" s="15">
        <v>1.57480157480236E-3</v>
      </c>
      <c r="J22" s="24">
        <v>0.43745000000000001</v>
      </c>
      <c r="K22" s="18">
        <v>0.41699999999999998</v>
      </c>
      <c r="L22" s="15">
        <v>1.17712726962721E-2</v>
      </c>
      <c r="M22" s="18">
        <v>5.6300000000000003E-2</v>
      </c>
      <c r="N22" s="15">
        <v>1.30761437144137E-3</v>
      </c>
      <c r="O22" s="24">
        <v>4.0499E-2</v>
      </c>
      <c r="P22" s="10">
        <v>352.9</v>
      </c>
      <c r="Q22" s="6">
        <v>8.0783698255223495</v>
      </c>
      <c r="R22" s="6">
        <v>11.2052234820286</v>
      </c>
      <c r="S22" s="10">
        <v>354</v>
      </c>
      <c r="T22" s="6">
        <v>8.4113672769010002</v>
      </c>
      <c r="U22" s="6">
        <v>10.7868321393288</v>
      </c>
      <c r="V22" s="10">
        <v>353</v>
      </c>
      <c r="W22" s="6">
        <v>63.7794637794957</v>
      </c>
      <c r="X22" s="6">
        <v>69.101865000131795</v>
      </c>
      <c r="Y22" s="6">
        <v>0.31073446327684501</v>
      </c>
      <c r="Z22" s="6">
        <v>2.8328611898018601E-2</v>
      </c>
      <c r="AA22" s="7">
        <v>352.9</v>
      </c>
      <c r="AB22" s="7">
        <v>8.0783698255223495</v>
      </c>
      <c r="AC22" s="7">
        <v>11.2052234820286</v>
      </c>
      <c r="AD22" s="13">
        <v>352.2</v>
      </c>
      <c r="AE22" s="6">
        <v>8.2934708679725908</v>
      </c>
      <c r="AF22" s="13">
        <v>343.5</v>
      </c>
      <c r="AG22" s="6">
        <v>6.0483799043149604</v>
      </c>
      <c r="AH22" s="13">
        <v>297</v>
      </c>
      <c r="AI22" s="6">
        <v>21.259821259831899</v>
      </c>
      <c r="AJ22" s="6">
        <v>2.7000000000000001E-3</v>
      </c>
      <c r="AK22" s="6">
        <v>2.2000000000000001E-3</v>
      </c>
    </row>
    <row r="23" spans="1:37">
      <c r="A23" s="5" t="s">
        <v>61</v>
      </c>
      <c r="B23" s="22">
        <v>420</v>
      </c>
      <c r="C23" s="22">
        <v>0.71</v>
      </c>
      <c r="D23" s="22">
        <v>2.4E-2</v>
      </c>
      <c r="E23" s="22">
        <v>2860</v>
      </c>
      <c r="F23" s="20">
        <v>9.5969289827255295</v>
      </c>
      <c r="G23" s="22">
        <v>0.31604295195152698</v>
      </c>
      <c r="H23" s="18">
        <v>6.6400000000000001E-2</v>
      </c>
      <c r="I23" s="15">
        <v>2.04724204724307E-3</v>
      </c>
      <c r="J23" s="24">
        <v>3.8149000000000002E-2</v>
      </c>
      <c r="K23" s="18">
        <v>0.95299999999999996</v>
      </c>
      <c r="L23" s="15">
        <v>3.8955019754712002E-2</v>
      </c>
      <c r="M23" s="18">
        <v>0.1042</v>
      </c>
      <c r="N23" s="15">
        <v>3.43148059682697E-3</v>
      </c>
      <c r="O23" s="24">
        <v>0.62890999999999997</v>
      </c>
      <c r="P23" s="10">
        <v>638</v>
      </c>
      <c r="Q23" s="6">
        <v>20.300750084074899</v>
      </c>
      <c r="R23" s="6">
        <v>24.518036945898501</v>
      </c>
      <c r="S23" s="10">
        <v>677</v>
      </c>
      <c r="T23" s="6">
        <v>20.286963326536998</v>
      </c>
      <c r="U23" s="6">
        <v>23.172170157046001</v>
      </c>
      <c r="V23" s="10">
        <v>801</v>
      </c>
      <c r="W23" s="6">
        <v>65.354265354297993</v>
      </c>
      <c r="X23" s="6">
        <v>72.006176158891904</v>
      </c>
      <c r="Y23" s="6">
        <v>5.76070901033974</v>
      </c>
      <c r="Z23" s="6">
        <v>20.349563046192301</v>
      </c>
      <c r="AA23" s="7">
        <v>638</v>
      </c>
      <c r="AB23" s="7">
        <v>20.300750084074899</v>
      </c>
      <c r="AC23" s="7">
        <v>24.518036945898501</v>
      </c>
      <c r="AD23" s="13">
        <v>634</v>
      </c>
      <c r="AE23" s="6">
        <v>20.300750084074899</v>
      </c>
      <c r="AF23" s="13">
        <v>625</v>
      </c>
      <c r="AG23" s="6">
        <v>16.4942681259963</v>
      </c>
      <c r="AH23" s="13">
        <v>604</v>
      </c>
      <c r="AI23" s="6">
        <v>21.259821259831899</v>
      </c>
      <c r="AJ23" s="6">
        <v>8.2000000000000007E-3</v>
      </c>
      <c r="AK23" s="6">
        <v>2.7000000000000001E-3</v>
      </c>
    </row>
    <row r="24" spans="1:37">
      <c r="A24" s="5" t="s">
        <v>62</v>
      </c>
      <c r="B24" s="22">
        <v>890</v>
      </c>
      <c r="C24" s="22">
        <v>1.1379999999999999</v>
      </c>
      <c r="D24" s="22">
        <v>4.3999999999999997E-2</v>
      </c>
      <c r="E24" s="22">
        <v>740</v>
      </c>
      <c r="F24" s="20">
        <v>76.7459708365311</v>
      </c>
      <c r="G24" s="22">
        <v>2.0311415895275702</v>
      </c>
      <c r="H24" s="18">
        <v>5.8999999999999997E-2</v>
      </c>
      <c r="I24" s="15">
        <v>1.10236110236165E-2</v>
      </c>
      <c r="J24" s="24">
        <v>-0.56427000000000005</v>
      </c>
      <c r="K24" s="18">
        <v>9.7000000000000003E-2</v>
      </c>
      <c r="L24" s="15">
        <v>1.4991403406285899E-2</v>
      </c>
      <c r="M24" s="18">
        <v>1.303E-2</v>
      </c>
      <c r="N24" s="15">
        <v>3.4484904709742198E-4</v>
      </c>
      <c r="O24" s="24">
        <v>0.69925000000000004</v>
      </c>
      <c r="P24" s="10">
        <v>83.5</v>
      </c>
      <c r="Q24" s="6">
        <v>2.1944732828906699</v>
      </c>
      <c r="R24" s="6">
        <v>2.8856978493584902</v>
      </c>
      <c r="S24" s="10">
        <v>93</v>
      </c>
      <c r="T24" s="6">
        <v>11.844410522946699</v>
      </c>
      <c r="U24" s="6">
        <v>12.0169591642256</v>
      </c>
      <c r="V24" s="10">
        <v>280</v>
      </c>
      <c r="W24" s="6">
        <v>188.976188976283</v>
      </c>
      <c r="X24" s="6">
        <v>189.082776850421</v>
      </c>
      <c r="Y24" s="6">
        <v>10.215053763440901</v>
      </c>
      <c r="Z24" s="6">
        <v>70.178571428571402</v>
      </c>
      <c r="AA24" s="7">
        <v>83.5</v>
      </c>
      <c r="AB24" s="7">
        <v>2.1944732828906699</v>
      </c>
      <c r="AC24" s="7">
        <v>2.8856978493584902</v>
      </c>
      <c r="AD24" s="13">
        <v>81.7</v>
      </c>
      <c r="AE24" s="6">
        <v>2.0224522217646901</v>
      </c>
      <c r="AF24" s="13">
        <v>81.7</v>
      </c>
      <c r="AG24" s="6">
        <v>1.67297956834218</v>
      </c>
      <c r="AH24" s="13">
        <v>85.1</v>
      </c>
      <c r="AI24" s="6">
        <v>2.2834622834634302</v>
      </c>
      <c r="AJ24" s="6">
        <v>1.4999999999999999E-2</v>
      </c>
      <c r="AK24" s="6">
        <v>1.7999999999999999E-2</v>
      </c>
    </row>
    <row r="25" spans="1:37">
      <c r="A25" s="5" t="s">
        <v>64</v>
      </c>
      <c r="B25" s="22">
        <v>990</v>
      </c>
      <c r="C25" s="22">
        <v>2.63</v>
      </c>
      <c r="D25" s="22">
        <v>0.11</v>
      </c>
      <c r="E25" s="22">
        <v>3750</v>
      </c>
      <c r="F25" s="20">
        <v>15.8478605388273</v>
      </c>
      <c r="G25" s="22">
        <v>0.43481485957871402</v>
      </c>
      <c r="H25" s="18">
        <v>5.4600000000000003E-2</v>
      </c>
      <c r="I25" s="15">
        <v>1.02362102362154E-3</v>
      </c>
      <c r="J25" s="24">
        <v>0.22378999999999999</v>
      </c>
      <c r="K25" s="18">
        <v>0.47399999999999998</v>
      </c>
      <c r="L25" s="15">
        <v>1.27090713571055E-2</v>
      </c>
      <c r="M25" s="18">
        <v>6.3100000000000003E-2</v>
      </c>
      <c r="N25" s="15">
        <v>1.7312631930472E-3</v>
      </c>
      <c r="O25" s="24">
        <v>0.71399000000000001</v>
      </c>
      <c r="P25" s="10">
        <v>394</v>
      </c>
      <c r="Q25" s="6">
        <v>10.311384855130701</v>
      </c>
      <c r="R25" s="6">
        <v>13.4573743015894</v>
      </c>
      <c r="S25" s="10">
        <v>393</v>
      </c>
      <c r="T25" s="6">
        <v>9.2449669433138997</v>
      </c>
      <c r="U25" s="6">
        <v>11.828968499071699</v>
      </c>
      <c r="V25" s="10">
        <v>385</v>
      </c>
      <c r="W25" s="6">
        <v>42.519642519663797</v>
      </c>
      <c r="X25" s="6">
        <v>49.510948333442201</v>
      </c>
      <c r="Y25" s="6">
        <v>-0.25445292620864302</v>
      </c>
      <c r="Z25" s="6">
        <v>-2.3376623376623198</v>
      </c>
      <c r="AA25" s="7">
        <v>394</v>
      </c>
      <c r="AB25" s="7">
        <v>10.311384855130701</v>
      </c>
      <c r="AC25" s="7">
        <v>13.4573743015894</v>
      </c>
      <c r="AD25" s="13">
        <v>394</v>
      </c>
      <c r="AE25" s="6">
        <v>10.311384855130701</v>
      </c>
      <c r="AF25" s="13">
        <v>383</v>
      </c>
      <c r="AG25" s="6">
        <v>8.5117221396710701</v>
      </c>
      <c r="AH25" s="13">
        <v>328</v>
      </c>
      <c r="AI25" s="6">
        <v>21.259821259831899</v>
      </c>
      <c r="AJ25" s="6">
        <v>2.3999999999999998E-3</v>
      </c>
      <c r="AK25" s="6">
        <v>1.1000000000000001E-3</v>
      </c>
    </row>
    <row r="26" spans="1:37">
      <c r="A26" s="5" t="s">
        <v>65</v>
      </c>
      <c r="B26" s="22">
        <v>568</v>
      </c>
      <c r="C26" s="22">
        <v>1.05</v>
      </c>
      <c r="D26" s="22">
        <v>2.5000000000000001E-2</v>
      </c>
      <c r="E26" s="22">
        <v>7920</v>
      </c>
      <c r="F26" s="20">
        <v>5.56792873051225</v>
      </c>
      <c r="G26" s="22">
        <v>0.117175743587856</v>
      </c>
      <c r="H26" s="18">
        <v>7.17E-2</v>
      </c>
      <c r="I26" s="15">
        <v>1.02362102362154E-3</v>
      </c>
      <c r="J26" s="24">
        <v>0.40398000000000001</v>
      </c>
      <c r="K26" s="18">
        <v>1.7729999999999999</v>
      </c>
      <c r="L26" s="15">
        <v>3.0707935086716601E-2</v>
      </c>
      <c r="M26" s="18">
        <v>0.17960000000000001</v>
      </c>
      <c r="N26" s="15">
        <v>3.7796395332888601E-3</v>
      </c>
      <c r="O26" s="24">
        <v>0.36141000000000001</v>
      </c>
      <c r="P26" s="10">
        <v>1065</v>
      </c>
      <c r="Q26" s="6">
        <v>20.764411567694999</v>
      </c>
      <c r="R26" s="6">
        <v>30.3841451163286</v>
      </c>
      <c r="S26" s="10">
        <v>1035</v>
      </c>
      <c r="T26" s="6">
        <v>11.4275679904101</v>
      </c>
      <c r="U26" s="6">
        <v>18.597438628848401</v>
      </c>
      <c r="V26" s="10">
        <v>981</v>
      </c>
      <c r="W26" s="6">
        <v>28.346428346442501</v>
      </c>
      <c r="X26" s="6">
        <v>35.693985284605297</v>
      </c>
      <c r="Y26" s="6">
        <v>-2.8985507246376701</v>
      </c>
      <c r="Z26" s="6">
        <v>-8.5626911314984806</v>
      </c>
      <c r="AA26" s="7">
        <v>1065</v>
      </c>
      <c r="AB26" s="7">
        <v>20.764411567694999</v>
      </c>
      <c r="AC26" s="7">
        <v>30.3841451163286</v>
      </c>
      <c r="AD26" s="13">
        <v>1064</v>
      </c>
      <c r="AE26" s="6">
        <v>20.764411567694999</v>
      </c>
      <c r="AF26" s="13">
        <v>1027</v>
      </c>
      <c r="AG26" s="6">
        <v>11.4275679904101</v>
      </c>
      <c r="AH26" s="13">
        <v>957</v>
      </c>
      <c r="AI26" s="6">
        <v>22.834622834634299</v>
      </c>
      <c r="AJ26" s="6">
        <v>6.9999999999999999E-4</v>
      </c>
      <c r="AK26" s="6">
        <v>5.2999999999999998E-4</v>
      </c>
    </row>
    <row r="27" spans="1:37">
      <c r="A27" s="5" t="s">
        <v>66</v>
      </c>
      <c r="B27" s="22">
        <v>1480</v>
      </c>
      <c r="C27" s="22">
        <v>2.2400000000000002</v>
      </c>
      <c r="D27" s="22">
        <v>0.16</v>
      </c>
      <c r="E27" s="22">
        <v>5730</v>
      </c>
      <c r="F27" s="20">
        <v>16.025641025641001</v>
      </c>
      <c r="G27" s="22">
        <v>0.61308085856305305</v>
      </c>
      <c r="H27" s="18">
        <v>5.7299999999999997E-2</v>
      </c>
      <c r="I27" s="15">
        <v>1.33858133858201E-3</v>
      </c>
      <c r="J27" s="24">
        <v>0.70521999999999996</v>
      </c>
      <c r="K27" s="18">
        <v>0.48699999999999999</v>
      </c>
      <c r="L27" s="15">
        <v>1.3489437856708499E-2</v>
      </c>
      <c r="M27" s="18">
        <v>6.2399999999999997E-2</v>
      </c>
      <c r="N27" s="15">
        <v>2.3871897238384701E-3</v>
      </c>
      <c r="O27" s="24">
        <v>0.77217000000000002</v>
      </c>
      <c r="P27" s="10">
        <v>390</v>
      </c>
      <c r="Q27" s="6">
        <v>14.2170257406852</v>
      </c>
      <c r="R27" s="6">
        <v>16.593571738096799</v>
      </c>
      <c r="S27" s="10">
        <v>402</v>
      </c>
      <c r="T27" s="6">
        <v>9.2659821650784799</v>
      </c>
      <c r="U27" s="6">
        <v>11.9306649462984</v>
      </c>
      <c r="V27" s="10">
        <v>486</v>
      </c>
      <c r="W27" s="6">
        <v>51.181051181076803</v>
      </c>
      <c r="X27" s="6">
        <v>60.901695232638801</v>
      </c>
      <c r="Y27" s="6">
        <v>2.98507462686567</v>
      </c>
      <c r="Z27" s="6">
        <v>19.7530864197531</v>
      </c>
      <c r="AA27" s="7">
        <v>390</v>
      </c>
      <c r="AB27" s="7">
        <v>14.2170257406852</v>
      </c>
      <c r="AC27" s="7">
        <v>16.593571738096799</v>
      </c>
      <c r="AD27" s="13">
        <v>388</v>
      </c>
      <c r="AE27" s="6">
        <v>14.919243308938499</v>
      </c>
      <c r="AF27" s="13">
        <v>379</v>
      </c>
      <c r="AG27" s="6">
        <v>12.261257092303101</v>
      </c>
      <c r="AH27" s="13">
        <v>326</v>
      </c>
      <c r="AI27" s="6">
        <v>21.259821259831899</v>
      </c>
      <c r="AJ27" s="6">
        <v>5.4000000000000003E-3</v>
      </c>
      <c r="AK27" s="6">
        <v>2E-3</v>
      </c>
    </row>
    <row r="28" spans="1:37">
      <c r="A28" s="5" t="s">
        <v>67</v>
      </c>
      <c r="B28" s="22">
        <v>115.3</v>
      </c>
      <c r="C28" s="22">
        <v>1.5169999999999999</v>
      </c>
      <c r="D28" s="22">
        <v>2.3E-2</v>
      </c>
      <c r="E28" s="22">
        <v>467</v>
      </c>
      <c r="F28" s="20">
        <v>14.6842878120411</v>
      </c>
      <c r="G28" s="22">
        <v>0.58507565037100095</v>
      </c>
      <c r="H28" s="18">
        <v>5.5E-2</v>
      </c>
      <c r="I28" s="15">
        <v>2.36220236220354E-3</v>
      </c>
      <c r="J28" s="24">
        <v>-0.46994000000000002</v>
      </c>
      <c r="K28" s="18">
        <v>0.51400000000000001</v>
      </c>
      <c r="L28" s="15">
        <v>3.4238484925008E-2</v>
      </c>
      <c r="M28" s="18">
        <v>6.8099999999999994E-2</v>
      </c>
      <c r="N28" s="15">
        <v>2.7133526869170502E-3</v>
      </c>
      <c r="O28" s="24">
        <v>0.89071</v>
      </c>
      <c r="P28" s="10">
        <v>425</v>
      </c>
      <c r="Q28" s="6">
        <v>16.582076150583202</v>
      </c>
      <c r="R28" s="6">
        <v>19.0065236368333</v>
      </c>
      <c r="S28" s="10">
        <v>417</v>
      </c>
      <c r="T28" s="6">
        <v>20.754921067678101</v>
      </c>
      <c r="U28" s="6">
        <v>22.168931119655699</v>
      </c>
      <c r="V28" s="10">
        <v>380</v>
      </c>
      <c r="W28" s="6">
        <v>86.614086614129903</v>
      </c>
      <c r="X28" s="6">
        <v>90.034365901166794</v>
      </c>
      <c r="Y28" s="6">
        <v>-1.9184652278177601</v>
      </c>
      <c r="Z28" s="6">
        <v>-11.842105263157899</v>
      </c>
      <c r="AA28" s="7">
        <v>425</v>
      </c>
      <c r="AB28" s="7">
        <v>16.582076150583202</v>
      </c>
      <c r="AC28" s="7">
        <v>19.0065236368333</v>
      </c>
      <c r="AD28" s="13">
        <v>423</v>
      </c>
      <c r="AE28" s="6">
        <v>15.8753031298221</v>
      </c>
      <c r="AF28" s="13">
        <v>408</v>
      </c>
      <c r="AG28" s="6">
        <v>13.8140055206862</v>
      </c>
      <c r="AH28" s="13">
        <v>333</v>
      </c>
      <c r="AI28" s="6">
        <v>37.795237795256703</v>
      </c>
      <c r="AJ28" s="6">
        <v>1.9E-3</v>
      </c>
      <c r="AK28" s="6">
        <v>3.0999999999999999E-3</v>
      </c>
    </row>
    <row r="29" spans="1:37">
      <c r="A29" s="5" t="s">
        <v>68</v>
      </c>
      <c r="B29" s="22">
        <v>730</v>
      </c>
      <c r="C29" s="22">
        <v>1.5</v>
      </c>
      <c r="D29" s="22">
        <v>0.1</v>
      </c>
      <c r="E29" s="22">
        <v>2520</v>
      </c>
      <c r="F29" s="20">
        <v>17.094017094017101</v>
      </c>
      <c r="G29" s="22">
        <v>0.455608169208081</v>
      </c>
      <c r="H29" s="18">
        <v>5.5599999999999997E-2</v>
      </c>
      <c r="I29" s="15">
        <v>1.65354165354248E-3</v>
      </c>
      <c r="J29" s="24">
        <v>-0.65115000000000001</v>
      </c>
      <c r="K29" s="18">
        <v>0.45</v>
      </c>
      <c r="L29" s="15">
        <v>2.0182839864597801E-2</v>
      </c>
      <c r="M29" s="18">
        <v>5.8500000000000003E-2</v>
      </c>
      <c r="N29" s="15">
        <v>1.55920505707235E-3</v>
      </c>
      <c r="O29" s="24">
        <v>0.91476999999999997</v>
      </c>
      <c r="P29" s="10">
        <v>366.4</v>
      </c>
      <c r="Q29" s="6">
        <v>9.5344803749156792</v>
      </c>
      <c r="R29" s="6">
        <v>12.4794792373572</v>
      </c>
      <c r="S29" s="10">
        <v>375</v>
      </c>
      <c r="T29" s="6">
        <v>12.9789207543848</v>
      </c>
      <c r="U29" s="6">
        <v>14.804418420829499</v>
      </c>
      <c r="V29" s="10">
        <v>416</v>
      </c>
      <c r="W29" s="6">
        <v>57.480257480286198</v>
      </c>
      <c r="X29" s="6">
        <v>64.898676364834799</v>
      </c>
      <c r="Y29" s="6">
        <v>2.2933333333333401</v>
      </c>
      <c r="Z29" s="6">
        <v>11.9230769230769</v>
      </c>
      <c r="AA29" s="7">
        <v>366.4</v>
      </c>
      <c r="AB29" s="7">
        <v>9.5344803749156792</v>
      </c>
      <c r="AC29" s="7">
        <v>12.4794792373572</v>
      </c>
      <c r="AD29" s="13">
        <v>364.9</v>
      </c>
      <c r="AE29" s="6">
        <v>9.4153871943564997</v>
      </c>
      <c r="AF29" s="13">
        <v>356</v>
      </c>
      <c r="AG29" s="6">
        <v>7.6708919917177898</v>
      </c>
      <c r="AH29" s="13">
        <v>299</v>
      </c>
      <c r="AI29" s="6">
        <v>22.834622834634299</v>
      </c>
      <c r="AJ29" s="6">
        <v>4.1000000000000003E-3</v>
      </c>
      <c r="AK29" s="6">
        <v>2.0999999999999999E-3</v>
      </c>
    </row>
    <row r="30" spans="1:37">
      <c r="A30" s="5" t="s">
        <v>69</v>
      </c>
      <c r="B30" s="22">
        <v>2820</v>
      </c>
      <c r="C30" s="22">
        <v>1.68</v>
      </c>
      <c r="D30" s="22">
        <v>0.13</v>
      </c>
      <c r="E30" s="22">
        <v>2130</v>
      </c>
      <c r="F30" s="20">
        <v>91.157702825888805</v>
      </c>
      <c r="G30" s="22">
        <v>4.3557746601651397</v>
      </c>
      <c r="H30" s="18">
        <v>6.3399999999999998E-2</v>
      </c>
      <c r="I30" s="15">
        <v>3.5433035433053198E-3</v>
      </c>
      <c r="J30" s="24">
        <v>0.70926</v>
      </c>
      <c r="K30" s="18">
        <v>9.1600000000000001E-2</v>
      </c>
      <c r="L30" s="15">
        <v>3.5051617345851502E-3</v>
      </c>
      <c r="M30" s="18">
        <v>1.0970000000000001E-2</v>
      </c>
      <c r="N30" s="15">
        <v>5.2417784280146796E-4</v>
      </c>
      <c r="O30" s="24">
        <v>0.24116000000000001</v>
      </c>
      <c r="P30" s="10">
        <v>70.3</v>
      </c>
      <c r="Q30" s="6">
        <v>3.3765955581950799</v>
      </c>
      <c r="R30" s="6">
        <v>3.7283420226962898</v>
      </c>
      <c r="S30" s="10">
        <v>88.9</v>
      </c>
      <c r="T30" s="6">
        <v>3.26060292817637</v>
      </c>
      <c r="U30" s="6">
        <v>3.7867583582002302</v>
      </c>
      <c r="V30" s="10">
        <v>650</v>
      </c>
      <c r="W30" s="6">
        <v>110.236110236165</v>
      </c>
      <c r="X30" s="6">
        <v>110.298909049012</v>
      </c>
      <c r="Y30" s="6">
        <v>20.9223847019123</v>
      </c>
      <c r="Z30" s="6">
        <v>89.184615384615398</v>
      </c>
      <c r="AA30" s="7">
        <v>70.3</v>
      </c>
      <c r="AB30" s="7">
        <v>3.3765955581950799</v>
      </c>
      <c r="AC30" s="7">
        <v>3.7283420226962898</v>
      </c>
      <c r="AD30" s="13">
        <v>69</v>
      </c>
      <c r="AE30" s="6">
        <v>3.5239463054397899</v>
      </c>
      <c r="AF30" s="13">
        <v>69.099999999999994</v>
      </c>
      <c r="AG30" s="6">
        <v>3.4129651998273101</v>
      </c>
      <c r="AH30" s="13">
        <v>70.099999999999994</v>
      </c>
      <c r="AI30" s="6">
        <v>3.1496031496047201</v>
      </c>
      <c r="AJ30" s="6">
        <v>2.0500000000000001E-2</v>
      </c>
      <c r="AK30" s="6">
        <v>5.7999999999999996E-3</v>
      </c>
    </row>
    <row r="31" spans="1:37">
      <c r="A31" s="5" t="s">
        <v>70</v>
      </c>
      <c r="B31" s="22">
        <v>159.19999999999999</v>
      </c>
      <c r="C31" s="22">
        <v>0.58699999999999997</v>
      </c>
      <c r="D31" s="22">
        <v>1.6E-2</v>
      </c>
      <c r="E31" s="22">
        <v>2250</v>
      </c>
      <c r="F31" s="20">
        <v>5.84795321637427</v>
      </c>
      <c r="G31" s="22">
        <v>0.13161426962539599</v>
      </c>
      <c r="H31" s="18">
        <v>7.3599999999999999E-2</v>
      </c>
      <c r="I31" s="15">
        <v>1.25984125984189E-3</v>
      </c>
      <c r="J31" s="24">
        <v>0.12964999999999999</v>
      </c>
      <c r="K31" s="18">
        <v>1.744</v>
      </c>
      <c r="L31" s="15">
        <v>4.2989544581909699E-2</v>
      </c>
      <c r="M31" s="18">
        <v>0.17100000000000001</v>
      </c>
      <c r="N31" s="15">
        <v>3.8485328581162001E-3</v>
      </c>
      <c r="O31" s="24">
        <v>0.62758999999999998</v>
      </c>
      <c r="P31" s="10">
        <v>1017</v>
      </c>
      <c r="Q31" s="6">
        <v>21.153615977333398</v>
      </c>
      <c r="R31" s="6">
        <v>30.0015560146601</v>
      </c>
      <c r="S31" s="10">
        <v>1023</v>
      </c>
      <c r="T31" s="6">
        <v>15.546649291348499</v>
      </c>
      <c r="U31" s="6">
        <v>21.3170104758001</v>
      </c>
      <c r="V31" s="10">
        <v>1023</v>
      </c>
      <c r="W31" s="6">
        <v>35.433035433053099</v>
      </c>
      <c r="X31" s="6">
        <v>42.267616368676499</v>
      </c>
      <c r="Y31" s="6">
        <v>0.58651026392962502</v>
      </c>
      <c r="Z31" s="6">
        <v>0.58651026392962502</v>
      </c>
      <c r="AA31" s="7">
        <v>1017</v>
      </c>
      <c r="AB31" s="7">
        <v>21.153615977333398</v>
      </c>
      <c r="AC31" s="7">
        <v>30.0015560146601</v>
      </c>
      <c r="AD31" s="13">
        <v>1014</v>
      </c>
      <c r="AE31" s="6">
        <v>21.153615977333398</v>
      </c>
      <c r="AF31" s="13">
        <v>1001</v>
      </c>
      <c r="AG31" s="6">
        <v>16.267707404185401</v>
      </c>
      <c r="AH31" s="13">
        <v>959</v>
      </c>
      <c r="AI31" s="6">
        <v>24.4094244094366</v>
      </c>
      <c r="AJ31" s="6">
        <v>2.7000000000000001E-3</v>
      </c>
      <c r="AK31" s="6">
        <v>1.2999999999999999E-3</v>
      </c>
    </row>
    <row r="32" spans="1:37">
      <c r="A32" s="5" t="s">
        <v>71</v>
      </c>
      <c r="B32" s="22">
        <v>69.400000000000006</v>
      </c>
      <c r="C32" s="22">
        <v>1.1359999999999999</v>
      </c>
      <c r="D32" s="22">
        <v>3.4000000000000002E-2</v>
      </c>
      <c r="E32" s="22">
        <v>130</v>
      </c>
      <c r="F32" s="20">
        <v>32.894736842105303</v>
      </c>
      <c r="G32" s="22">
        <v>1.17172995731882</v>
      </c>
      <c r="H32" s="18">
        <v>5.7200000000000001E-2</v>
      </c>
      <c r="I32" s="15">
        <v>4.4881844881867299E-3</v>
      </c>
      <c r="J32" s="24">
        <v>0.16299</v>
      </c>
      <c r="K32" s="18">
        <v>0.24199999999999999</v>
      </c>
      <c r="L32" s="15">
        <v>1.9830276287535701E-2</v>
      </c>
      <c r="M32" s="18">
        <v>3.04E-2</v>
      </c>
      <c r="N32" s="15">
        <v>1.0828659573557599E-3</v>
      </c>
      <c r="O32" s="24">
        <v>0.37554999999999999</v>
      </c>
      <c r="P32" s="10">
        <v>193.2</v>
      </c>
      <c r="Q32" s="6">
        <v>6.8383198580205597</v>
      </c>
      <c r="R32" s="6">
        <v>8.0769921260652193</v>
      </c>
      <c r="S32" s="10">
        <v>217</v>
      </c>
      <c r="T32" s="6">
        <v>15.8693524076561</v>
      </c>
      <c r="U32" s="6">
        <v>16.4872288140938</v>
      </c>
      <c r="V32" s="10">
        <v>400</v>
      </c>
      <c r="W32" s="6">
        <v>149.60614960622399</v>
      </c>
      <c r="X32" s="6">
        <v>164.795461146013</v>
      </c>
      <c r="Y32" s="6">
        <v>10.9677419354839</v>
      </c>
      <c r="Z32" s="6">
        <v>51.7</v>
      </c>
      <c r="AA32" s="7">
        <v>193.2</v>
      </c>
      <c r="AB32" s="7">
        <v>6.8383198580205597</v>
      </c>
      <c r="AC32" s="7">
        <v>8.0769921260652193</v>
      </c>
      <c r="AD32" s="13">
        <v>191.6</v>
      </c>
      <c r="AE32" s="6">
        <v>7.1155757659235404</v>
      </c>
      <c r="AF32" s="13">
        <v>190.6</v>
      </c>
      <c r="AG32" s="6">
        <v>6.2966297206030699</v>
      </c>
      <c r="AH32" s="13">
        <v>180.2</v>
      </c>
      <c r="AI32" s="6">
        <v>7.7952677952716902</v>
      </c>
      <c r="AJ32" s="6">
        <v>9.4999999999999998E-3</v>
      </c>
      <c r="AK32" s="6">
        <v>7.3000000000000001E-3</v>
      </c>
    </row>
    <row r="33" spans="1:37">
      <c r="A33" s="5" t="s">
        <v>72</v>
      </c>
      <c r="B33" s="22">
        <v>269</v>
      </c>
      <c r="C33" s="22">
        <v>0.9</v>
      </c>
      <c r="D33" s="22">
        <v>6.2E-2</v>
      </c>
      <c r="E33" s="22">
        <v>721</v>
      </c>
      <c r="F33" s="20">
        <v>23.752969121140101</v>
      </c>
      <c r="G33" s="22">
        <v>0.71018298115645995</v>
      </c>
      <c r="H33" s="18">
        <v>6.1100000000000002E-2</v>
      </c>
      <c r="I33" s="15">
        <v>5.4330654330681499E-3</v>
      </c>
      <c r="J33" s="24">
        <v>4.3723999999999999E-2</v>
      </c>
      <c r="K33" s="18">
        <v>0.34</v>
      </c>
      <c r="L33" s="15">
        <v>2.3860636118930301E-2</v>
      </c>
      <c r="M33" s="18">
        <v>4.2099999999999999E-2</v>
      </c>
      <c r="N33" s="15">
        <v>1.2587354176315201E-3</v>
      </c>
      <c r="O33" s="24">
        <v>0.19366</v>
      </c>
      <c r="P33" s="10">
        <v>266.10000000000002</v>
      </c>
      <c r="Q33" s="6">
        <v>7.7597886014381396</v>
      </c>
      <c r="R33" s="6">
        <v>9.7394034048639497</v>
      </c>
      <c r="S33" s="10">
        <v>296</v>
      </c>
      <c r="T33" s="6">
        <v>17.509582135183798</v>
      </c>
      <c r="U33" s="6">
        <v>18.452301663996199</v>
      </c>
      <c r="V33" s="10">
        <v>570</v>
      </c>
      <c r="W33" s="6">
        <v>165.35416535424801</v>
      </c>
      <c r="X33" s="6">
        <v>221.21242785756499</v>
      </c>
      <c r="Y33" s="6">
        <v>10.101351351351299</v>
      </c>
      <c r="Z33" s="6">
        <v>53.315789473684198</v>
      </c>
      <c r="AA33" s="7">
        <v>266.10000000000002</v>
      </c>
      <c r="AB33" s="7">
        <v>7.7597886014381396</v>
      </c>
      <c r="AC33" s="7">
        <v>9.7394034048639497</v>
      </c>
      <c r="AD33" s="13">
        <v>262.8</v>
      </c>
      <c r="AE33" s="6">
        <v>8.0826554509646993</v>
      </c>
      <c r="AF33" s="13">
        <v>262.5</v>
      </c>
      <c r="AG33" s="6">
        <v>7.0889115207305897</v>
      </c>
      <c r="AH33" s="13">
        <v>259</v>
      </c>
      <c r="AI33" s="6">
        <v>10.236210236215401</v>
      </c>
      <c r="AJ33" s="6">
        <v>1.2500000000000001E-2</v>
      </c>
      <c r="AK33" s="6">
        <v>8.6999999999999994E-3</v>
      </c>
    </row>
    <row r="34" spans="1:37">
      <c r="A34" s="5" t="s">
        <v>73</v>
      </c>
      <c r="B34" s="22">
        <v>323</v>
      </c>
      <c r="C34" s="22">
        <v>0.997</v>
      </c>
      <c r="D34" s="22">
        <v>7.8E-2</v>
      </c>
      <c r="E34" s="22">
        <v>4740</v>
      </c>
      <c r="F34" s="20">
        <v>5.5005500550055002</v>
      </c>
      <c r="G34" s="22">
        <v>0.152805319046563</v>
      </c>
      <c r="H34" s="18">
        <v>7.5899999999999995E-2</v>
      </c>
      <c r="I34" s="15">
        <v>2.51968251968378E-3</v>
      </c>
      <c r="J34" s="24">
        <v>-6.1654E-2</v>
      </c>
      <c r="K34" s="18">
        <v>1.8779999999999999</v>
      </c>
      <c r="L34" s="15">
        <v>7.25030337354238E-2</v>
      </c>
      <c r="M34" s="18">
        <v>0.18179999999999999</v>
      </c>
      <c r="N34" s="15">
        <v>5.0504052730845298E-3</v>
      </c>
      <c r="O34" s="24">
        <v>0.59367999999999999</v>
      </c>
      <c r="P34" s="10">
        <v>1076</v>
      </c>
      <c r="Q34" s="6">
        <v>27.380984148374999</v>
      </c>
      <c r="R34" s="6">
        <v>35.3837054130449</v>
      </c>
      <c r="S34" s="10">
        <v>1068</v>
      </c>
      <c r="T34" s="6">
        <v>24.515849470283801</v>
      </c>
      <c r="U34" s="6">
        <v>28.727217826189399</v>
      </c>
      <c r="V34" s="10">
        <v>1069</v>
      </c>
      <c r="W34" s="6">
        <v>61.417261417292103</v>
      </c>
      <c r="X34" s="6">
        <v>65.533359014533403</v>
      </c>
      <c r="Y34" s="6">
        <v>-0.74906367041198496</v>
      </c>
      <c r="Z34" s="6">
        <v>-0.65481758652947497</v>
      </c>
      <c r="AA34" s="7">
        <v>1076</v>
      </c>
      <c r="AB34" s="7">
        <v>27.380984148374999</v>
      </c>
      <c r="AC34" s="7">
        <v>35.3837054130449</v>
      </c>
      <c r="AD34" s="13">
        <v>1071</v>
      </c>
      <c r="AE34" s="6">
        <v>27.380984148374999</v>
      </c>
      <c r="AF34" s="13">
        <v>1034</v>
      </c>
      <c r="AG34" s="6">
        <v>19.261538756018801</v>
      </c>
      <c r="AH34" s="13">
        <v>967</v>
      </c>
      <c r="AI34" s="6">
        <v>27.559027559041301</v>
      </c>
      <c r="AJ34" s="6">
        <v>5.7000000000000002E-3</v>
      </c>
      <c r="AK34" s="6">
        <v>2.7000000000000001E-3</v>
      </c>
    </row>
    <row r="35" spans="1:37">
      <c r="A35" s="5" t="s">
        <v>74</v>
      </c>
      <c r="B35" s="22">
        <v>1720</v>
      </c>
      <c r="C35" s="22">
        <v>2.54</v>
      </c>
      <c r="D35" s="22">
        <v>0.24</v>
      </c>
      <c r="E35" s="22">
        <v>5790</v>
      </c>
      <c r="F35" s="20">
        <v>18.552875695732801</v>
      </c>
      <c r="G35" s="22">
        <v>0.90007785198593504</v>
      </c>
      <c r="H35" s="18">
        <v>5.8599999999999999E-2</v>
      </c>
      <c r="I35" s="15">
        <v>9.4488094488141697E-4</v>
      </c>
      <c r="J35" s="24">
        <v>0.41339999999999999</v>
      </c>
      <c r="K35" s="18">
        <v>0.433</v>
      </c>
      <c r="L35" s="15">
        <v>1.9377713923216001E-2</v>
      </c>
      <c r="M35" s="18">
        <v>5.3900000000000003E-2</v>
      </c>
      <c r="N35" s="15">
        <v>2.6149151763680601E-3</v>
      </c>
      <c r="O35" s="24">
        <v>0.92708999999999997</v>
      </c>
      <c r="P35" s="10">
        <v>338</v>
      </c>
      <c r="Q35" s="6">
        <v>16.022762555909701</v>
      </c>
      <c r="R35" s="6">
        <v>17.670503376397299</v>
      </c>
      <c r="S35" s="10">
        <v>363</v>
      </c>
      <c r="T35" s="6">
        <v>13.7261066461397</v>
      </c>
      <c r="U35" s="6">
        <v>15.378085784119</v>
      </c>
      <c r="V35" s="10">
        <v>544</v>
      </c>
      <c r="W35" s="6">
        <v>35.433035433053099</v>
      </c>
      <c r="X35" s="6">
        <v>63.5588860090865</v>
      </c>
      <c r="Y35" s="6">
        <v>6.8870523415977898</v>
      </c>
      <c r="Z35" s="6">
        <v>37.867647058823501</v>
      </c>
      <c r="AA35" s="7">
        <v>338</v>
      </c>
      <c r="AB35" s="7">
        <v>16.022762555909701</v>
      </c>
      <c r="AC35" s="7">
        <v>17.670503376397299</v>
      </c>
      <c r="AD35" s="13">
        <v>336</v>
      </c>
      <c r="AE35" s="6">
        <v>16.022762555909701</v>
      </c>
      <c r="AF35" s="13">
        <v>334</v>
      </c>
      <c r="AG35" s="6">
        <v>15.2658443481257</v>
      </c>
      <c r="AH35" s="13">
        <v>325</v>
      </c>
      <c r="AI35" s="6">
        <v>14.960614960622401</v>
      </c>
      <c r="AJ35" s="6">
        <v>7.1000000000000004E-3</v>
      </c>
      <c r="AK35" s="6">
        <v>1.6000000000000001E-3</v>
      </c>
    </row>
    <row r="36" spans="1:37">
      <c r="A36" s="5" t="s">
        <v>75</v>
      </c>
      <c r="B36" s="22">
        <v>872</v>
      </c>
      <c r="C36" s="22">
        <v>1.7210000000000001</v>
      </c>
      <c r="D36" s="22">
        <v>3.9E-2</v>
      </c>
      <c r="E36" s="22">
        <v>2730</v>
      </c>
      <c r="F36" s="20">
        <v>18.518518518518501</v>
      </c>
      <c r="G36" s="22">
        <v>0.43823996141918797</v>
      </c>
      <c r="H36" s="18">
        <v>5.2699999999999997E-2</v>
      </c>
      <c r="I36" s="15">
        <v>7.8740078740118099E-4</v>
      </c>
      <c r="J36" s="24">
        <v>0.18944</v>
      </c>
      <c r="K36" s="18">
        <v>0.39190000000000003</v>
      </c>
      <c r="L36" s="15">
        <v>8.6369974896430297E-3</v>
      </c>
      <c r="M36" s="18">
        <v>5.3999999999999999E-2</v>
      </c>
      <c r="N36" s="15">
        <v>1.27790772749835E-3</v>
      </c>
      <c r="O36" s="24">
        <v>0.64544000000000001</v>
      </c>
      <c r="P36" s="10">
        <v>339.2</v>
      </c>
      <c r="Q36" s="6">
        <v>7.7480369608529802</v>
      </c>
      <c r="R36" s="6">
        <v>10.758506729399899</v>
      </c>
      <c r="S36" s="10">
        <v>335.5</v>
      </c>
      <c r="T36" s="6">
        <v>6.3365126861835597</v>
      </c>
      <c r="U36" s="6">
        <v>9.0496981298967203</v>
      </c>
      <c r="V36" s="10">
        <v>307</v>
      </c>
      <c r="W36" s="6">
        <v>35.433035433053099</v>
      </c>
      <c r="X36" s="6">
        <v>42.8743311774586</v>
      </c>
      <c r="Y36" s="6">
        <v>-1.1028315946348599</v>
      </c>
      <c r="Z36" s="6">
        <v>-10.4885993485342</v>
      </c>
      <c r="AA36" s="7">
        <v>339.2</v>
      </c>
      <c r="AB36" s="7">
        <v>7.7480369608529802</v>
      </c>
      <c r="AC36" s="7">
        <v>10.758506729399899</v>
      </c>
      <c r="AD36" s="13">
        <v>338.7</v>
      </c>
      <c r="AE36" s="6">
        <v>7.8010689489802498</v>
      </c>
      <c r="AF36" s="13">
        <v>328.2</v>
      </c>
      <c r="AG36" s="6">
        <v>5.7112514409860502</v>
      </c>
      <c r="AH36" s="13">
        <v>254</v>
      </c>
      <c r="AI36" s="6">
        <v>22.834622834634299</v>
      </c>
      <c r="AJ36" s="6">
        <v>1.49E-3</v>
      </c>
      <c r="AK36" s="6">
        <v>6.4000000000000005E-4</v>
      </c>
    </row>
    <row r="37" spans="1:37">
      <c r="A37" s="5" t="s">
        <v>76</v>
      </c>
      <c r="B37" s="22">
        <v>420</v>
      </c>
      <c r="C37" s="22">
        <v>1.1679999999999999</v>
      </c>
      <c r="D37" s="22">
        <v>4.9000000000000002E-2</v>
      </c>
      <c r="E37" s="22">
        <v>561</v>
      </c>
      <c r="F37" s="20">
        <v>42.122999157540001</v>
      </c>
      <c r="G37" s="22">
        <v>1.5161915337527301</v>
      </c>
      <c r="H37" s="18">
        <v>5.9799999999999999E-2</v>
      </c>
      <c r="I37" s="15">
        <v>5.2755852755879103E-3</v>
      </c>
      <c r="J37" s="24">
        <v>-0.56869999999999998</v>
      </c>
      <c r="K37" s="18">
        <v>0.2</v>
      </c>
      <c r="L37" s="15">
        <v>2.60595548695675E-2</v>
      </c>
      <c r="M37" s="18">
        <v>2.3740000000000001E-2</v>
      </c>
      <c r="N37" s="15">
        <v>8.5450674764802205E-4</v>
      </c>
      <c r="O37" s="24">
        <v>0.86650000000000005</v>
      </c>
      <c r="P37" s="10">
        <v>151.19999999999999</v>
      </c>
      <c r="Q37" s="6">
        <v>5.3931221279561301</v>
      </c>
      <c r="R37" s="6">
        <v>6.3639375169400303</v>
      </c>
      <c r="S37" s="10">
        <v>182</v>
      </c>
      <c r="T37" s="6">
        <v>18.9717396401287</v>
      </c>
      <c r="U37" s="6">
        <v>19.353411658023401</v>
      </c>
      <c r="V37" s="10">
        <v>470</v>
      </c>
      <c r="W37" s="6">
        <v>133.858133858201</v>
      </c>
      <c r="X37" s="6">
        <v>134.91343145243499</v>
      </c>
      <c r="Y37" s="6">
        <v>16.923076923076898</v>
      </c>
      <c r="Z37" s="6">
        <v>67.829787234042598</v>
      </c>
      <c r="AA37" s="7">
        <v>151.19999999999999</v>
      </c>
      <c r="AB37" s="7">
        <v>5.3931221279561301</v>
      </c>
      <c r="AC37" s="7">
        <v>6.3639375169400303</v>
      </c>
      <c r="AD37" s="13">
        <v>149.6</v>
      </c>
      <c r="AE37" s="6">
        <v>4.9174756010630096</v>
      </c>
      <c r="AF37" s="13">
        <v>149.5</v>
      </c>
      <c r="AG37" s="6">
        <v>4.6434798344377599</v>
      </c>
      <c r="AH37" s="13">
        <v>142</v>
      </c>
      <c r="AI37" s="6">
        <v>7.8740078740118102</v>
      </c>
      <c r="AJ37" s="6">
        <v>1.3899999999999999E-2</v>
      </c>
      <c r="AK37" s="6">
        <v>8.3999999999999995E-3</v>
      </c>
    </row>
    <row r="38" spans="1:37">
      <c r="A38" s="5" t="s">
        <v>77</v>
      </c>
      <c r="B38" s="22">
        <v>200</v>
      </c>
      <c r="C38" s="22">
        <v>1.8</v>
      </c>
      <c r="D38" s="22">
        <v>0.11</v>
      </c>
      <c r="E38" s="22">
        <v>12400</v>
      </c>
      <c r="F38" s="20">
        <v>2.39234449760766</v>
      </c>
      <c r="G38" s="22">
        <v>6.1348844766986002E-2</v>
      </c>
      <c r="H38" s="18">
        <v>0.1331</v>
      </c>
      <c r="I38" s="15">
        <v>1.65354165354248E-3</v>
      </c>
      <c r="J38" s="24">
        <v>0.14368</v>
      </c>
      <c r="K38" s="18">
        <v>7.61</v>
      </c>
      <c r="L38" s="15">
        <v>0.16750511908894</v>
      </c>
      <c r="M38" s="18">
        <v>0.41799999999999998</v>
      </c>
      <c r="N38" s="15">
        <v>1.0719115553066901E-2</v>
      </c>
      <c r="O38" s="24">
        <v>0.81311</v>
      </c>
      <c r="P38" s="10">
        <v>2249</v>
      </c>
      <c r="Q38" s="6">
        <v>49.042930966121098</v>
      </c>
      <c r="R38" s="6">
        <v>65.1889696411843</v>
      </c>
      <c r="S38" s="10">
        <v>2183</v>
      </c>
      <c r="T38" s="6">
        <v>19.4684177832778</v>
      </c>
      <c r="U38" s="6">
        <v>28.113982470122799</v>
      </c>
      <c r="V38" s="10">
        <v>2136</v>
      </c>
      <c r="W38" s="6">
        <v>21.259821259831899</v>
      </c>
      <c r="X38" s="6">
        <v>28.679068883954699</v>
      </c>
      <c r="Y38" s="6">
        <v>-3.0233623453962402</v>
      </c>
      <c r="Z38" s="6">
        <v>-5.2902621722846597</v>
      </c>
      <c r="AA38" s="7" t="s">
        <v>113</v>
      </c>
      <c r="AB38" s="7" t="s">
        <v>113</v>
      </c>
      <c r="AC38" s="7" t="s">
        <v>113</v>
      </c>
      <c r="AD38" s="13">
        <v>2246</v>
      </c>
      <c r="AE38" s="6">
        <v>49.627301737528697</v>
      </c>
      <c r="AF38" s="13">
        <v>2179</v>
      </c>
      <c r="AG38" s="6">
        <v>23.770134433449201</v>
      </c>
      <c r="AH38" s="13">
        <v>2119</v>
      </c>
      <c r="AI38" s="6">
        <v>22.834622834634299</v>
      </c>
      <c r="AJ38" s="6">
        <v>6.7000000000000002E-4</v>
      </c>
      <c r="AK38" s="6">
        <v>7.6999999999999996E-4</v>
      </c>
    </row>
    <row r="39" spans="1:37">
      <c r="A39" s="5" t="s">
        <v>78</v>
      </c>
      <c r="B39" s="22">
        <v>662</v>
      </c>
      <c r="C39" s="22">
        <v>1.36</v>
      </c>
      <c r="D39" s="22">
        <v>0.16</v>
      </c>
      <c r="E39" s="22">
        <v>3950</v>
      </c>
      <c r="F39" s="20">
        <v>10.7181136120043</v>
      </c>
      <c r="G39" s="22">
        <v>0.29311877288376997</v>
      </c>
      <c r="H39" s="18">
        <v>6.0100000000000001E-2</v>
      </c>
      <c r="I39" s="15">
        <v>9.4488094488141697E-4</v>
      </c>
      <c r="J39" s="24">
        <v>-0.37766</v>
      </c>
      <c r="K39" s="18">
        <v>0.78</v>
      </c>
      <c r="L39" s="15">
        <v>2.11454317525086E-2</v>
      </c>
      <c r="M39" s="18">
        <v>9.3299999999999994E-2</v>
      </c>
      <c r="N39" s="15">
        <v>2.5515666748881999E-3</v>
      </c>
      <c r="O39" s="24">
        <v>0.87192000000000003</v>
      </c>
      <c r="P39" s="10">
        <v>575</v>
      </c>
      <c r="Q39" s="6">
        <v>15.202834036004599</v>
      </c>
      <c r="R39" s="6">
        <v>19.639263567516199</v>
      </c>
      <c r="S39" s="10">
        <v>584</v>
      </c>
      <c r="T39" s="6">
        <v>12.605691982446</v>
      </c>
      <c r="U39" s="6">
        <v>16.125162691819401</v>
      </c>
      <c r="V39" s="10">
        <v>599</v>
      </c>
      <c r="W39" s="6">
        <v>36.220436220454303</v>
      </c>
      <c r="X39" s="6">
        <v>44.351418898715799</v>
      </c>
      <c r="Y39" s="6">
        <v>1.54109589041096</v>
      </c>
      <c r="Z39" s="6">
        <v>4.0066777963272102</v>
      </c>
      <c r="AA39" s="7">
        <v>575</v>
      </c>
      <c r="AB39" s="7">
        <v>15.202834036004599</v>
      </c>
      <c r="AC39" s="7">
        <v>19.639263567516199</v>
      </c>
      <c r="AD39" s="13">
        <v>573</v>
      </c>
      <c r="AE39" s="6">
        <v>15.202834036004599</v>
      </c>
      <c r="AF39" s="13">
        <v>569</v>
      </c>
      <c r="AG39" s="6">
        <v>11.871119170335399</v>
      </c>
      <c r="AH39" s="13">
        <v>540</v>
      </c>
      <c r="AI39" s="6">
        <v>21.259821259831899</v>
      </c>
      <c r="AJ39" s="6">
        <v>2.0899999999999998E-3</v>
      </c>
      <c r="AK39" s="6">
        <v>8.8000000000000003E-4</v>
      </c>
    </row>
    <row r="40" spans="1:37">
      <c r="A40" s="5" t="s">
        <v>79</v>
      </c>
      <c r="B40" s="22">
        <v>720</v>
      </c>
      <c r="C40" s="22">
        <v>3.31</v>
      </c>
      <c r="D40" s="22">
        <v>0.37</v>
      </c>
      <c r="E40" s="22">
        <v>32000</v>
      </c>
      <c r="F40" s="20">
        <v>3.5087719298245599</v>
      </c>
      <c r="G40" s="22">
        <v>0.22183623448126299</v>
      </c>
      <c r="H40" s="18">
        <v>0.1244</v>
      </c>
      <c r="I40" s="15">
        <v>3.30708330708496E-3</v>
      </c>
      <c r="J40" s="24">
        <v>5.7298000000000002E-2</v>
      </c>
      <c r="K40" s="18">
        <v>4.96</v>
      </c>
      <c r="L40" s="15">
        <v>0.34212454284368399</v>
      </c>
      <c r="M40" s="18">
        <v>0.28499999999999998</v>
      </c>
      <c r="N40" s="15">
        <v>1.8018648145740598E-2</v>
      </c>
      <c r="O40" s="24">
        <v>0.93081999999999998</v>
      </c>
      <c r="P40" s="10">
        <v>1610</v>
      </c>
      <c r="Q40" s="6">
        <v>90.116019621685396</v>
      </c>
      <c r="R40" s="6">
        <v>95.733923716523506</v>
      </c>
      <c r="S40" s="10">
        <v>1777</v>
      </c>
      <c r="T40" s="6">
        <v>63.545136461165399</v>
      </c>
      <c r="U40" s="6">
        <v>66.352801386854296</v>
      </c>
      <c r="V40" s="10">
        <v>2057</v>
      </c>
      <c r="W40" s="6">
        <v>43.307043307065001</v>
      </c>
      <c r="X40" s="6">
        <v>49.131734441865902</v>
      </c>
      <c r="Y40" s="6">
        <v>9.3978615644344394</v>
      </c>
      <c r="Z40" s="6">
        <v>21.730675741370899</v>
      </c>
      <c r="AA40" s="7" t="s">
        <v>113</v>
      </c>
      <c r="AB40" s="7" t="s">
        <v>113</v>
      </c>
      <c r="AC40" s="7" t="s">
        <v>113</v>
      </c>
      <c r="AD40" s="13">
        <v>1570</v>
      </c>
      <c r="AE40" s="6">
        <v>97.7082237708576</v>
      </c>
      <c r="AF40" s="13">
        <v>1570</v>
      </c>
      <c r="AG40" s="6">
        <v>87.017149849142598</v>
      </c>
      <c r="AH40" s="13">
        <v>1590</v>
      </c>
      <c r="AI40" s="6">
        <v>86.614086614129903</v>
      </c>
      <c r="AJ40" s="6">
        <v>2.81E-2</v>
      </c>
      <c r="AK40" s="6">
        <v>6.8999999999999999E-3</v>
      </c>
    </row>
    <row r="41" spans="1:37">
      <c r="A41" s="5" t="s">
        <v>80</v>
      </c>
      <c r="B41" s="22">
        <v>774</v>
      </c>
      <c r="C41" s="22">
        <v>1.2150000000000001</v>
      </c>
      <c r="D41" s="22">
        <v>8.4000000000000005E-2</v>
      </c>
      <c r="E41" s="22">
        <v>11500</v>
      </c>
      <c r="F41" s="20">
        <v>5.7870370370370399</v>
      </c>
      <c r="G41" s="22">
        <v>0.21026783602239599</v>
      </c>
      <c r="H41" s="18">
        <v>7.7200000000000005E-2</v>
      </c>
      <c r="I41" s="15">
        <v>3.30708330708496E-3</v>
      </c>
      <c r="J41" s="24">
        <v>-0.27200000000000002</v>
      </c>
      <c r="K41" s="18">
        <v>1.827</v>
      </c>
      <c r="L41" s="15">
        <v>7.4664787023670007E-2</v>
      </c>
      <c r="M41" s="18">
        <v>0.17280000000000001</v>
      </c>
      <c r="N41" s="15">
        <v>6.2785639407749901E-3</v>
      </c>
      <c r="O41" s="24">
        <v>0.73873999999999995</v>
      </c>
      <c r="P41" s="10">
        <v>1027</v>
      </c>
      <c r="Q41" s="6">
        <v>34.8733879215578</v>
      </c>
      <c r="R41" s="6">
        <v>40.950364696264302</v>
      </c>
      <c r="S41" s="10">
        <v>1050</v>
      </c>
      <c r="T41" s="6">
        <v>26.784028852183301</v>
      </c>
      <c r="U41" s="6">
        <v>30.615733974929299</v>
      </c>
      <c r="V41" s="10">
        <v>1102</v>
      </c>
      <c r="W41" s="6">
        <v>68.503868503902794</v>
      </c>
      <c r="X41" s="6">
        <v>72.639889486771693</v>
      </c>
      <c r="Y41" s="6">
        <v>2.1904761904761898</v>
      </c>
      <c r="Z41" s="6">
        <v>6.8058076225045303</v>
      </c>
      <c r="AA41" s="7">
        <v>1027</v>
      </c>
      <c r="AB41" s="7">
        <v>34.8733879215578</v>
      </c>
      <c r="AC41" s="7">
        <v>40.950364696264302</v>
      </c>
      <c r="AD41" s="13">
        <v>1041</v>
      </c>
      <c r="AE41" s="6">
        <v>32.134610393273</v>
      </c>
      <c r="AF41" s="13">
        <v>1015</v>
      </c>
      <c r="AG41" s="6">
        <v>22.9844338967612</v>
      </c>
      <c r="AH41" s="13">
        <v>964</v>
      </c>
      <c r="AI41" s="6">
        <v>28.346428346442501</v>
      </c>
      <c r="AJ41" s="6">
        <v>7.1999999999999998E-3</v>
      </c>
      <c r="AK41" s="6">
        <v>5.4999999999999997E-3</v>
      </c>
    </row>
    <row r="42" spans="1:37">
      <c r="A42" s="5" t="s">
        <v>81</v>
      </c>
      <c r="B42" s="22">
        <v>1380</v>
      </c>
      <c r="C42" s="22">
        <v>2.7440000000000002</v>
      </c>
      <c r="D42" s="22">
        <v>9.9000000000000005E-2</v>
      </c>
      <c r="E42" s="22">
        <v>2090</v>
      </c>
      <c r="F42" s="20">
        <v>36.062026685899703</v>
      </c>
      <c r="G42" s="22">
        <v>0.92974601144994595</v>
      </c>
      <c r="H42" s="18">
        <v>0.05</v>
      </c>
      <c r="I42" s="15">
        <v>9.4488094488141697E-4</v>
      </c>
      <c r="J42" s="24">
        <v>0.39502999999999999</v>
      </c>
      <c r="K42" s="18">
        <v>0.1938</v>
      </c>
      <c r="L42" s="15">
        <v>5.1721661520488698E-3</v>
      </c>
      <c r="M42" s="18">
        <v>2.7730000000000001E-2</v>
      </c>
      <c r="N42" s="15">
        <v>7.1493089176786898E-4</v>
      </c>
      <c r="O42" s="24">
        <v>0.37701000000000001</v>
      </c>
      <c r="P42" s="10">
        <v>176.3</v>
      </c>
      <c r="Q42" s="6">
        <v>4.4829010118417001</v>
      </c>
      <c r="R42" s="6">
        <v>5.9622786387673203</v>
      </c>
      <c r="S42" s="10">
        <v>179.7</v>
      </c>
      <c r="T42" s="6">
        <v>4.40770020498148</v>
      </c>
      <c r="U42" s="6">
        <v>5.7711035488883304</v>
      </c>
      <c r="V42" s="10">
        <v>192</v>
      </c>
      <c r="W42" s="6">
        <v>43.307043307065001</v>
      </c>
      <c r="X42" s="6">
        <v>52.122279872560703</v>
      </c>
      <c r="Y42" s="6">
        <v>1.89204229271006</v>
      </c>
      <c r="Z42" s="6">
        <v>8.1770833333333304</v>
      </c>
      <c r="AA42" s="7">
        <v>176.3</v>
      </c>
      <c r="AB42" s="7">
        <v>4.4829010118417001</v>
      </c>
      <c r="AC42" s="7">
        <v>5.9622786387673203</v>
      </c>
      <c r="AD42" s="13">
        <v>176</v>
      </c>
      <c r="AE42" s="6">
        <v>4.6003044988317203</v>
      </c>
      <c r="AF42" s="13">
        <v>174.9</v>
      </c>
      <c r="AG42" s="6">
        <v>3.68779352689298</v>
      </c>
      <c r="AH42" s="13">
        <v>163.30000000000001</v>
      </c>
      <c r="AI42" s="6">
        <v>6.9291269291303896</v>
      </c>
      <c r="AJ42" s="6">
        <v>8.9999999999999998E-4</v>
      </c>
      <c r="AK42" s="6">
        <v>1.6000000000000001E-3</v>
      </c>
    </row>
    <row r="43" spans="1:37">
      <c r="A43" s="5" t="s">
        <v>82</v>
      </c>
      <c r="B43" s="22">
        <v>637</v>
      </c>
      <c r="C43" s="22">
        <v>2.12</v>
      </c>
      <c r="D43" s="22">
        <v>4.1000000000000002E-2</v>
      </c>
      <c r="E43" s="22">
        <v>1890</v>
      </c>
      <c r="F43" s="20">
        <v>19.627085377821398</v>
      </c>
      <c r="G43" s="22">
        <v>0.42248623606385999</v>
      </c>
      <c r="H43" s="18">
        <v>5.28E-2</v>
      </c>
      <c r="I43" s="15">
        <v>1.02362102362154E-3</v>
      </c>
      <c r="J43" s="24">
        <v>0.20707</v>
      </c>
      <c r="K43" s="18">
        <v>0.374</v>
      </c>
      <c r="L43" s="15">
        <v>1.0148361777154001E-2</v>
      </c>
      <c r="M43" s="18">
        <v>5.0950000000000002E-2</v>
      </c>
      <c r="N43" s="15">
        <v>1.09673307641376E-3</v>
      </c>
      <c r="O43" s="24">
        <v>0.39578999999999998</v>
      </c>
      <c r="P43" s="10">
        <v>320.3</v>
      </c>
      <c r="Q43" s="6">
        <v>6.7134592079124298</v>
      </c>
      <c r="R43" s="6">
        <v>9.7445577251204707</v>
      </c>
      <c r="S43" s="10">
        <v>322.5</v>
      </c>
      <c r="T43" s="6">
        <v>7.3035651632951399</v>
      </c>
      <c r="U43" s="6">
        <v>9.6103275777411508</v>
      </c>
      <c r="V43" s="10">
        <v>322</v>
      </c>
      <c r="W43" s="6">
        <v>48.818848818873199</v>
      </c>
      <c r="X43" s="6">
        <v>55.123277561673298</v>
      </c>
      <c r="Y43" s="6">
        <v>0.68217054263564603</v>
      </c>
      <c r="Z43" s="6">
        <v>0.52795031055900699</v>
      </c>
      <c r="AA43" s="7">
        <v>320.3</v>
      </c>
      <c r="AB43" s="7">
        <v>6.7134592079124298</v>
      </c>
      <c r="AC43" s="7">
        <v>9.7445577251204707</v>
      </c>
      <c r="AD43" s="13">
        <v>319.7</v>
      </c>
      <c r="AE43" s="6">
        <v>6.7134592079124298</v>
      </c>
      <c r="AF43" s="13">
        <v>313.5</v>
      </c>
      <c r="AG43" s="6">
        <v>4.4768140562791201</v>
      </c>
      <c r="AH43" s="13">
        <v>267</v>
      </c>
      <c r="AI43" s="6">
        <v>18.897618897628298</v>
      </c>
      <c r="AJ43" s="6">
        <v>1.5E-3</v>
      </c>
      <c r="AK43" s="6">
        <v>1.4E-3</v>
      </c>
    </row>
    <row r="44" spans="1:37">
      <c r="A44" s="5" t="s">
        <v>83</v>
      </c>
      <c r="B44" s="22">
        <v>104</v>
      </c>
      <c r="C44" s="22">
        <v>1.2889999999999999</v>
      </c>
      <c r="D44" s="22">
        <v>7.4999999999999997E-2</v>
      </c>
      <c r="E44" s="22">
        <v>4080</v>
      </c>
      <c r="F44" s="20">
        <v>3.0674846625766898</v>
      </c>
      <c r="G44" s="22">
        <v>0.11011729247521899</v>
      </c>
      <c r="H44" s="18">
        <v>0.111</v>
      </c>
      <c r="I44" s="15">
        <v>2.51968251968378E-3</v>
      </c>
      <c r="J44" s="24">
        <v>-0.61416999999999999</v>
      </c>
      <c r="K44" s="18">
        <v>5</v>
      </c>
      <c r="L44" s="15">
        <v>0.26451512244104303</v>
      </c>
      <c r="M44" s="18">
        <v>0.32600000000000001</v>
      </c>
      <c r="N44" s="15">
        <v>1.17028253750964E-2</v>
      </c>
      <c r="O44" s="24">
        <v>0.96297999999999995</v>
      </c>
      <c r="P44" s="10">
        <v>1813</v>
      </c>
      <c r="Q44" s="6">
        <v>56.069168930219099</v>
      </c>
      <c r="R44" s="6">
        <v>66.533279010077393</v>
      </c>
      <c r="S44" s="10">
        <v>1807</v>
      </c>
      <c r="T44" s="6">
        <v>34.879114442897702</v>
      </c>
      <c r="U44" s="6">
        <v>39.777425383286101</v>
      </c>
      <c r="V44" s="10">
        <v>1806</v>
      </c>
      <c r="W44" s="6">
        <v>37.795237795256703</v>
      </c>
      <c r="X44" s="6">
        <v>42.994341005069202</v>
      </c>
      <c r="Y44" s="6">
        <v>-0.33204205866074699</v>
      </c>
      <c r="Z44" s="6">
        <v>-0.387596899224803</v>
      </c>
      <c r="AA44" s="7">
        <v>1806</v>
      </c>
      <c r="AB44" s="7">
        <v>37.795237795256703</v>
      </c>
      <c r="AC44" s="7">
        <v>42.994341005069202</v>
      </c>
      <c r="AD44" s="13">
        <v>1805</v>
      </c>
      <c r="AE44" s="6">
        <v>57.4455542624966</v>
      </c>
      <c r="AF44" s="13">
        <v>1769</v>
      </c>
      <c r="AG44" s="6">
        <v>39.481547896716897</v>
      </c>
      <c r="AH44" s="13">
        <v>1730</v>
      </c>
      <c r="AI44" s="6">
        <v>33.070833070849602</v>
      </c>
      <c r="AJ44" s="6">
        <v>4.0000000000000001E-3</v>
      </c>
      <c r="AK44" s="6">
        <v>2E-3</v>
      </c>
    </row>
    <row r="45" spans="1:37">
      <c r="A45" s="5" t="s">
        <v>84</v>
      </c>
      <c r="B45" s="22">
        <v>148</v>
      </c>
      <c r="C45" s="22">
        <v>0.79600000000000004</v>
      </c>
      <c r="D45" s="22">
        <v>1.7000000000000001E-2</v>
      </c>
      <c r="E45" s="22">
        <v>379</v>
      </c>
      <c r="F45" s="20">
        <v>24.981264051960999</v>
      </c>
      <c r="G45" s="22">
        <v>0.63785672782380998</v>
      </c>
      <c r="H45" s="18">
        <v>5.8400000000000001E-2</v>
      </c>
      <c r="I45" s="15">
        <v>2.36220236220354E-3</v>
      </c>
      <c r="J45" s="24">
        <v>0.31202999999999997</v>
      </c>
      <c r="K45" s="18">
        <v>0.318</v>
      </c>
      <c r="L45" s="15">
        <v>1.1464343122918099E-2</v>
      </c>
      <c r="M45" s="18">
        <v>4.0030000000000003E-2</v>
      </c>
      <c r="N45" s="15">
        <v>1.0221021947359301E-3</v>
      </c>
      <c r="O45" s="24">
        <v>0.17313000000000001</v>
      </c>
      <c r="P45" s="10">
        <v>253</v>
      </c>
      <c r="Q45" s="6">
        <v>6.34199067707313</v>
      </c>
      <c r="R45" s="6">
        <v>8.4654875811959496</v>
      </c>
      <c r="S45" s="10">
        <v>280</v>
      </c>
      <c r="T45" s="6">
        <v>8.9945754486156808</v>
      </c>
      <c r="U45" s="6">
        <v>10.562069054538901</v>
      </c>
      <c r="V45" s="10">
        <v>500</v>
      </c>
      <c r="W45" s="6">
        <v>86.614086614129903</v>
      </c>
      <c r="X45" s="6">
        <v>1003.99511948278</v>
      </c>
      <c r="Y45" s="6">
        <v>9.6428571428571406</v>
      </c>
      <c r="Z45" s="6">
        <v>49.4</v>
      </c>
      <c r="AA45" s="7">
        <v>253</v>
      </c>
      <c r="AB45" s="7">
        <v>6.34199067707313</v>
      </c>
      <c r="AC45" s="7">
        <v>8.4654875811959496</v>
      </c>
      <c r="AD45" s="13">
        <v>250.6</v>
      </c>
      <c r="AE45" s="6">
        <v>6.5762029886616498</v>
      </c>
      <c r="AF45" s="13">
        <v>248.5</v>
      </c>
      <c r="AG45" s="6">
        <v>5.2406667038497998</v>
      </c>
      <c r="AH45" s="13">
        <v>235</v>
      </c>
      <c r="AI45" s="6">
        <v>11.8110118110177</v>
      </c>
      <c r="AJ45" s="6">
        <v>9.5999999999999992E-3</v>
      </c>
      <c r="AK45" s="6">
        <v>3.7000000000000002E-3</v>
      </c>
    </row>
    <row r="46" spans="1:37">
      <c r="A46" s="5" t="s">
        <v>85</v>
      </c>
      <c r="B46" s="22">
        <v>114</v>
      </c>
      <c r="C46" s="22">
        <v>1.56</v>
      </c>
      <c r="D46" s="22">
        <v>0.14000000000000001</v>
      </c>
      <c r="E46" s="22">
        <v>1750</v>
      </c>
      <c r="F46" s="20">
        <v>5.71428571428571</v>
      </c>
      <c r="G46" s="22">
        <v>0.32415795122559299</v>
      </c>
      <c r="H46" s="18">
        <v>0.125</v>
      </c>
      <c r="I46" s="15">
        <v>2.2047222047233101E-2</v>
      </c>
      <c r="J46" s="24">
        <v>0.4521</v>
      </c>
      <c r="K46" s="18">
        <v>2.64</v>
      </c>
      <c r="L46" s="15">
        <v>0.37100012196224402</v>
      </c>
      <c r="M46" s="18">
        <v>0.17499999999999999</v>
      </c>
      <c r="N46" s="15">
        <v>9.9273372562837803E-3</v>
      </c>
      <c r="O46" s="24">
        <v>3.2724000000000003E-2</v>
      </c>
      <c r="P46" s="10">
        <v>1053</v>
      </c>
      <c r="Q46" s="6">
        <v>47.890126475650497</v>
      </c>
      <c r="R46" s="6">
        <v>52.576447761424099</v>
      </c>
      <c r="S46" s="10">
        <v>1290</v>
      </c>
      <c r="T46" s="6">
        <v>102.62141063074</v>
      </c>
      <c r="U46" s="6">
        <v>103.96227780515299</v>
      </c>
      <c r="V46" s="10">
        <v>1640</v>
      </c>
      <c r="W46" s="6">
        <v>259.84225984238998</v>
      </c>
      <c r="X46" s="6">
        <v>263.19184346108102</v>
      </c>
      <c r="Y46" s="6">
        <v>18.3720930232558</v>
      </c>
      <c r="Z46" s="6">
        <v>35.792682926829301</v>
      </c>
      <c r="AA46" s="7">
        <v>1053</v>
      </c>
      <c r="AB46" s="7">
        <v>47.890126475650497</v>
      </c>
      <c r="AC46" s="7">
        <v>52.576447761424099</v>
      </c>
      <c r="AD46" s="13">
        <v>972</v>
      </c>
      <c r="AE46" s="6">
        <v>62.889301267018404</v>
      </c>
      <c r="AF46" s="13">
        <v>956</v>
      </c>
      <c r="AG46" s="6">
        <v>50.139145583495299</v>
      </c>
      <c r="AH46" s="13">
        <v>949</v>
      </c>
      <c r="AI46" s="6">
        <v>55.118055118082701</v>
      </c>
      <c r="AJ46" s="6">
        <v>6.6000000000000003E-2</v>
      </c>
      <c r="AK46" s="6">
        <v>3.4000000000000002E-2</v>
      </c>
    </row>
    <row r="47" spans="1:37">
      <c r="A47" s="5" t="s">
        <v>86</v>
      </c>
      <c r="B47" s="22">
        <v>1970</v>
      </c>
      <c r="C47" s="22">
        <v>3.4239999999999999</v>
      </c>
      <c r="D47" s="22">
        <v>9.4E-2</v>
      </c>
      <c r="E47" s="22">
        <v>5510</v>
      </c>
      <c r="F47" s="20">
        <v>19.493177387914201</v>
      </c>
      <c r="G47" s="22">
        <v>0.58669948235200897</v>
      </c>
      <c r="H47" s="18">
        <v>5.1999999999999998E-2</v>
      </c>
      <c r="I47" s="15">
        <v>1.18110118110177E-3</v>
      </c>
      <c r="J47" s="24">
        <v>0.61355999999999999</v>
      </c>
      <c r="K47" s="18">
        <v>0.3674</v>
      </c>
      <c r="L47" s="15">
        <v>8.4596371262365602E-3</v>
      </c>
      <c r="M47" s="18">
        <v>5.1299999999999998E-2</v>
      </c>
      <c r="N47" s="15">
        <v>1.54401116071096E-3</v>
      </c>
      <c r="O47" s="24">
        <v>0.46905999999999998</v>
      </c>
      <c r="P47" s="10">
        <v>322.3</v>
      </c>
      <c r="Q47" s="6">
        <v>9.4606046803142902</v>
      </c>
      <c r="R47" s="6">
        <v>11.833975548067301</v>
      </c>
      <c r="S47" s="10">
        <v>317.60000000000002</v>
      </c>
      <c r="T47" s="6">
        <v>6.2797823809881903</v>
      </c>
      <c r="U47" s="6">
        <v>8.8006500957349303</v>
      </c>
      <c r="V47" s="10">
        <v>280</v>
      </c>
      <c r="W47" s="6">
        <v>53.543253543280301</v>
      </c>
      <c r="X47" s="6">
        <v>58.3992469034077</v>
      </c>
      <c r="Y47" s="6">
        <v>-1.4798488664987399</v>
      </c>
      <c r="Z47" s="6">
        <v>-15.107142857142801</v>
      </c>
      <c r="AA47" s="7">
        <v>322.3</v>
      </c>
      <c r="AB47" s="7">
        <v>9.4606046803142902</v>
      </c>
      <c r="AC47" s="7">
        <v>11.833975548067301</v>
      </c>
      <c r="AD47" s="13">
        <v>322</v>
      </c>
      <c r="AE47" s="6">
        <v>9.5894859568792707</v>
      </c>
      <c r="AF47" s="13">
        <v>310.8</v>
      </c>
      <c r="AG47" s="6">
        <v>6.4223100791358396</v>
      </c>
      <c r="AH47" s="13">
        <v>254</v>
      </c>
      <c r="AI47" s="6">
        <v>31.496031496047198</v>
      </c>
      <c r="AJ47" s="6">
        <v>1E-3</v>
      </c>
      <c r="AK47" s="6">
        <v>1.6000000000000001E-3</v>
      </c>
    </row>
    <row r="48" spans="1:37">
      <c r="A48" s="5" t="s">
        <v>87</v>
      </c>
      <c r="B48" s="22">
        <v>954</v>
      </c>
      <c r="C48" s="22">
        <v>0.56299999999999994</v>
      </c>
      <c r="D48" s="22">
        <v>3.9E-2</v>
      </c>
      <c r="E48" s="22">
        <v>2080</v>
      </c>
      <c r="F48" s="20">
        <v>28.1769512538743</v>
      </c>
      <c r="G48" s="22">
        <v>0.68271982447564505</v>
      </c>
      <c r="H48" s="18">
        <v>5.5100000000000003E-2</v>
      </c>
      <c r="I48" s="15">
        <v>1.49606149606224E-3</v>
      </c>
      <c r="J48" s="24">
        <v>0.19485</v>
      </c>
      <c r="K48" s="18">
        <v>0.26860000000000001</v>
      </c>
      <c r="L48" s="15">
        <v>7.7906883867601799E-3</v>
      </c>
      <c r="M48" s="18">
        <v>3.5490000000000001E-2</v>
      </c>
      <c r="N48" s="15">
        <v>8.59912995992037E-4</v>
      </c>
      <c r="O48" s="24">
        <v>0.38627</v>
      </c>
      <c r="P48" s="10">
        <v>224.8</v>
      </c>
      <c r="Q48" s="6">
        <v>5.3362104178464396</v>
      </c>
      <c r="R48" s="6">
        <v>7.3080832197006904</v>
      </c>
      <c r="S48" s="10">
        <v>241.3</v>
      </c>
      <c r="T48" s="6">
        <v>6.2033171603329702</v>
      </c>
      <c r="U48" s="6">
        <v>7.8795978566181804</v>
      </c>
      <c r="V48" s="10">
        <v>399</v>
      </c>
      <c r="W48" s="6">
        <v>55.905455905483898</v>
      </c>
      <c r="X48" s="6">
        <v>114.49275062378101</v>
      </c>
      <c r="Y48" s="6">
        <v>6.8379610443431504</v>
      </c>
      <c r="Z48" s="6">
        <v>43.6591478696742</v>
      </c>
      <c r="AA48" s="7">
        <v>224.8</v>
      </c>
      <c r="AB48" s="7">
        <v>5.3362104178464396</v>
      </c>
      <c r="AC48" s="7">
        <v>7.3080832197006904</v>
      </c>
      <c r="AD48" s="13">
        <v>223.3</v>
      </c>
      <c r="AE48" s="6">
        <v>5.4466082678610901</v>
      </c>
      <c r="AF48" s="13">
        <v>221.4</v>
      </c>
      <c r="AG48" s="6">
        <v>4.3375965455170604</v>
      </c>
      <c r="AH48" s="13">
        <v>211</v>
      </c>
      <c r="AI48" s="6">
        <v>9.4488094488141705</v>
      </c>
      <c r="AJ48" s="6">
        <v>5.7000000000000002E-3</v>
      </c>
      <c r="AK48" s="6">
        <v>1.9E-3</v>
      </c>
    </row>
    <row r="49" spans="1:37">
      <c r="A49" s="5" t="s">
        <v>88</v>
      </c>
      <c r="B49" s="22">
        <v>583</v>
      </c>
      <c r="C49" s="22">
        <v>1.2909999999999999</v>
      </c>
      <c r="D49" s="22">
        <v>7.6999999999999999E-2</v>
      </c>
      <c r="E49" s="22">
        <v>465</v>
      </c>
      <c r="F49" s="20">
        <v>75.872534142640404</v>
      </c>
      <c r="G49" s="22">
        <v>1.9280466620172201</v>
      </c>
      <c r="H49" s="18">
        <v>5.4600000000000003E-2</v>
      </c>
      <c r="I49" s="15">
        <v>2.4409424409436598E-3</v>
      </c>
      <c r="J49" s="24">
        <v>0.23616999999999999</v>
      </c>
      <c r="K49" s="18">
        <v>9.8900000000000002E-2</v>
      </c>
      <c r="L49" s="15">
        <v>4.44000635045717E-3</v>
      </c>
      <c r="M49" s="18">
        <v>1.3180000000000001E-2</v>
      </c>
      <c r="N49" s="15">
        <v>3.3492561297099999E-4</v>
      </c>
      <c r="O49" s="24">
        <v>0.18126</v>
      </c>
      <c r="P49" s="10">
        <v>84.4</v>
      </c>
      <c r="Q49" s="6">
        <v>2.1468774077332999</v>
      </c>
      <c r="R49" s="6">
        <v>2.8637165085982899</v>
      </c>
      <c r="S49" s="10">
        <v>95.6</v>
      </c>
      <c r="T49" s="6">
        <v>4.1163912518597101</v>
      </c>
      <c r="U49" s="6">
        <v>4.6054326478972998</v>
      </c>
      <c r="V49" s="10">
        <v>360</v>
      </c>
      <c r="W49" s="6">
        <v>94.488094488141698</v>
      </c>
      <c r="X49" s="6">
        <v>95.148370150617396</v>
      </c>
      <c r="Y49" s="6">
        <v>11.715481171548101</v>
      </c>
      <c r="Z49" s="6">
        <v>76.5555555555556</v>
      </c>
      <c r="AA49" s="7">
        <v>84.4</v>
      </c>
      <c r="AB49" s="7">
        <v>2.1468774077332999</v>
      </c>
      <c r="AC49" s="7">
        <v>2.8637165085982899</v>
      </c>
      <c r="AD49" s="13">
        <v>83.7</v>
      </c>
      <c r="AE49" s="6">
        <v>2.2052851524997101</v>
      </c>
      <c r="AF49" s="13">
        <v>83.6</v>
      </c>
      <c r="AG49" s="6">
        <v>1.8848546199606899</v>
      </c>
      <c r="AH49" s="13">
        <v>83.7</v>
      </c>
      <c r="AI49" s="6">
        <v>2.0472420472430701</v>
      </c>
      <c r="AJ49" s="6">
        <v>8.9999999999999993E-3</v>
      </c>
      <c r="AK49" s="6">
        <v>4.0000000000000001E-3</v>
      </c>
    </row>
    <row r="50" spans="1:37">
      <c r="A50" s="5" t="s">
        <v>89</v>
      </c>
      <c r="B50" s="22">
        <v>885</v>
      </c>
      <c r="C50" s="22">
        <v>2.88</v>
      </c>
      <c r="D50" s="22">
        <v>0.14000000000000001</v>
      </c>
      <c r="E50" s="22">
        <v>3350</v>
      </c>
      <c r="F50" s="20">
        <v>15.8478605388273</v>
      </c>
      <c r="G50" s="22">
        <v>0.43481485957871402</v>
      </c>
      <c r="H50" s="18">
        <v>5.4600000000000003E-2</v>
      </c>
      <c r="I50" s="15">
        <v>9.4488094488141697E-4</v>
      </c>
      <c r="J50" s="24">
        <v>0.26539000000000001</v>
      </c>
      <c r="K50" s="18">
        <v>0.47399999999999998</v>
      </c>
      <c r="L50" s="15">
        <v>1.19808386501113E-2</v>
      </c>
      <c r="M50" s="18">
        <v>6.3100000000000003E-2</v>
      </c>
      <c r="N50" s="15">
        <v>1.7312631930472E-3</v>
      </c>
      <c r="O50" s="24">
        <v>0.70826999999999996</v>
      </c>
      <c r="P50" s="10">
        <v>394</v>
      </c>
      <c r="Q50" s="6">
        <v>10.311384855130701</v>
      </c>
      <c r="R50" s="6">
        <v>13.4573743015894</v>
      </c>
      <c r="S50" s="10">
        <v>393.4</v>
      </c>
      <c r="T50" s="6">
        <v>8.2212294568979605</v>
      </c>
      <c r="U50" s="6">
        <v>11.0473388538612</v>
      </c>
      <c r="V50" s="10">
        <v>388</v>
      </c>
      <c r="W50" s="6">
        <v>37.795237795256703</v>
      </c>
      <c r="X50" s="6">
        <v>45.518062402487899</v>
      </c>
      <c r="Y50" s="6">
        <v>-0.15251652262328699</v>
      </c>
      <c r="Z50" s="6">
        <v>-1.5463917525773101</v>
      </c>
      <c r="AA50" s="7">
        <v>394</v>
      </c>
      <c r="AB50" s="7">
        <v>10.311384855130701</v>
      </c>
      <c r="AC50" s="7">
        <v>13.4573743015894</v>
      </c>
      <c r="AD50" s="13">
        <v>393</v>
      </c>
      <c r="AE50" s="6">
        <v>10.311384855130701</v>
      </c>
      <c r="AF50" s="13">
        <v>382.7</v>
      </c>
      <c r="AG50" s="6">
        <v>8.0045745535266697</v>
      </c>
      <c r="AH50" s="13">
        <v>319</v>
      </c>
      <c r="AI50" s="6">
        <v>22.047222047233099</v>
      </c>
      <c r="AJ50" s="6">
        <v>1.7700000000000001E-3</v>
      </c>
      <c r="AK50" s="6">
        <v>7.6000000000000004E-4</v>
      </c>
    </row>
    <row r="51" spans="1:37">
      <c r="A51" s="5" t="s">
        <v>90</v>
      </c>
      <c r="B51" s="22">
        <v>564</v>
      </c>
      <c r="C51" s="22">
        <v>1.3240000000000001</v>
      </c>
      <c r="D51" s="22">
        <v>3.5999999999999997E-2</v>
      </c>
      <c r="E51" s="22">
        <v>424</v>
      </c>
      <c r="F51" s="20">
        <v>75.471698113207594</v>
      </c>
      <c r="G51" s="22">
        <v>1.9453351038836399</v>
      </c>
      <c r="H51" s="18">
        <v>5.2699999999999997E-2</v>
      </c>
      <c r="I51" s="15">
        <v>3.0708630708646098E-3</v>
      </c>
      <c r="J51" s="24">
        <v>2.8642000000000001E-2</v>
      </c>
      <c r="K51" s="18">
        <v>9.6199999999999994E-2</v>
      </c>
      <c r="L51" s="15">
        <v>6.0595567217742903E-3</v>
      </c>
      <c r="M51" s="18">
        <v>1.325E-2</v>
      </c>
      <c r="N51" s="15">
        <v>3.4152789417557099E-4</v>
      </c>
      <c r="O51" s="24">
        <v>0.29697000000000001</v>
      </c>
      <c r="P51" s="10">
        <v>84.8</v>
      </c>
      <c r="Q51" s="6">
        <v>2.2103530958723399</v>
      </c>
      <c r="R51" s="6">
        <v>2.9180820351998902</v>
      </c>
      <c r="S51" s="10">
        <v>93.1</v>
      </c>
      <c r="T51" s="6">
        <v>5.5819545933133501</v>
      </c>
      <c r="U51" s="6">
        <v>5.9341169205811104</v>
      </c>
      <c r="V51" s="10">
        <v>280</v>
      </c>
      <c r="W51" s="6">
        <v>118.110118110177</v>
      </c>
      <c r="X51" s="6">
        <v>119.406355752294</v>
      </c>
      <c r="Y51" s="6">
        <v>8.9151450053705599</v>
      </c>
      <c r="Z51" s="6">
        <v>69.714285714285694</v>
      </c>
      <c r="AA51" s="7">
        <v>84.8</v>
      </c>
      <c r="AB51" s="7">
        <v>2.2103530958723399</v>
      </c>
      <c r="AC51" s="7">
        <v>2.9180820351998902</v>
      </c>
      <c r="AD51" s="13">
        <v>84.3</v>
      </c>
      <c r="AE51" s="6">
        <v>2.2103530958723399</v>
      </c>
      <c r="AF51" s="13">
        <v>84.3</v>
      </c>
      <c r="AG51" s="6">
        <v>1.87414435991789</v>
      </c>
      <c r="AH51" s="13">
        <v>84.9</v>
      </c>
      <c r="AI51" s="6">
        <v>1.6535416535424801</v>
      </c>
      <c r="AJ51" s="6">
        <v>6.4000000000000003E-3</v>
      </c>
      <c r="AK51" s="6">
        <v>5.1000000000000004E-3</v>
      </c>
    </row>
    <row r="52" spans="1:37">
      <c r="A52" s="5" t="s">
        <v>91</v>
      </c>
      <c r="B52" s="22">
        <v>706</v>
      </c>
      <c r="C52" s="22">
        <v>3.09</v>
      </c>
      <c r="D52" s="22">
        <v>0.45</v>
      </c>
      <c r="E52" s="22">
        <v>2660</v>
      </c>
      <c r="F52" s="20">
        <v>15.8982511923688</v>
      </c>
      <c r="G52" s="22">
        <v>0.45260984281136302</v>
      </c>
      <c r="H52" s="18">
        <v>5.5599999999999997E-2</v>
      </c>
      <c r="I52" s="15">
        <v>1.02362102362154E-3</v>
      </c>
      <c r="J52" s="24">
        <v>0.21060999999999999</v>
      </c>
      <c r="K52" s="18">
        <v>0.48099999999999998</v>
      </c>
      <c r="L52" s="15">
        <v>1.3468321781498999E-2</v>
      </c>
      <c r="M52" s="18">
        <v>6.2899999999999998E-2</v>
      </c>
      <c r="N52" s="15">
        <v>1.7907101081972999E-3</v>
      </c>
      <c r="O52" s="24">
        <v>0.71455000000000002</v>
      </c>
      <c r="P52" s="10">
        <v>393</v>
      </c>
      <c r="Q52" s="6">
        <v>10.912410327856801</v>
      </c>
      <c r="R52" s="6">
        <v>13.907252183995</v>
      </c>
      <c r="S52" s="10">
        <v>398</v>
      </c>
      <c r="T52" s="6">
        <v>9.2562869145852904</v>
      </c>
      <c r="U52" s="6">
        <v>11.8838273337521</v>
      </c>
      <c r="V52" s="10">
        <v>428</v>
      </c>
      <c r="W52" s="6">
        <v>40.944840944861397</v>
      </c>
      <c r="X52" s="6">
        <v>49.476603602117002</v>
      </c>
      <c r="Y52" s="6">
        <v>1.25628140703517</v>
      </c>
      <c r="Z52" s="6">
        <v>8.1775700934579394</v>
      </c>
      <c r="AA52" s="7">
        <v>393</v>
      </c>
      <c r="AB52" s="7">
        <v>10.912410327856801</v>
      </c>
      <c r="AC52" s="7">
        <v>13.907252183995</v>
      </c>
      <c r="AD52" s="13">
        <v>392</v>
      </c>
      <c r="AE52" s="6">
        <v>10.912410327856801</v>
      </c>
      <c r="AF52" s="13">
        <v>381.9</v>
      </c>
      <c r="AG52" s="6">
        <v>8.23395697372308</v>
      </c>
      <c r="AH52" s="13">
        <v>325</v>
      </c>
      <c r="AI52" s="6">
        <v>20.472420472430699</v>
      </c>
      <c r="AJ52" s="6">
        <v>3.3999999999999998E-3</v>
      </c>
      <c r="AK52" s="6">
        <v>1.1000000000000001E-3</v>
      </c>
    </row>
    <row r="53" spans="1:37">
      <c r="A53" s="5" t="s">
        <v>92</v>
      </c>
      <c r="B53" s="22">
        <v>2830</v>
      </c>
      <c r="C53" s="22">
        <v>1.704</v>
      </c>
      <c r="D53" s="22">
        <v>7.0999999999999994E-2</v>
      </c>
      <c r="E53" s="22">
        <v>1860</v>
      </c>
      <c r="F53" s="20">
        <v>85.8369098712446</v>
      </c>
      <c r="G53" s="22">
        <v>2.4281848479758001</v>
      </c>
      <c r="H53" s="18">
        <v>5.1799999999999999E-2</v>
      </c>
      <c r="I53" s="15">
        <v>1.57480157480236E-3</v>
      </c>
      <c r="J53" s="24">
        <v>0.42280000000000001</v>
      </c>
      <c r="K53" s="18">
        <v>8.2699999999999996E-2</v>
      </c>
      <c r="L53" s="15">
        <v>2.5000637617668899E-3</v>
      </c>
      <c r="M53" s="18">
        <v>1.1650000000000001E-2</v>
      </c>
      <c r="N53" s="15">
        <v>3.2955931802939502E-4</v>
      </c>
      <c r="O53" s="24">
        <v>0.48091</v>
      </c>
      <c r="P53" s="10">
        <v>74.7</v>
      </c>
      <c r="Q53" s="6">
        <v>2.0982611625095302</v>
      </c>
      <c r="R53" s="6">
        <v>2.6865369214335399</v>
      </c>
      <c r="S53" s="10">
        <v>80.599999999999994</v>
      </c>
      <c r="T53" s="6">
        <v>2.33459972035137</v>
      </c>
      <c r="U53" s="6">
        <v>2.9193682890356598</v>
      </c>
      <c r="V53" s="10">
        <v>257</v>
      </c>
      <c r="W53" s="6">
        <v>64.566864566896896</v>
      </c>
      <c r="X53" s="6">
        <v>66.907341376848706</v>
      </c>
      <c r="Y53" s="6">
        <v>7.3200992555831199</v>
      </c>
      <c r="Z53" s="6">
        <v>70.933852140077803</v>
      </c>
      <c r="AA53" s="7">
        <v>74.7</v>
      </c>
      <c r="AB53" s="7">
        <v>2.0982611625095302</v>
      </c>
      <c r="AC53" s="7">
        <v>2.6865369214335399</v>
      </c>
      <c r="AD53" s="13">
        <v>74.3</v>
      </c>
      <c r="AE53" s="6">
        <v>2.16085629001465</v>
      </c>
      <c r="AF53" s="13">
        <v>74.3</v>
      </c>
      <c r="AG53" s="6">
        <v>1.89482343617148</v>
      </c>
      <c r="AH53" s="13">
        <v>74.099999999999994</v>
      </c>
      <c r="AI53" s="6">
        <v>1.57480157480236</v>
      </c>
      <c r="AJ53" s="6">
        <v>5.4999999999999997E-3</v>
      </c>
      <c r="AK53" s="6">
        <v>2.5999999999999999E-3</v>
      </c>
    </row>
    <row r="54" spans="1:37">
      <c r="A54" s="5" t="s">
        <v>93</v>
      </c>
      <c r="B54" s="22">
        <v>335</v>
      </c>
      <c r="C54" s="22">
        <v>1.73</v>
      </c>
      <c r="D54" s="22">
        <v>0.28000000000000003</v>
      </c>
      <c r="E54" s="22">
        <v>14000</v>
      </c>
      <c r="F54" s="20">
        <v>3.0367446097783199</v>
      </c>
      <c r="G54" s="22">
        <v>8.9216994607184005E-2</v>
      </c>
      <c r="H54" s="18">
        <v>0.12189999999999999</v>
      </c>
      <c r="I54" s="15">
        <v>1.25984125984189E-3</v>
      </c>
      <c r="J54" s="24">
        <v>1.47E-2</v>
      </c>
      <c r="K54" s="18">
        <v>5.53</v>
      </c>
      <c r="L54" s="15">
        <v>0.15193825722641399</v>
      </c>
      <c r="M54" s="18">
        <v>0.32929999999999998</v>
      </c>
      <c r="N54" s="15">
        <v>9.6745561775411701E-3</v>
      </c>
      <c r="O54" s="24">
        <v>0.91603999999999997</v>
      </c>
      <c r="P54" s="10">
        <v>1833</v>
      </c>
      <c r="Q54" s="6">
        <v>46.910317405549002</v>
      </c>
      <c r="R54" s="6">
        <v>59.187134546964302</v>
      </c>
      <c r="S54" s="10">
        <v>1901</v>
      </c>
      <c r="T54" s="6">
        <v>23.6336477803783</v>
      </c>
      <c r="U54" s="6">
        <v>30.597532076759499</v>
      </c>
      <c r="V54" s="10">
        <v>1982</v>
      </c>
      <c r="W54" s="6">
        <v>18.110218110227201</v>
      </c>
      <c r="X54" s="6">
        <v>27.772747703447799</v>
      </c>
      <c r="Y54" s="6">
        <v>3.57706470278801</v>
      </c>
      <c r="Z54" s="6">
        <v>7.5176589303733596</v>
      </c>
      <c r="AA54" s="7">
        <v>1982</v>
      </c>
      <c r="AB54" s="7">
        <v>18.110218110227201</v>
      </c>
      <c r="AC54" s="7">
        <v>27.772747703447799</v>
      </c>
      <c r="AD54" s="13">
        <v>1816</v>
      </c>
      <c r="AE54" s="6">
        <v>50.136592216557297</v>
      </c>
      <c r="AF54" s="13">
        <v>1820</v>
      </c>
      <c r="AG54" s="6">
        <v>40.279887132500498</v>
      </c>
      <c r="AH54" s="13">
        <v>1827</v>
      </c>
      <c r="AI54" s="6">
        <v>37.0078370078555</v>
      </c>
      <c r="AJ54" s="6">
        <v>1.1599999999999999E-2</v>
      </c>
      <c r="AK54" s="6">
        <v>3.7000000000000002E-3</v>
      </c>
    </row>
    <row r="55" spans="1:37">
      <c r="A55" s="5" t="s">
        <v>94</v>
      </c>
      <c r="B55" s="22">
        <v>544</v>
      </c>
      <c r="C55" s="22">
        <v>2.5819999999999999</v>
      </c>
      <c r="D55" s="22">
        <v>9.0999999999999998E-2</v>
      </c>
      <c r="E55" s="22">
        <v>2610</v>
      </c>
      <c r="F55" s="20">
        <v>12.9533678756477</v>
      </c>
      <c r="G55" s="22">
        <v>0.357459142448663</v>
      </c>
      <c r="H55" s="18">
        <v>5.7299999999999997E-2</v>
      </c>
      <c r="I55" s="15">
        <v>1.02362102362154E-3</v>
      </c>
      <c r="J55" s="24">
        <v>0.372</v>
      </c>
      <c r="K55" s="18">
        <v>0.61199999999999999</v>
      </c>
      <c r="L55" s="15">
        <v>1.3274375971773601E-2</v>
      </c>
      <c r="M55" s="18">
        <v>7.7200000000000005E-2</v>
      </c>
      <c r="N55" s="15">
        <v>2.1303992955312399E-3</v>
      </c>
      <c r="O55" s="24">
        <v>0.68381000000000003</v>
      </c>
      <c r="P55" s="10">
        <v>479</v>
      </c>
      <c r="Q55" s="6">
        <v>13.0154319125183</v>
      </c>
      <c r="R55" s="6">
        <v>16.685883624101699</v>
      </c>
      <c r="S55" s="10">
        <v>484.1</v>
      </c>
      <c r="T55" s="6">
        <v>8.1878903372488807</v>
      </c>
      <c r="U55" s="6">
        <v>11.955872728860699</v>
      </c>
      <c r="V55" s="10">
        <v>492</v>
      </c>
      <c r="W55" s="6">
        <v>39.370039370059096</v>
      </c>
      <c r="X55" s="6">
        <v>47.142282120383101</v>
      </c>
      <c r="Y55" s="6">
        <v>1.0535013426977999</v>
      </c>
      <c r="Z55" s="6">
        <v>2.6422764227642301</v>
      </c>
      <c r="AA55" s="7">
        <v>479</v>
      </c>
      <c r="AB55" s="7">
        <v>13.0154319125183</v>
      </c>
      <c r="AC55" s="7">
        <v>16.685883624101699</v>
      </c>
      <c r="AD55" s="13">
        <v>478</v>
      </c>
      <c r="AE55" s="6">
        <v>13.0154319125183</v>
      </c>
      <c r="AF55" s="13">
        <v>469</v>
      </c>
      <c r="AG55" s="6">
        <v>9.4649219846131594</v>
      </c>
      <c r="AH55" s="13">
        <v>424</v>
      </c>
      <c r="AI55" s="6">
        <v>18.897618897628298</v>
      </c>
      <c r="AJ55" s="6">
        <v>2.8E-3</v>
      </c>
      <c r="AK55" s="6">
        <v>1.1999999999999999E-3</v>
      </c>
    </row>
    <row r="56" spans="1:37">
      <c r="A56" s="5" t="s">
        <v>96</v>
      </c>
      <c r="B56" s="22">
        <v>246</v>
      </c>
      <c r="C56" s="22">
        <v>1.7</v>
      </c>
      <c r="D56" s="22">
        <v>2.9000000000000001E-2</v>
      </c>
      <c r="E56" s="22">
        <v>773</v>
      </c>
      <c r="F56" s="20">
        <v>19.417475728155299</v>
      </c>
      <c r="G56" s="22">
        <v>0.490989544491932</v>
      </c>
      <c r="H56" s="18">
        <v>5.5899999999999998E-2</v>
      </c>
      <c r="I56" s="15">
        <v>1.81102181102272E-3</v>
      </c>
      <c r="J56" s="24">
        <v>0.15590000000000001</v>
      </c>
      <c r="K56" s="18">
        <v>0.39400000000000002</v>
      </c>
      <c r="L56" s="15">
        <v>1.4700159195056401E-2</v>
      </c>
      <c r="M56" s="18">
        <v>5.1499999999999997E-2</v>
      </c>
      <c r="N56" s="15">
        <v>1.3022270193787299E-3</v>
      </c>
      <c r="O56" s="24">
        <v>0.46100000000000002</v>
      </c>
      <c r="P56" s="10">
        <v>323.5</v>
      </c>
      <c r="Q56" s="6">
        <v>8.0657178515448997</v>
      </c>
      <c r="R56" s="6">
        <v>10.7689929132677</v>
      </c>
      <c r="S56" s="10">
        <v>336</v>
      </c>
      <c r="T56" s="6">
        <v>10.6231961540083</v>
      </c>
      <c r="U56" s="6">
        <v>12.446666040573101</v>
      </c>
      <c r="V56" s="10">
        <v>427</v>
      </c>
      <c r="W56" s="6">
        <v>69.291269291303905</v>
      </c>
      <c r="X56" s="6">
        <v>78.877140567507993</v>
      </c>
      <c r="Y56" s="6">
        <v>3.72023809523809</v>
      </c>
      <c r="Z56" s="6">
        <v>24.238875878220099</v>
      </c>
      <c r="AA56" s="7">
        <v>323.5</v>
      </c>
      <c r="AB56" s="7">
        <v>8.0657178515448997</v>
      </c>
      <c r="AC56" s="7">
        <v>10.7689929132677</v>
      </c>
      <c r="AD56" s="13">
        <v>322.2</v>
      </c>
      <c r="AE56" s="6">
        <v>8.1817238074094192</v>
      </c>
      <c r="AF56" s="13">
        <v>320</v>
      </c>
      <c r="AG56" s="6">
        <v>6.6956774509034398</v>
      </c>
      <c r="AH56" s="13">
        <v>312</v>
      </c>
      <c r="AI56" s="6">
        <v>9.4488094488141705</v>
      </c>
      <c r="AJ56" s="6">
        <v>5.1000000000000004E-3</v>
      </c>
      <c r="AK56" s="6">
        <v>2.5999999999999999E-3</v>
      </c>
    </row>
    <row r="57" spans="1:37">
      <c r="A57" s="5" t="s">
        <v>97</v>
      </c>
      <c r="B57" s="22">
        <v>3010</v>
      </c>
      <c r="C57" s="22">
        <v>1.82</v>
      </c>
      <c r="D57" s="22">
        <v>0.1</v>
      </c>
      <c r="E57" s="22">
        <v>1900</v>
      </c>
      <c r="F57" s="20">
        <v>89.445438282647601</v>
      </c>
      <c r="G57" s="22">
        <v>3.3449372536075801</v>
      </c>
      <c r="H57" s="18">
        <v>5.2499999999999998E-2</v>
      </c>
      <c r="I57" s="15">
        <v>1.33858133858201E-3</v>
      </c>
      <c r="J57" s="24">
        <v>0.50334000000000001</v>
      </c>
      <c r="K57" s="18">
        <v>8.0199999999999994E-2</v>
      </c>
      <c r="L57" s="15">
        <v>2.56682766082961E-3</v>
      </c>
      <c r="M57" s="18">
        <v>1.1180000000000001E-2</v>
      </c>
      <c r="N57" s="15">
        <v>4.1809173517781998E-4</v>
      </c>
      <c r="O57" s="24">
        <v>0.67556000000000005</v>
      </c>
      <c r="P57" s="10">
        <v>71.7</v>
      </c>
      <c r="Q57" s="6">
        <v>2.6679614963054199</v>
      </c>
      <c r="R57" s="6">
        <v>3.11651657188767</v>
      </c>
      <c r="S57" s="10">
        <v>78.3</v>
      </c>
      <c r="T57" s="6">
        <v>2.4023363127227801</v>
      </c>
      <c r="U57" s="6">
        <v>2.9451688575513799</v>
      </c>
      <c r="V57" s="10">
        <v>291</v>
      </c>
      <c r="W57" s="6">
        <v>56.692856692885002</v>
      </c>
      <c r="X57" s="6">
        <v>58.159468062082702</v>
      </c>
      <c r="Y57" s="6">
        <v>8.4291187739463602</v>
      </c>
      <c r="Z57" s="6">
        <v>75.360824742267994</v>
      </c>
      <c r="AA57" s="7">
        <v>71.7</v>
      </c>
      <c r="AB57" s="7">
        <v>2.6679614963054199</v>
      </c>
      <c r="AC57" s="7">
        <v>3.11651657188767</v>
      </c>
      <c r="AD57" s="13">
        <v>71.3</v>
      </c>
      <c r="AE57" s="6">
        <v>2.7379223045529</v>
      </c>
      <c r="AF57" s="13">
        <v>71.2</v>
      </c>
      <c r="AG57" s="6">
        <v>2.55249285198343</v>
      </c>
      <c r="AH57" s="13">
        <v>69.2</v>
      </c>
      <c r="AI57" s="6">
        <v>2.67716267716402</v>
      </c>
      <c r="AJ57" s="6">
        <v>6.4999999999999997E-3</v>
      </c>
      <c r="AK57" s="6">
        <v>2.2000000000000001E-3</v>
      </c>
    </row>
    <row r="58" spans="1:37">
      <c r="A58" s="5" t="s">
        <v>98</v>
      </c>
      <c r="B58" s="22">
        <v>1510</v>
      </c>
      <c r="C58" s="22">
        <v>1.849</v>
      </c>
      <c r="D58" s="22">
        <v>6.0999999999999999E-2</v>
      </c>
      <c r="E58" s="22">
        <v>5330</v>
      </c>
      <c r="F58" s="20">
        <v>17.064846416382299</v>
      </c>
      <c r="G58" s="22">
        <v>0.62531090960020497</v>
      </c>
      <c r="H58" s="18">
        <v>5.7099999999999998E-2</v>
      </c>
      <c r="I58" s="15">
        <v>1.18110118110177E-3</v>
      </c>
      <c r="J58" s="24">
        <v>0.83081000000000005</v>
      </c>
      <c r="K58" s="18">
        <v>0.45600000000000002</v>
      </c>
      <c r="L58" s="15">
        <v>1.0471857875277E-2</v>
      </c>
      <c r="M58" s="18">
        <v>5.8599999999999999E-2</v>
      </c>
      <c r="N58" s="15">
        <v>2.14729265113072E-3</v>
      </c>
      <c r="O58" s="24">
        <v>0.77717999999999998</v>
      </c>
      <c r="P58" s="10">
        <v>367</v>
      </c>
      <c r="Q58" s="6">
        <v>12.652024594232101</v>
      </c>
      <c r="R58" s="6">
        <v>15.003811407090801</v>
      </c>
      <c r="S58" s="10">
        <v>383.1</v>
      </c>
      <c r="T58" s="6">
        <v>7.8264710372128796</v>
      </c>
      <c r="U58" s="6">
        <v>10.625687355582899</v>
      </c>
      <c r="V58" s="10">
        <v>494</v>
      </c>
      <c r="W58" s="6">
        <v>46.456646456669702</v>
      </c>
      <c r="X58" s="6">
        <v>58.475642438461698</v>
      </c>
      <c r="Y58" s="6">
        <v>4.2025580788305898</v>
      </c>
      <c r="Z58" s="6">
        <v>25.708502024291501</v>
      </c>
      <c r="AA58" s="7">
        <v>367</v>
      </c>
      <c r="AB58" s="7">
        <v>12.652024594232101</v>
      </c>
      <c r="AC58" s="7">
        <v>15.003811407090801</v>
      </c>
      <c r="AD58" s="13">
        <v>365</v>
      </c>
      <c r="AE58" s="6">
        <v>13.3436773916733</v>
      </c>
      <c r="AF58" s="13">
        <v>359</v>
      </c>
      <c r="AG58" s="6">
        <v>11.4643555813806</v>
      </c>
      <c r="AH58" s="13">
        <v>334</v>
      </c>
      <c r="AI58" s="6">
        <v>12.5984125984189</v>
      </c>
      <c r="AJ58" s="6">
        <v>5.1000000000000004E-3</v>
      </c>
      <c r="AK58" s="6">
        <v>1.9E-3</v>
      </c>
    </row>
    <row r="59" spans="1:37">
      <c r="A59" s="5" t="s">
        <v>99</v>
      </c>
      <c r="B59" s="22">
        <v>664</v>
      </c>
      <c r="C59" s="22">
        <v>6.7</v>
      </c>
      <c r="D59" s="22">
        <v>1.7</v>
      </c>
      <c r="E59" s="22">
        <v>2340</v>
      </c>
      <c r="F59" s="20">
        <v>16.129032258064498</v>
      </c>
      <c r="G59" s="22">
        <v>0.53088904124401304</v>
      </c>
      <c r="H59" s="18">
        <v>5.5E-2</v>
      </c>
      <c r="I59" s="15">
        <v>1.88976188976283E-3</v>
      </c>
      <c r="J59" s="24">
        <v>-0.33789999999999998</v>
      </c>
      <c r="K59" s="18">
        <v>0.47399999999999998</v>
      </c>
      <c r="L59" s="15">
        <v>2.5630070127879101E-2</v>
      </c>
      <c r="M59" s="18">
        <v>6.2E-2</v>
      </c>
      <c r="N59" s="15">
        <v>2.0407374745419898E-3</v>
      </c>
      <c r="O59" s="24">
        <v>0.78644999999999998</v>
      </c>
      <c r="P59" s="10">
        <v>388</v>
      </c>
      <c r="Q59" s="6">
        <v>12.1516019251074</v>
      </c>
      <c r="R59" s="6">
        <v>14.832496424993799</v>
      </c>
      <c r="S59" s="10">
        <v>393</v>
      </c>
      <c r="T59" s="6">
        <v>17.621844789435801</v>
      </c>
      <c r="U59" s="6">
        <v>19.104567405519301</v>
      </c>
      <c r="V59" s="10">
        <v>400</v>
      </c>
      <c r="W59" s="6">
        <v>78.740078740118093</v>
      </c>
      <c r="X59" s="6">
        <v>83.141876348557304</v>
      </c>
      <c r="Y59" s="6">
        <v>1.2722646310432599</v>
      </c>
      <c r="Z59" s="6">
        <v>3</v>
      </c>
      <c r="AA59" s="7">
        <v>388</v>
      </c>
      <c r="AB59" s="7">
        <v>12.1516019251074</v>
      </c>
      <c r="AC59" s="7">
        <v>14.832496424993799</v>
      </c>
      <c r="AD59" s="13">
        <v>387</v>
      </c>
      <c r="AE59" s="6">
        <v>12.1516019251074</v>
      </c>
      <c r="AF59" s="13">
        <v>383</v>
      </c>
      <c r="AG59" s="6">
        <v>12.2453833661085</v>
      </c>
      <c r="AH59" s="13">
        <v>349</v>
      </c>
      <c r="AI59" s="6">
        <v>36.220436220454303</v>
      </c>
      <c r="AJ59" s="6">
        <v>3.0999999999999999E-3</v>
      </c>
      <c r="AK59" s="6">
        <v>1.6999999999999999E-3</v>
      </c>
    </row>
    <row r="60" spans="1:37">
      <c r="A60" s="5" t="s">
        <v>100</v>
      </c>
      <c r="B60" s="22">
        <v>1132</v>
      </c>
      <c r="C60" s="22">
        <v>1.9</v>
      </c>
      <c r="D60" s="22">
        <v>0.28999999999999998</v>
      </c>
      <c r="E60" s="22">
        <v>4700</v>
      </c>
      <c r="F60" s="20">
        <v>14.9700598802395</v>
      </c>
      <c r="G60" s="22">
        <v>0.358997390309158</v>
      </c>
      <c r="H60" s="18">
        <v>5.7200000000000001E-2</v>
      </c>
      <c r="I60" s="15">
        <v>1.10236110236165E-3</v>
      </c>
      <c r="J60" s="24">
        <v>0.16077</v>
      </c>
      <c r="K60" s="18">
        <v>0.52600000000000002</v>
      </c>
      <c r="L60" s="15">
        <v>1.2908021334038801E-2</v>
      </c>
      <c r="M60" s="18">
        <v>6.6799999999999998E-2</v>
      </c>
      <c r="N60" s="15">
        <v>1.6019325149331401E-3</v>
      </c>
      <c r="O60" s="24">
        <v>0.53010000000000002</v>
      </c>
      <c r="P60" s="10">
        <v>416.5</v>
      </c>
      <c r="Q60" s="6">
        <v>9.6477155706461897</v>
      </c>
      <c r="R60" s="6">
        <v>13.2778314823217</v>
      </c>
      <c r="S60" s="10">
        <v>428</v>
      </c>
      <c r="T60" s="6">
        <v>8.6026648327791495</v>
      </c>
      <c r="U60" s="6">
        <v>11.686400107329</v>
      </c>
      <c r="V60" s="10">
        <v>487</v>
      </c>
      <c r="W60" s="6">
        <v>43.307043307065001</v>
      </c>
      <c r="X60" s="6">
        <v>52.635871102223497</v>
      </c>
      <c r="Y60" s="6">
        <v>2.68691588785047</v>
      </c>
      <c r="Z60" s="6">
        <v>14.476386036960999</v>
      </c>
      <c r="AA60" s="7">
        <v>416.5</v>
      </c>
      <c r="AB60" s="7">
        <v>9.6477155706461897</v>
      </c>
      <c r="AC60" s="7">
        <v>13.2778314823217</v>
      </c>
      <c r="AD60" s="13">
        <v>414.8</v>
      </c>
      <c r="AE60" s="6">
        <v>9.7563525834242508</v>
      </c>
      <c r="AF60" s="13">
        <v>406.8</v>
      </c>
      <c r="AG60" s="6">
        <v>7.1203962126510403</v>
      </c>
      <c r="AH60" s="13">
        <v>368</v>
      </c>
      <c r="AI60" s="6">
        <v>16.535416535424801</v>
      </c>
      <c r="AJ60" s="6">
        <v>4.3E-3</v>
      </c>
      <c r="AK60" s="6">
        <v>1.4E-3</v>
      </c>
    </row>
    <row r="61" spans="1:37">
      <c r="A61" s="5" t="s">
        <v>101</v>
      </c>
      <c r="B61" s="22">
        <v>300</v>
      </c>
      <c r="C61" s="22">
        <v>1.0469999999999999</v>
      </c>
      <c r="D61" s="22">
        <v>8.6999999999999994E-2</v>
      </c>
      <c r="E61" s="22">
        <v>1840</v>
      </c>
      <c r="F61" s="20">
        <v>10.2040816326531</v>
      </c>
      <c r="G61" s="22">
        <v>0.21142172893074801</v>
      </c>
      <c r="H61" s="18">
        <v>5.8500000000000003E-2</v>
      </c>
      <c r="I61" s="15">
        <v>1.25984125984189E-3</v>
      </c>
      <c r="J61" s="24">
        <v>0.12806999999999999</v>
      </c>
      <c r="K61" s="18">
        <v>0.79</v>
      </c>
      <c r="L61" s="15">
        <v>1.97268355546448E-2</v>
      </c>
      <c r="M61" s="18">
        <v>9.8000000000000004E-2</v>
      </c>
      <c r="N61" s="15">
        <v>2.0304942846509099E-3</v>
      </c>
      <c r="O61" s="24">
        <v>0.37828000000000001</v>
      </c>
      <c r="P61" s="10">
        <v>602.5</v>
      </c>
      <c r="Q61" s="6">
        <v>11.912819023412601</v>
      </c>
      <c r="R61" s="6">
        <v>17.635151675887201</v>
      </c>
      <c r="S61" s="10">
        <v>590</v>
      </c>
      <c r="T61" s="6">
        <v>11.156272342778101</v>
      </c>
      <c r="U61" s="6">
        <v>15.067629776990399</v>
      </c>
      <c r="V61" s="10">
        <v>535</v>
      </c>
      <c r="W61" s="6">
        <v>48.031448031472102</v>
      </c>
      <c r="X61" s="6">
        <v>53.214417457977802</v>
      </c>
      <c r="Y61" s="6">
        <v>-2.1186440677966099</v>
      </c>
      <c r="Z61" s="6">
        <v>-12.616822429906501</v>
      </c>
      <c r="AA61" s="7">
        <v>602.5</v>
      </c>
      <c r="AB61" s="7">
        <v>11.912819023412601</v>
      </c>
      <c r="AC61" s="7">
        <v>17.635151675887201</v>
      </c>
      <c r="AD61" s="13">
        <v>601.20000000000005</v>
      </c>
      <c r="AE61" s="6">
        <v>11.9989023283207</v>
      </c>
      <c r="AF61" s="13">
        <v>576</v>
      </c>
      <c r="AG61" s="6">
        <v>9.0378322946509595</v>
      </c>
      <c r="AH61" s="13">
        <v>476</v>
      </c>
      <c r="AI61" s="6">
        <v>33.858233858250799</v>
      </c>
      <c r="AJ61" s="6">
        <v>1.9300000000000001E-3</v>
      </c>
      <c r="AK61" s="6">
        <v>8.9999999999999998E-4</v>
      </c>
    </row>
    <row r="62" spans="1:37">
      <c r="A62" s="5" t="s">
        <v>102</v>
      </c>
      <c r="B62" s="22">
        <v>689</v>
      </c>
      <c r="C62" s="22">
        <v>1.6220000000000001</v>
      </c>
      <c r="D62" s="22">
        <v>4.8000000000000001E-2</v>
      </c>
      <c r="E62" s="22">
        <v>2720</v>
      </c>
      <c r="F62" s="20">
        <v>15.8478605388273</v>
      </c>
      <c r="G62" s="22">
        <v>0.33933518915792699</v>
      </c>
      <c r="H62" s="18">
        <v>5.6500000000000002E-2</v>
      </c>
      <c r="I62" s="15">
        <v>1.18110118110177E-3</v>
      </c>
      <c r="J62" s="24">
        <v>0.25006</v>
      </c>
      <c r="K62" s="18">
        <v>0.49299999999999999</v>
      </c>
      <c r="L62" s="15">
        <v>1.2055755160503201E-2</v>
      </c>
      <c r="M62" s="18">
        <v>6.3100000000000003E-2</v>
      </c>
      <c r="N62" s="15">
        <v>1.35110038250309E-3</v>
      </c>
      <c r="O62" s="24">
        <v>0.32888000000000001</v>
      </c>
      <c r="P62" s="10">
        <v>394.4</v>
      </c>
      <c r="Q62" s="6">
        <v>8.3498417727893699</v>
      </c>
      <c r="R62" s="6">
        <v>12.020654021020601</v>
      </c>
      <c r="S62" s="10">
        <v>406.3</v>
      </c>
      <c r="T62" s="6">
        <v>8.1837059001704198</v>
      </c>
      <c r="U62" s="6">
        <v>11.1530901834372</v>
      </c>
      <c r="V62" s="10">
        <v>460</v>
      </c>
      <c r="W62" s="6">
        <v>48.031448031472102</v>
      </c>
      <c r="X62" s="6">
        <v>56.670015541956197</v>
      </c>
      <c r="Y62" s="6">
        <v>2.9288702928870398</v>
      </c>
      <c r="Z62" s="6">
        <v>14.2608695652174</v>
      </c>
      <c r="AA62" s="7">
        <v>394.4</v>
      </c>
      <c r="AB62" s="7">
        <v>8.3498417727893699</v>
      </c>
      <c r="AC62" s="7">
        <v>12.020654021020601</v>
      </c>
      <c r="AD62" s="13">
        <v>392.9</v>
      </c>
      <c r="AE62" s="6">
        <v>8.4458189437507105</v>
      </c>
      <c r="AF62" s="13">
        <v>389.4</v>
      </c>
      <c r="AG62" s="6">
        <v>6.0343385934569698</v>
      </c>
      <c r="AH62" s="13">
        <v>377</v>
      </c>
      <c r="AI62" s="6">
        <v>9.4488094488141705</v>
      </c>
      <c r="AJ62" s="6">
        <v>3.2000000000000002E-3</v>
      </c>
      <c r="AK62" s="6">
        <v>1.9E-3</v>
      </c>
    </row>
    <row r="63" spans="1:37">
      <c r="A63" s="5" t="s">
        <v>103</v>
      </c>
      <c r="B63" s="22">
        <v>619</v>
      </c>
      <c r="C63" s="22">
        <v>1.55</v>
      </c>
      <c r="D63" s="22">
        <v>0.12</v>
      </c>
      <c r="E63" s="22">
        <v>2870</v>
      </c>
      <c r="F63" s="20">
        <v>13.3689839572192</v>
      </c>
      <c r="G63" s="22">
        <v>0.343921441468519</v>
      </c>
      <c r="H63" s="18">
        <v>5.6899999999999999E-2</v>
      </c>
      <c r="I63" s="15">
        <v>1.10236110236165E-3</v>
      </c>
      <c r="J63" s="24">
        <v>0.1782</v>
      </c>
      <c r="K63" s="18">
        <v>0.58599999999999997</v>
      </c>
      <c r="L63" s="15">
        <v>1.5314576127337E-2</v>
      </c>
      <c r="M63" s="18">
        <v>7.4800000000000005E-2</v>
      </c>
      <c r="N63" s="15">
        <v>1.92425422187402E-3</v>
      </c>
      <c r="O63" s="24">
        <v>0.64678999999999998</v>
      </c>
      <c r="P63" s="10">
        <v>465</v>
      </c>
      <c r="Q63" s="6">
        <v>11.660070372074699</v>
      </c>
      <c r="R63" s="6">
        <v>15.451833150912799</v>
      </c>
      <c r="S63" s="10">
        <v>468</v>
      </c>
      <c r="T63" s="6">
        <v>10.1525817663689</v>
      </c>
      <c r="U63" s="6">
        <v>13.2274122013112</v>
      </c>
      <c r="V63" s="10">
        <v>476</v>
      </c>
      <c r="W63" s="6">
        <v>41.732241732262601</v>
      </c>
      <c r="X63" s="6">
        <v>49.161167938621197</v>
      </c>
      <c r="Y63" s="6">
        <v>0.64102564102563497</v>
      </c>
      <c r="Z63" s="6">
        <v>2.31092436974791</v>
      </c>
      <c r="AA63" s="7">
        <v>465</v>
      </c>
      <c r="AB63" s="7">
        <v>11.660070372074699</v>
      </c>
      <c r="AC63" s="7">
        <v>15.451833150912799</v>
      </c>
      <c r="AD63" s="13">
        <v>464</v>
      </c>
      <c r="AE63" s="6">
        <v>11.660070372074699</v>
      </c>
      <c r="AF63" s="13">
        <v>452</v>
      </c>
      <c r="AG63" s="6">
        <v>8.7060275971768899</v>
      </c>
      <c r="AH63" s="13">
        <v>394</v>
      </c>
      <c r="AI63" s="6">
        <v>25.984225984239</v>
      </c>
      <c r="AJ63" s="6">
        <v>2.5000000000000001E-3</v>
      </c>
      <c r="AK63" s="6">
        <v>1E-3</v>
      </c>
    </row>
    <row r="64" spans="1:37">
      <c r="A64" s="5" t="s">
        <v>104</v>
      </c>
      <c r="B64" s="22">
        <v>173</v>
      </c>
      <c r="C64" s="22">
        <v>0.998</v>
      </c>
      <c r="D64" s="22">
        <v>6.3E-2</v>
      </c>
      <c r="E64" s="22">
        <v>2210</v>
      </c>
      <c r="F64" s="20">
        <v>6.14628149969269</v>
      </c>
      <c r="G64" s="22">
        <v>0.15778146946670399</v>
      </c>
      <c r="H64" s="18">
        <v>7.2800000000000004E-2</v>
      </c>
      <c r="I64" s="15">
        <v>1.25984125984189E-3</v>
      </c>
      <c r="J64" s="24">
        <v>0.38151000000000002</v>
      </c>
      <c r="K64" s="18">
        <v>1.629</v>
      </c>
      <c r="L64" s="15">
        <v>3.67935232671458E-2</v>
      </c>
      <c r="M64" s="18">
        <v>0.16270000000000001</v>
      </c>
      <c r="N64" s="15">
        <v>4.1766790348792696E-3</v>
      </c>
      <c r="O64" s="24">
        <v>0.63136999999999999</v>
      </c>
      <c r="P64" s="10">
        <v>971</v>
      </c>
      <c r="Q64" s="6">
        <v>23.376110399974898</v>
      </c>
      <c r="R64" s="6">
        <v>31.017080702759198</v>
      </c>
      <c r="S64" s="10">
        <v>980</v>
      </c>
      <c r="T64" s="6">
        <v>14.0540520930818</v>
      </c>
      <c r="U64" s="6">
        <v>19.992402290085099</v>
      </c>
      <c r="V64" s="10">
        <v>1001</v>
      </c>
      <c r="W64" s="6">
        <v>35.433035433053099</v>
      </c>
      <c r="X64" s="6">
        <v>42.551566840953797</v>
      </c>
      <c r="Y64" s="6">
        <v>0.91836734693877997</v>
      </c>
      <c r="Z64" s="6">
        <v>2.9970029970029901</v>
      </c>
      <c r="AA64" s="7">
        <v>971</v>
      </c>
      <c r="AB64" s="7">
        <v>23.376110399974898</v>
      </c>
      <c r="AC64" s="7">
        <v>31.017080702759198</v>
      </c>
      <c r="AD64" s="13">
        <v>968</v>
      </c>
      <c r="AE64" s="6">
        <v>23.965444653329801</v>
      </c>
      <c r="AF64" s="13">
        <v>949</v>
      </c>
      <c r="AG64" s="6">
        <v>16.205442920051802</v>
      </c>
      <c r="AH64" s="13">
        <v>908</v>
      </c>
      <c r="AI64" s="6">
        <v>21.259821259831899</v>
      </c>
      <c r="AJ64" s="6">
        <v>3.8E-3</v>
      </c>
      <c r="AK64" s="6">
        <v>1.5E-3</v>
      </c>
    </row>
    <row r="65" spans="1:37">
      <c r="A65" s="5" t="s">
        <v>105</v>
      </c>
      <c r="B65" s="22">
        <v>323</v>
      </c>
      <c r="C65" s="22">
        <v>1.175</v>
      </c>
      <c r="D65" s="22">
        <v>6.5000000000000002E-2</v>
      </c>
      <c r="E65" s="22">
        <v>20000</v>
      </c>
      <c r="F65" s="20">
        <v>2.4509803921568598</v>
      </c>
      <c r="G65" s="22">
        <v>6.3688380160399294E-2</v>
      </c>
      <c r="H65" s="18">
        <v>0.1406</v>
      </c>
      <c r="I65" s="15">
        <v>1.65354165354248E-3</v>
      </c>
      <c r="J65" s="24">
        <v>0.34382000000000001</v>
      </c>
      <c r="K65" s="18">
        <v>7.9</v>
      </c>
      <c r="L65" s="15">
        <v>0.16881588817407001</v>
      </c>
      <c r="M65" s="18">
        <v>0.40799999999999997</v>
      </c>
      <c r="N65" s="15">
        <v>1.06018225150207E-2</v>
      </c>
      <c r="O65" s="24">
        <v>0.81505000000000005</v>
      </c>
      <c r="P65" s="10">
        <v>2205</v>
      </c>
      <c r="Q65" s="6">
        <v>49.254770081889703</v>
      </c>
      <c r="R65" s="6">
        <v>64.871265385536901</v>
      </c>
      <c r="S65" s="10">
        <v>2217</v>
      </c>
      <c r="T65" s="6">
        <v>20.189025186897201</v>
      </c>
      <c r="U65" s="6">
        <v>28.6793277523706</v>
      </c>
      <c r="V65" s="10">
        <v>2232</v>
      </c>
      <c r="W65" s="6">
        <v>19.685019685029499</v>
      </c>
      <c r="X65" s="6">
        <v>27.837668121665001</v>
      </c>
      <c r="Y65" s="6">
        <v>0.54127198917456099</v>
      </c>
      <c r="Z65" s="6">
        <v>1.2096774193548301</v>
      </c>
      <c r="AA65" s="7">
        <v>2232</v>
      </c>
      <c r="AB65" s="7">
        <v>19.685019685029499</v>
      </c>
      <c r="AC65" s="7">
        <v>27.837668121665001</v>
      </c>
      <c r="AD65" s="13">
        <v>2192</v>
      </c>
      <c r="AE65" s="6">
        <v>52.277455712953497</v>
      </c>
      <c r="AF65" s="13">
        <v>2178</v>
      </c>
      <c r="AG65" s="6">
        <v>30.469603509024701</v>
      </c>
      <c r="AH65" s="13">
        <v>2156</v>
      </c>
      <c r="AI65" s="6">
        <v>25.984225984239</v>
      </c>
      <c r="AJ65" s="6">
        <v>7.4999999999999997E-3</v>
      </c>
      <c r="AK65" s="6">
        <v>3.7000000000000002E-3</v>
      </c>
    </row>
    <row r="66" spans="1:37">
      <c r="A66" s="5" t="s">
        <v>106</v>
      </c>
      <c r="B66" s="22">
        <v>1270</v>
      </c>
      <c r="C66" s="22">
        <v>3.16</v>
      </c>
      <c r="D66" s="22">
        <v>0.18</v>
      </c>
      <c r="E66" s="22">
        <v>4700</v>
      </c>
      <c r="F66" s="20">
        <v>17.241379310344801</v>
      </c>
      <c r="G66" s="22">
        <v>0.53645323155348101</v>
      </c>
      <c r="H66" s="18">
        <v>5.96E-2</v>
      </c>
      <c r="I66" s="15">
        <v>1.18110118110177E-3</v>
      </c>
      <c r="J66" s="24">
        <v>0.74295999999999995</v>
      </c>
      <c r="K66" s="18">
        <v>0.47399999999999998</v>
      </c>
      <c r="L66" s="15">
        <v>1.1260572576916299E-2</v>
      </c>
      <c r="M66" s="18">
        <v>5.8000000000000003E-2</v>
      </c>
      <c r="N66" s="15">
        <v>1.8046286709459099E-3</v>
      </c>
      <c r="O66" s="24">
        <v>0.70330000000000004</v>
      </c>
      <c r="P66" s="10">
        <v>363</v>
      </c>
      <c r="Q66" s="6">
        <v>11.2734698086196</v>
      </c>
      <c r="R66" s="6">
        <v>13.815895486931501</v>
      </c>
      <c r="S66" s="10">
        <v>393.4</v>
      </c>
      <c r="T66" s="6">
        <v>7.5036400355405304</v>
      </c>
      <c r="U66" s="6">
        <v>10.524243238923701</v>
      </c>
      <c r="V66" s="10">
        <v>580</v>
      </c>
      <c r="W66" s="6">
        <v>42.519642519663797</v>
      </c>
      <c r="X66" s="6">
        <v>66.254914227236</v>
      </c>
      <c r="Y66" s="6">
        <v>7.72750381291306</v>
      </c>
      <c r="Z66" s="6">
        <v>37.413793103448299</v>
      </c>
      <c r="AA66" s="7">
        <v>363</v>
      </c>
      <c r="AB66" s="7">
        <v>11.2734698086196</v>
      </c>
      <c r="AC66" s="7">
        <v>13.815895486931501</v>
      </c>
      <c r="AD66" s="13">
        <v>361</v>
      </c>
      <c r="AE66" s="6">
        <v>11.2734698086196</v>
      </c>
      <c r="AF66" s="13">
        <v>358</v>
      </c>
      <c r="AG66" s="6">
        <v>9.9864615246325705</v>
      </c>
      <c r="AH66" s="13">
        <v>348</v>
      </c>
      <c r="AI66" s="6">
        <v>11.0236110236165</v>
      </c>
      <c r="AJ66" s="6">
        <v>7.6E-3</v>
      </c>
      <c r="AK66" s="6">
        <v>1.6999999999999999E-3</v>
      </c>
    </row>
    <row r="67" spans="1:37">
      <c r="A67" s="5" t="s">
        <v>107</v>
      </c>
      <c r="B67" s="22">
        <v>416</v>
      </c>
      <c r="C67" s="22">
        <v>1.0329999999999999</v>
      </c>
      <c r="D67" s="22">
        <v>4.2000000000000003E-2</v>
      </c>
      <c r="E67" s="22">
        <v>3120</v>
      </c>
      <c r="F67" s="20">
        <v>9.3370681605975694</v>
      </c>
      <c r="G67" s="22">
        <v>0.25167315729676298</v>
      </c>
      <c r="H67" s="18">
        <v>6.3100000000000003E-2</v>
      </c>
      <c r="I67" s="15">
        <v>1.02362102362154E-3</v>
      </c>
      <c r="J67" s="24">
        <v>0.14876</v>
      </c>
      <c r="K67" s="18">
        <v>0.93</v>
      </c>
      <c r="L67" s="15">
        <v>2.4620902684507701E-2</v>
      </c>
      <c r="M67" s="18">
        <v>0.1071</v>
      </c>
      <c r="N67" s="15">
        <v>2.8867943001883601E-3</v>
      </c>
      <c r="O67" s="24">
        <v>0.65407999999999999</v>
      </c>
      <c r="P67" s="10">
        <v>655</v>
      </c>
      <c r="Q67" s="6">
        <v>16.627217725366499</v>
      </c>
      <c r="R67" s="6">
        <v>21.796803188044699</v>
      </c>
      <c r="S67" s="10">
        <v>666</v>
      </c>
      <c r="T67" s="6">
        <v>12.765691881132501</v>
      </c>
      <c r="U67" s="6">
        <v>16.888906426917799</v>
      </c>
      <c r="V67" s="10">
        <v>704</v>
      </c>
      <c r="W67" s="6">
        <v>34.645634645652002</v>
      </c>
      <c r="X67" s="6">
        <v>43.170696541275198</v>
      </c>
      <c r="Y67" s="6">
        <v>1.65165165165165</v>
      </c>
      <c r="Z67" s="6">
        <v>6.9602272727272698</v>
      </c>
      <c r="AA67" s="7">
        <v>655</v>
      </c>
      <c r="AB67" s="7">
        <v>16.627217725366499</v>
      </c>
      <c r="AC67" s="7">
        <v>21.796803188044699</v>
      </c>
      <c r="AD67" s="13">
        <v>653</v>
      </c>
      <c r="AE67" s="6">
        <v>16.627217725366499</v>
      </c>
      <c r="AF67" s="13">
        <v>643</v>
      </c>
      <c r="AG67" s="6">
        <v>12.765691881132501</v>
      </c>
      <c r="AH67" s="13">
        <v>608</v>
      </c>
      <c r="AI67" s="6">
        <v>19.685019685029499</v>
      </c>
      <c r="AJ67" s="6">
        <v>3.5999999999999999E-3</v>
      </c>
      <c r="AK67" s="6">
        <v>1.1000000000000001E-3</v>
      </c>
    </row>
    <row r="68" spans="1:37">
      <c r="A68" s="5" t="s">
        <v>109</v>
      </c>
      <c r="B68" s="22">
        <v>336</v>
      </c>
      <c r="C68" s="22">
        <v>1.865</v>
      </c>
      <c r="D68" s="22">
        <v>5.6000000000000001E-2</v>
      </c>
      <c r="E68" s="22">
        <v>1289</v>
      </c>
      <c r="F68" s="20">
        <v>18.050541516245499</v>
      </c>
      <c r="G68" s="22">
        <v>0.496728390786698</v>
      </c>
      <c r="H68" s="18">
        <v>6.4500000000000002E-2</v>
      </c>
      <c r="I68" s="15">
        <v>3.8582638582657898E-3</v>
      </c>
      <c r="J68" s="24">
        <v>-0.47288000000000002</v>
      </c>
      <c r="K68" s="18">
        <v>0.497</v>
      </c>
      <c r="L68" s="15">
        <v>3.7333488346121602E-2</v>
      </c>
      <c r="M68" s="18">
        <v>5.5399999999999998E-2</v>
      </c>
      <c r="N68" s="15">
        <v>1.5245389078668999E-3</v>
      </c>
      <c r="O68" s="24">
        <v>0.66310999999999998</v>
      </c>
      <c r="P68" s="10">
        <v>347.5</v>
      </c>
      <c r="Q68" s="6">
        <v>9.2134314479238402</v>
      </c>
      <c r="R68" s="6">
        <v>11.9737851388838</v>
      </c>
      <c r="S68" s="10">
        <v>411</v>
      </c>
      <c r="T68" s="6">
        <v>25.416880203772401</v>
      </c>
      <c r="U68" s="6">
        <v>26.534134018099799</v>
      </c>
      <c r="V68" s="10">
        <v>710</v>
      </c>
      <c r="W68" s="6">
        <v>118.110118110177</v>
      </c>
      <c r="X68" s="6">
        <v>401.19360010760602</v>
      </c>
      <c r="Y68" s="6">
        <v>15.450121654501199</v>
      </c>
      <c r="Z68" s="6">
        <v>51.056338028169002</v>
      </c>
      <c r="AA68" s="7">
        <v>347.5</v>
      </c>
      <c r="AB68" s="7">
        <v>9.2134314479238402</v>
      </c>
      <c r="AC68" s="7">
        <v>11.9737851388838</v>
      </c>
      <c r="AD68" s="13">
        <v>341.6</v>
      </c>
      <c r="AE68" s="6">
        <v>8.6224891444171696</v>
      </c>
      <c r="AF68" s="13">
        <v>338.2</v>
      </c>
      <c r="AG68" s="6">
        <v>7.40844108385261</v>
      </c>
      <c r="AH68" s="13">
        <v>319</v>
      </c>
      <c r="AI68" s="6">
        <v>16.535416535424801</v>
      </c>
      <c r="AJ68" s="6">
        <v>1.4999999999999999E-2</v>
      </c>
      <c r="AK68" s="6">
        <v>5.7999999999999996E-3</v>
      </c>
    </row>
    <row r="69" spans="1:37">
      <c r="A69" s="5" t="s">
        <v>110</v>
      </c>
      <c r="B69" s="22">
        <v>900</v>
      </c>
      <c r="C69" s="22">
        <v>2.3359999999999999</v>
      </c>
      <c r="D69" s="22">
        <v>4.7E-2</v>
      </c>
      <c r="E69" s="22">
        <v>3417</v>
      </c>
      <c r="F69" s="20">
        <v>15.6739811912226</v>
      </c>
      <c r="G69" s="22">
        <v>0.34591748515647203</v>
      </c>
      <c r="H69" s="18">
        <v>5.4469999999999998E-2</v>
      </c>
      <c r="I69" s="15">
        <v>7.1653471653507499E-4</v>
      </c>
      <c r="J69" s="24">
        <v>-2.5309999999999999E-2</v>
      </c>
      <c r="K69" s="18">
        <v>0.48</v>
      </c>
      <c r="L69" s="15">
        <v>1.1285455418369301E-2</v>
      </c>
      <c r="M69" s="18">
        <v>6.3799999999999996E-2</v>
      </c>
      <c r="N69" s="15">
        <v>1.40803636828031E-3</v>
      </c>
      <c r="O69" s="24">
        <v>0.75119000000000002</v>
      </c>
      <c r="P69" s="10">
        <v>398.9</v>
      </c>
      <c r="Q69" s="6">
        <v>8.5006546333898694</v>
      </c>
      <c r="R69" s="6">
        <v>12.1903686449073</v>
      </c>
      <c r="S69" s="10">
        <v>397.6</v>
      </c>
      <c r="T69" s="6">
        <v>7.5155919825503403</v>
      </c>
      <c r="U69" s="6">
        <v>10.5770828351072</v>
      </c>
      <c r="V69" s="10">
        <v>385</v>
      </c>
      <c r="W69" s="6">
        <v>29.921229921244901</v>
      </c>
      <c r="X69" s="6">
        <v>38.899355508483502</v>
      </c>
      <c r="Y69" s="6">
        <v>-0.326961770623726</v>
      </c>
      <c r="Z69" s="6">
        <v>-3.6103896103895998</v>
      </c>
      <c r="AA69" s="7">
        <v>398.9</v>
      </c>
      <c r="AB69" s="7">
        <v>8.5006546333898694</v>
      </c>
      <c r="AC69" s="7">
        <v>12.1903686449073</v>
      </c>
      <c r="AD69" s="13">
        <v>398.3</v>
      </c>
      <c r="AE69" s="6">
        <v>8.5006546333898694</v>
      </c>
      <c r="AF69" s="13">
        <v>389.9</v>
      </c>
      <c r="AG69" s="6">
        <v>6.5398564852888699</v>
      </c>
      <c r="AH69" s="13">
        <v>340</v>
      </c>
      <c r="AI69" s="6">
        <v>20.472420472430699</v>
      </c>
      <c r="AJ69" s="6">
        <v>1.3600000000000001E-3</v>
      </c>
      <c r="AK69" s="6">
        <v>5.9000000000000003E-4</v>
      </c>
    </row>
    <row r="70" spans="1:37">
      <c r="A70" s="5" t="s">
        <v>111</v>
      </c>
      <c r="B70" s="22">
        <v>603</v>
      </c>
      <c r="C70" s="22">
        <v>1.177</v>
      </c>
      <c r="D70" s="22">
        <v>2.7E-2</v>
      </c>
      <c r="E70" s="22">
        <v>1530</v>
      </c>
      <c r="F70" s="20">
        <v>23.5571260306243</v>
      </c>
      <c r="G70" s="22">
        <v>0.54442300599310101</v>
      </c>
      <c r="H70" s="18">
        <v>5.3699999999999998E-2</v>
      </c>
      <c r="I70" s="15">
        <v>1.25984125984189E-3</v>
      </c>
      <c r="J70" s="24">
        <v>-5.6085000000000003E-2</v>
      </c>
      <c r="K70" s="18">
        <v>0.317</v>
      </c>
      <c r="L70" s="15">
        <v>8.4763746312913803E-3</v>
      </c>
      <c r="M70" s="18">
        <v>4.2450000000000002E-2</v>
      </c>
      <c r="N70" s="15">
        <v>9.81051617857084E-4</v>
      </c>
      <c r="O70" s="24">
        <v>0.56176999999999999</v>
      </c>
      <c r="P70" s="10">
        <v>268</v>
      </c>
      <c r="Q70" s="6">
        <v>6.0818868406420998</v>
      </c>
      <c r="R70" s="6">
        <v>8.4962194425873001</v>
      </c>
      <c r="S70" s="10">
        <v>279.39999999999998</v>
      </c>
      <c r="T70" s="6">
        <v>6.8214756328612101</v>
      </c>
      <c r="U70" s="6">
        <v>8.7773132470349893</v>
      </c>
      <c r="V70" s="10">
        <v>347</v>
      </c>
      <c r="W70" s="6">
        <v>52.755852755879097</v>
      </c>
      <c r="X70" s="6">
        <v>64.107898403214705</v>
      </c>
      <c r="Y70" s="6">
        <v>4.0801717967072202</v>
      </c>
      <c r="Z70" s="6">
        <v>22.766570605187301</v>
      </c>
      <c r="AA70" s="7">
        <v>268</v>
      </c>
      <c r="AB70" s="7">
        <v>6.0818868406420998</v>
      </c>
      <c r="AC70" s="7">
        <v>8.4962194425873001</v>
      </c>
      <c r="AD70" s="13">
        <v>267</v>
      </c>
      <c r="AE70" s="6">
        <v>6.0818868406420998</v>
      </c>
      <c r="AF70" s="13">
        <v>264.10000000000002</v>
      </c>
      <c r="AG70" s="6">
        <v>4.68833977114706</v>
      </c>
      <c r="AH70" s="13">
        <v>239</v>
      </c>
      <c r="AI70" s="6">
        <v>14.1732141732213</v>
      </c>
      <c r="AJ70" s="6">
        <v>4.0000000000000001E-3</v>
      </c>
      <c r="AK70" s="6">
        <v>1.6999999999999999E-3</v>
      </c>
    </row>
    <row r="71" spans="1:37">
      <c r="A71" s="5" t="s">
        <v>112</v>
      </c>
      <c r="B71" s="22">
        <v>626</v>
      </c>
      <c r="C71" s="22">
        <v>1.4059999999999999</v>
      </c>
      <c r="D71" s="22">
        <v>2.4E-2</v>
      </c>
      <c r="E71" s="22">
        <v>7980</v>
      </c>
      <c r="F71" s="20">
        <v>6.1312078479460501</v>
      </c>
      <c r="G71" s="22">
        <v>0.13509345129460801</v>
      </c>
      <c r="H71" s="18">
        <v>7.1099999999999997E-2</v>
      </c>
      <c r="I71" s="15">
        <v>9.4488094488141697E-4</v>
      </c>
      <c r="J71" s="24">
        <v>0.44645000000000001</v>
      </c>
      <c r="K71" s="18">
        <v>1.597</v>
      </c>
      <c r="L71" s="15">
        <v>2.77738291578601E-2</v>
      </c>
      <c r="M71" s="18">
        <v>0.16309999999999999</v>
      </c>
      <c r="N71" s="15">
        <v>3.5937033048931599E-3</v>
      </c>
      <c r="O71" s="24">
        <v>0.58816999999999997</v>
      </c>
      <c r="P71" s="10">
        <v>974</v>
      </c>
      <c r="Q71" s="6">
        <v>19.6699044234132</v>
      </c>
      <c r="R71" s="6">
        <v>28.3598445315559</v>
      </c>
      <c r="S71" s="10">
        <v>968</v>
      </c>
      <c r="T71" s="6">
        <v>10.6410375913129</v>
      </c>
      <c r="U71" s="6">
        <v>17.673833884790302</v>
      </c>
      <c r="V71" s="10">
        <v>957</v>
      </c>
      <c r="W71" s="6">
        <v>26.7716267716402</v>
      </c>
      <c r="X71" s="6">
        <v>35.187644148822301</v>
      </c>
      <c r="Y71" s="6">
        <v>-0.61983471074380203</v>
      </c>
      <c r="Z71" s="6">
        <v>-1.7763845350052201</v>
      </c>
      <c r="AA71" s="7">
        <v>974</v>
      </c>
      <c r="AB71" s="7">
        <v>19.6699044234132</v>
      </c>
      <c r="AC71" s="7">
        <v>28.3598445315559</v>
      </c>
      <c r="AD71" s="13">
        <v>972</v>
      </c>
      <c r="AE71" s="6">
        <v>20.152546737973601</v>
      </c>
      <c r="AF71" s="13">
        <v>953</v>
      </c>
      <c r="AG71" s="6">
        <v>12.638499951328701</v>
      </c>
      <c r="AH71" s="13">
        <v>915</v>
      </c>
      <c r="AI71" s="6">
        <v>18.110218110227201</v>
      </c>
      <c r="AJ71" s="6">
        <v>1.6299999999999999E-3</v>
      </c>
      <c r="AK71" s="6">
        <v>8.0000000000000004E-4</v>
      </c>
    </row>
    <row r="72" spans="1:37">
      <c r="A72" s="5" t="s">
        <v>114</v>
      </c>
      <c r="B72" s="22">
        <v>717</v>
      </c>
      <c r="C72" s="22">
        <v>2.93</v>
      </c>
      <c r="D72" s="22">
        <v>0.13</v>
      </c>
      <c r="E72" s="22">
        <v>2600</v>
      </c>
      <c r="F72" s="20">
        <v>16.286644951140101</v>
      </c>
      <c r="G72" s="22">
        <v>0.36481872155911799</v>
      </c>
      <c r="H72" s="18">
        <v>5.4199999999999998E-2</v>
      </c>
      <c r="I72" s="15">
        <v>8.6614086614129903E-4</v>
      </c>
      <c r="J72" s="24">
        <v>0.11157</v>
      </c>
      <c r="K72" s="18">
        <v>0.45900000000000002</v>
      </c>
      <c r="L72" s="15">
        <v>1.0484695742366599E-2</v>
      </c>
      <c r="M72" s="18">
        <v>6.1400000000000003E-2</v>
      </c>
      <c r="N72" s="15">
        <v>1.3753519875290101E-3</v>
      </c>
      <c r="O72" s="24">
        <v>0.62226000000000004</v>
      </c>
      <c r="P72" s="10">
        <v>383.8</v>
      </c>
      <c r="Q72" s="6">
        <v>8.4629334612167302</v>
      </c>
      <c r="R72" s="6">
        <v>11.943601445498301</v>
      </c>
      <c r="S72" s="10">
        <v>382.9</v>
      </c>
      <c r="T72" s="6">
        <v>7.1189350447038802</v>
      </c>
      <c r="U72" s="6">
        <v>10.138919353713501</v>
      </c>
      <c r="V72" s="10">
        <v>373</v>
      </c>
      <c r="W72" s="6">
        <v>35.433035433053099</v>
      </c>
      <c r="X72" s="6">
        <v>43.410271566991803</v>
      </c>
      <c r="Y72" s="6">
        <v>-0.23504831548709099</v>
      </c>
      <c r="Z72" s="6">
        <v>-2.8954423592493299</v>
      </c>
      <c r="AA72" s="7">
        <v>383.8</v>
      </c>
      <c r="AB72" s="7">
        <v>8.4629334612167302</v>
      </c>
      <c r="AC72" s="7">
        <v>11.943601445498301</v>
      </c>
      <c r="AD72" s="13">
        <v>383.1</v>
      </c>
      <c r="AE72" s="6">
        <v>8.4629334612167302</v>
      </c>
      <c r="AF72" s="13">
        <v>373.3</v>
      </c>
      <c r="AG72" s="6">
        <v>6.0163141682190302</v>
      </c>
      <c r="AH72" s="13">
        <v>318</v>
      </c>
      <c r="AI72" s="6">
        <v>18.897618897628298</v>
      </c>
      <c r="AJ72" s="6">
        <v>1.98E-3</v>
      </c>
      <c r="AK72" s="6">
        <v>8.0999999999999996E-4</v>
      </c>
    </row>
    <row r="73" spans="1:37">
      <c r="A73" s="5" t="s">
        <v>115</v>
      </c>
      <c r="B73" s="22">
        <v>349</v>
      </c>
      <c r="C73" s="22">
        <v>2.274</v>
      </c>
      <c r="D73" s="22">
        <v>3.3000000000000002E-2</v>
      </c>
      <c r="E73" s="22">
        <v>1321</v>
      </c>
      <c r="F73" s="20">
        <v>18.712574850299401</v>
      </c>
      <c r="G73" s="22">
        <v>0.41444418119242699</v>
      </c>
      <c r="H73" s="18">
        <v>6.54E-2</v>
      </c>
      <c r="I73" s="15">
        <v>2.2834622834634298E-3</v>
      </c>
      <c r="J73" s="24">
        <v>-0.29849999999999999</v>
      </c>
      <c r="K73" s="18">
        <v>0.48099999999999998</v>
      </c>
      <c r="L73" s="15">
        <v>2.17865943095749E-2</v>
      </c>
      <c r="M73" s="18">
        <v>5.3440000000000001E-2</v>
      </c>
      <c r="N73" s="15">
        <v>1.1835836179738201E-3</v>
      </c>
      <c r="O73" s="24">
        <v>0.63100999999999996</v>
      </c>
      <c r="P73" s="10">
        <v>335.5</v>
      </c>
      <c r="Q73" s="6">
        <v>7.2471831884754696</v>
      </c>
      <c r="R73" s="6">
        <v>10.351016179771401</v>
      </c>
      <c r="S73" s="10">
        <v>397</v>
      </c>
      <c r="T73" s="6">
        <v>15.312702160138899</v>
      </c>
      <c r="U73" s="6">
        <v>17.030130712899201</v>
      </c>
      <c r="V73" s="10">
        <v>754</v>
      </c>
      <c r="W73" s="6">
        <v>75.590475590513407</v>
      </c>
      <c r="X73" s="6">
        <v>404.885666176173</v>
      </c>
      <c r="Y73" s="6">
        <v>15.491183879093199</v>
      </c>
      <c r="Z73" s="6">
        <v>55.5039787798408</v>
      </c>
      <c r="AA73" s="7">
        <v>335.5</v>
      </c>
      <c r="AB73" s="7">
        <v>7.2471831884754696</v>
      </c>
      <c r="AC73" s="7">
        <v>10.351016179771401</v>
      </c>
      <c r="AD73" s="13">
        <v>330.2</v>
      </c>
      <c r="AE73" s="6">
        <v>7.0564625817275797</v>
      </c>
      <c r="AF73" s="13">
        <v>328.8</v>
      </c>
      <c r="AG73" s="6">
        <v>5.4865332811460199</v>
      </c>
      <c r="AH73" s="13">
        <v>325</v>
      </c>
      <c r="AI73" s="6">
        <v>9.4488094488141705</v>
      </c>
      <c r="AJ73" s="6">
        <v>1.61E-2</v>
      </c>
      <c r="AK73" s="6">
        <v>3.5000000000000001E-3</v>
      </c>
    </row>
    <row r="74" spans="1:37">
      <c r="A74" s="5" t="s">
        <v>116</v>
      </c>
      <c r="B74" s="22">
        <v>419</v>
      </c>
      <c r="C74" s="22">
        <v>1.7589999999999999</v>
      </c>
      <c r="D74" s="22">
        <v>0.08</v>
      </c>
      <c r="E74" s="22">
        <v>1480</v>
      </c>
      <c r="F74" s="20">
        <v>18.148820326678798</v>
      </c>
      <c r="G74" s="22">
        <v>0.50106676118883198</v>
      </c>
      <c r="H74" s="18">
        <v>6.0400000000000002E-2</v>
      </c>
      <c r="I74" s="15">
        <v>3.30708330708496E-3</v>
      </c>
      <c r="J74" s="24">
        <v>0.2051</v>
      </c>
      <c r="K74" s="18">
        <v>0.44600000000000001</v>
      </c>
      <c r="L74" s="15">
        <v>2.6356702319524E-2</v>
      </c>
      <c r="M74" s="18">
        <v>5.5100000000000003E-2</v>
      </c>
      <c r="N74" s="15">
        <v>1.5212436976369001E-3</v>
      </c>
      <c r="O74" s="24">
        <v>0.44194</v>
      </c>
      <c r="P74" s="10">
        <v>345.5</v>
      </c>
      <c r="Q74" s="6">
        <v>9.4390455705355691</v>
      </c>
      <c r="R74" s="6">
        <v>12.123572420472501</v>
      </c>
      <c r="S74" s="10">
        <v>373</v>
      </c>
      <c r="T74" s="6">
        <v>17.5980992550659</v>
      </c>
      <c r="U74" s="6">
        <v>18.968127993874202</v>
      </c>
      <c r="V74" s="10">
        <v>570</v>
      </c>
      <c r="W74" s="6">
        <v>110.236110236165</v>
      </c>
      <c r="X74" s="6">
        <v>130.54244403173101</v>
      </c>
      <c r="Y74" s="6">
        <v>7.3726541554959804</v>
      </c>
      <c r="Z74" s="6">
        <v>39.385964912280699</v>
      </c>
      <c r="AA74" s="7">
        <v>345.5</v>
      </c>
      <c r="AB74" s="7">
        <v>9.4390455705355691</v>
      </c>
      <c r="AC74" s="7">
        <v>12.123572420472501</v>
      </c>
      <c r="AD74" s="13">
        <v>341.5</v>
      </c>
      <c r="AE74" s="6">
        <v>9.1335962951428495</v>
      </c>
      <c r="AF74" s="13">
        <v>335.9</v>
      </c>
      <c r="AG74" s="6">
        <v>6.9503451274848</v>
      </c>
      <c r="AH74" s="13">
        <v>293</v>
      </c>
      <c r="AI74" s="6">
        <v>23.6220236220354</v>
      </c>
      <c r="AJ74" s="6">
        <v>1.06E-2</v>
      </c>
      <c r="AK74" s="6">
        <v>5.3E-3</v>
      </c>
    </row>
    <row r="75" spans="1:37">
      <c r="A75" s="5" t="s">
        <v>117</v>
      </c>
      <c r="B75" s="22">
        <v>422</v>
      </c>
      <c r="C75" s="22">
        <v>2.89</v>
      </c>
      <c r="D75" s="22">
        <v>0.38</v>
      </c>
      <c r="E75" s="22">
        <v>1590</v>
      </c>
      <c r="F75" s="20">
        <v>16.366612111293001</v>
      </c>
      <c r="G75" s="22">
        <v>0.52657757713058495</v>
      </c>
      <c r="H75" s="18">
        <v>5.3800000000000001E-2</v>
      </c>
      <c r="I75" s="15">
        <v>1.02362102362154E-3</v>
      </c>
      <c r="J75" s="24">
        <v>3.6963000000000003E-2</v>
      </c>
      <c r="K75" s="18">
        <v>0.46100000000000002</v>
      </c>
      <c r="L75" s="15">
        <v>1.7153692990432099E-2</v>
      </c>
      <c r="M75" s="18">
        <v>6.1100000000000002E-2</v>
      </c>
      <c r="N75" s="15">
        <v>1.96582467671967E-3</v>
      </c>
      <c r="O75" s="24">
        <v>0.81459000000000004</v>
      </c>
      <c r="P75" s="10">
        <v>382</v>
      </c>
      <c r="Q75" s="6">
        <v>12.1035612928349</v>
      </c>
      <c r="R75" s="6">
        <v>14.7265730290809</v>
      </c>
      <c r="S75" s="10">
        <v>384</v>
      </c>
      <c r="T75" s="6">
        <v>11.470866552854</v>
      </c>
      <c r="U75" s="6">
        <v>13.5650495588424</v>
      </c>
      <c r="V75" s="10">
        <v>366</v>
      </c>
      <c r="W75" s="6">
        <v>45.669245669268498</v>
      </c>
      <c r="X75" s="6">
        <v>51.7381180244343</v>
      </c>
      <c r="Y75" s="6">
        <v>0.52083333333334303</v>
      </c>
      <c r="Z75" s="6">
        <v>-4.3715846994535603</v>
      </c>
      <c r="AA75" s="7">
        <v>382</v>
      </c>
      <c r="AB75" s="7">
        <v>12.1035612928349</v>
      </c>
      <c r="AC75" s="7">
        <v>14.7265730290809</v>
      </c>
      <c r="AD75" s="13">
        <v>382</v>
      </c>
      <c r="AE75" s="6">
        <v>12.1035612928349</v>
      </c>
      <c r="AF75" s="13">
        <v>371</v>
      </c>
      <c r="AG75" s="6">
        <v>9.9669844724161898</v>
      </c>
      <c r="AH75" s="13">
        <v>303</v>
      </c>
      <c r="AI75" s="6">
        <v>22.834622834634299</v>
      </c>
      <c r="AJ75" s="6">
        <v>1.6999999999999999E-3</v>
      </c>
      <c r="AK75" s="6">
        <v>1.1000000000000001E-3</v>
      </c>
    </row>
    <row r="76" spans="1:37">
      <c r="A76" s="5" t="s">
        <v>118</v>
      </c>
      <c r="B76" s="22">
        <v>455.2</v>
      </c>
      <c r="C76" s="22">
        <v>2.54</v>
      </c>
      <c r="D76" s="22">
        <v>0.31</v>
      </c>
      <c r="E76" s="22">
        <v>3195</v>
      </c>
      <c r="F76" s="20">
        <v>9.41619585687382</v>
      </c>
      <c r="G76" s="22">
        <v>0.271448248050432</v>
      </c>
      <c r="H76" s="18">
        <v>6.0400000000000002E-2</v>
      </c>
      <c r="I76" s="15">
        <v>7.6377876377914605E-4</v>
      </c>
      <c r="J76" s="24">
        <v>-6.7000000000000004E-2</v>
      </c>
      <c r="K76" s="18">
        <v>0.88200000000000001</v>
      </c>
      <c r="L76" s="15">
        <v>2.5184207973251799E-2</v>
      </c>
      <c r="M76" s="18">
        <v>0.1062</v>
      </c>
      <c r="N76" s="15">
        <v>3.0615127787419101E-3</v>
      </c>
      <c r="O76" s="24">
        <v>0.85672000000000004</v>
      </c>
      <c r="P76" s="10">
        <v>650</v>
      </c>
      <c r="Q76" s="6">
        <v>17.800063198038899</v>
      </c>
      <c r="R76" s="6">
        <v>22.637845557040801</v>
      </c>
      <c r="S76" s="10">
        <v>641</v>
      </c>
      <c r="T76" s="6">
        <v>13.450413370902201</v>
      </c>
      <c r="U76" s="6">
        <v>17.221246796914301</v>
      </c>
      <c r="V76" s="10">
        <v>614</v>
      </c>
      <c r="W76" s="6">
        <v>26.7716267716402</v>
      </c>
      <c r="X76" s="6">
        <v>35.551088632555597</v>
      </c>
      <c r="Y76" s="6">
        <v>-1.40405616224648</v>
      </c>
      <c r="Z76" s="6">
        <v>-5.8631921824104296</v>
      </c>
      <c r="AA76" s="7">
        <v>650</v>
      </c>
      <c r="AB76" s="7">
        <v>17.800063198038899</v>
      </c>
      <c r="AC76" s="7">
        <v>22.637845557040801</v>
      </c>
      <c r="AD76" s="13">
        <v>649</v>
      </c>
      <c r="AE76" s="6">
        <v>17.800063198038899</v>
      </c>
      <c r="AF76" s="13">
        <v>633</v>
      </c>
      <c r="AG76" s="6">
        <v>13.450413370902201</v>
      </c>
      <c r="AH76" s="13">
        <v>582</v>
      </c>
      <c r="AI76" s="6">
        <v>17.322817322826001</v>
      </c>
      <c r="AJ76" s="6">
        <v>1.4E-3</v>
      </c>
      <c r="AK76" s="6">
        <v>6.7000000000000002E-4</v>
      </c>
    </row>
    <row r="77" spans="1:37">
      <c r="A77" s="5" t="s">
        <v>119</v>
      </c>
      <c r="B77" s="22">
        <v>745</v>
      </c>
      <c r="C77" s="22">
        <v>8.18</v>
      </c>
      <c r="D77" s="22">
        <v>0.97</v>
      </c>
      <c r="E77" s="22">
        <v>3440</v>
      </c>
      <c r="F77" s="20">
        <v>13.157894736842101</v>
      </c>
      <c r="G77" s="22">
        <v>0.316214692818305</v>
      </c>
      <c r="H77" s="18">
        <v>5.6099999999999997E-2</v>
      </c>
      <c r="I77" s="15">
        <v>8.6614086614129903E-4</v>
      </c>
      <c r="J77" s="24">
        <v>0.28111999999999998</v>
      </c>
      <c r="K77" s="18">
        <v>0.58399999999999996</v>
      </c>
      <c r="L77" s="15">
        <v>1.3150167244563899E-2</v>
      </c>
      <c r="M77" s="18">
        <v>7.5999999999999998E-2</v>
      </c>
      <c r="N77" s="15">
        <v>1.82645606571853E-3</v>
      </c>
      <c r="O77" s="24">
        <v>0.70833000000000002</v>
      </c>
      <c r="P77" s="10">
        <v>472.2</v>
      </c>
      <c r="Q77" s="6">
        <v>10.78849817427</v>
      </c>
      <c r="R77" s="6">
        <v>14.9091224591625</v>
      </c>
      <c r="S77" s="10">
        <v>466.3</v>
      </c>
      <c r="T77" s="6">
        <v>8.2776043676988298</v>
      </c>
      <c r="U77" s="6">
        <v>11.8363335120176</v>
      </c>
      <c r="V77" s="10">
        <v>448</v>
      </c>
      <c r="W77" s="6">
        <v>33.070833070849602</v>
      </c>
      <c r="X77" s="6">
        <v>41.049828382286798</v>
      </c>
      <c r="Y77" s="6">
        <v>-1.2652798627493</v>
      </c>
      <c r="Z77" s="6">
        <v>-5.40178571428571</v>
      </c>
      <c r="AA77" s="7">
        <v>472.2</v>
      </c>
      <c r="AB77" s="7">
        <v>10.78849817427</v>
      </c>
      <c r="AC77" s="7">
        <v>14.9091224591625</v>
      </c>
      <c r="AD77" s="13">
        <v>471.5</v>
      </c>
      <c r="AE77" s="6">
        <v>10.8960035268087</v>
      </c>
      <c r="AF77" s="13">
        <v>459.7</v>
      </c>
      <c r="AG77" s="6">
        <v>8.0670771700874795</v>
      </c>
      <c r="AH77" s="13">
        <v>399</v>
      </c>
      <c r="AI77" s="6">
        <v>22.047222047233099</v>
      </c>
      <c r="AJ77" s="6">
        <v>1.2700000000000001E-3</v>
      </c>
      <c r="AK77" s="6">
        <v>6.8000000000000005E-4</v>
      </c>
    </row>
    <row r="78" spans="1:37">
      <c r="A78" s="5" t="s">
        <v>120</v>
      </c>
      <c r="B78" s="22">
        <v>873</v>
      </c>
      <c r="C78" s="22">
        <v>2.5499999999999998</v>
      </c>
      <c r="D78" s="22">
        <v>0.12</v>
      </c>
      <c r="E78" s="22">
        <v>3220</v>
      </c>
      <c r="F78" s="20">
        <v>16.260162601626</v>
      </c>
      <c r="G78" s="22">
        <v>0.39152596579829002</v>
      </c>
      <c r="H78" s="18">
        <v>5.5199999999999999E-2</v>
      </c>
      <c r="I78" s="15">
        <v>8.6614086614129903E-4</v>
      </c>
      <c r="J78" s="24">
        <v>5.6554E-2</v>
      </c>
      <c r="K78" s="18">
        <v>0.46800000000000003</v>
      </c>
      <c r="L78" s="15">
        <v>1.19576980326483E-2</v>
      </c>
      <c r="M78" s="18">
        <v>6.1499999999999999E-2</v>
      </c>
      <c r="N78" s="15">
        <v>1.4808490841405799E-3</v>
      </c>
      <c r="O78" s="24">
        <v>0.74285000000000001</v>
      </c>
      <c r="P78" s="10">
        <v>384.6</v>
      </c>
      <c r="Q78" s="6">
        <v>9.1055224825726402</v>
      </c>
      <c r="R78" s="6">
        <v>12.4159992730154</v>
      </c>
      <c r="S78" s="10">
        <v>389.4</v>
      </c>
      <c r="T78" s="6">
        <v>8.1378734885168296</v>
      </c>
      <c r="U78" s="6">
        <v>10.942806236679999</v>
      </c>
      <c r="V78" s="10">
        <v>414</v>
      </c>
      <c r="W78" s="6">
        <v>35.433035433053099</v>
      </c>
      <c r="X78" s="6">
        <v>44.793403164814102</v>
      </c>
      <c r="Y78" s="6">
        <v>1.23266563944529</v>
      </c>
      <c r="Z78" s="6">
        <v>7.1014492753623104</v>
      </c>
      <c r="AA78" s="7">
        <v>384.6</v>
      </c>
      <c r="AB78" s="7">
        <v>9.1055224825726402</v>
      </c>
      <c r="AC78" s="7">
        <v>12.4159992730154</v>
      </c>
      <c r="AD78" s="13">
        <v>383.7</v>
      </c>
      <c r="AE78" s="6">
        <v>9.1608481965719601</v>
      </c>
      <c r="AF78" s="13">
        <v>378</v>
      </c>
      <c r="AG78" s="6">
        <v>7.1377997250626901</v>
      </c>
      <c r="AH78" s="13">
        <v>342</v>
      </c>
      <c r="AI78" s="6">
        <v>16.535416535424801</v>
      </c>
      <c r="AJ78" s="6">
        <v>2.6700000000000001E-3</v>
      </c>
      <c r="AK78" s="6">
        <v>9.3999999999999997E-4</v>
      </c>
    </row>
    <row r="79" spans="1:37">
      <c r="A79" s="5" t="s">
        <v>121</v>
      </c>
      <c r="B79" s="22">
        <v>227</v>
      </c>
      <c r="C79" s="22">
        <v>1.42</v>
      </c>
      <c r="D79" s="22">
        <v>0.15</v>
      </c>
      <c r="E79" s="22">
        <v>10650</v>
      </c>
      <c r="F79" s="20">
        <v>2.75938189845475</v>
      </c>
      <c r="G79" s="22">
        <v>6.1462024120694098E-2</v>
      </c>
      <c r="H79" s="18">
        <v>0.1206</v>
      </c>
      <c r="I79" s="15">
        <v>1.49606149606224E-3</v>
      </c>
      <c r="J79" s="24">
        <v>0.59697</v>
      </c>
      <c r="K79" s="18">
        <v>5.9939999999999998</v>
      </c>
      <c r="L79" s="15">
        <v>9.1228212787273194E-2</v>
      </c>
      <c r="M79" s="18">
        <v>0.3624</v>
      </c>
      <c r="N79" s="15">
        <v>8.0720387249814396E-3</v>
      </c>
      <c r="O79" s="24">
        <v>0.59216999999999997</v>
      </c>
      <c r="P79" s="10">
        <v>1992</v>
      </c>
      <c r="Q79" s="6">
        <v>38.055611540788703</v>
      </c>
      <c r="R79" s="6">
        <v>54.3144388038437</v>
      </c>
      <c r="S79" s="10">
        <v>1974</v>
      </c>
      <c r="T79" s="6">
        <v>13.3790337580864</v>
      </c>
      <c r="U79" s="6">
        <v>23.786004561375499</v>
      </c>
      <c r="V79" s="10">
        <v>1962</v>
      </c>
      <c r="W79" s="6">
        <v>22.047222047233099</v>
      </c>
      <c r="X79" s="6">
        <v>29.762817029989801</v>
      </c>
      <c r="Y79" s="6">
        <v>-0.91185410334347194</v>
      </c>
      <c r="Z79" s="6">
        <v>-1.5290519877675901</v>
      </c>
      <c r="AA79" s="7">
        <v>1962</v>
      </c>
      <c r="AB79" s="7">
        <v>22.047222047233099</v>
      </c>
      <c r="AC79" s="7">
        <v>29.762817029989801</v>
      </c>
      <c r="AD79" s="13">
        <v>1986</v>
      </c>
      <c r="AE79" s="6">
        <v>39.565257104477503</v>
      </c>
      <c r="AF79" s="13">
        <v>1949</v>
      </c>
      <c r="AG79" s="6">
        <v>20.054888289392601</v>
      </c>
      <c r="AH79" s="13">
        <v>1911</v>
      </c>
      <c r="AI79" s="6">
        <v>17.322817322826001</v>
      </c>
      <c r="AJ79" s="6">
        <v>3.5000000000000001E-3</v>
      </c>
      <c r="AK79" s="6">
        <v>2.0999999999999999E-3</v>
      </c>
    </row>
    <row r="80" spans="1:37">
      <c r="A80" s="5" t="s">
        <v>122</v>
      </c>
      <c r="B80" s="22">
        <v>3840</v>
      </c>
      <c r="C80" s="22">
        <v>2.0699999999999998</v>
      </c>
      <c r="D80" s="22">
        <v>0.14000000000000001</v>
      </c>
      <c r="E80" s="22">
        <v>2300</v>
      </c>
      <c r="F80" s="20">
        <v>83.963056255247693</v>
      </c>
      <c r="G80" s="22">
        <v>2.7044756078216898</v>
      </c>
      <c r="H80" s="18">
        <v>5.0500000000000003E-2</v>
      </c>
      <c r="I80" s="15">
        <v>1.18110118110177E-3</v>
      </c>
      <c r="J80" s="24">
        <v>0.31308000000000002</v>
      </c>
      <c r="K80" s="18">
        <v>8.2600000000000007E-2</v>
      </c>
      <c r="L80" s="15">
        <v>2.649056191854E-3</v>
      </c>
      <c r="M80" s="18">
        <v>1.191E-2</v>
      </c>
      <c r="N80" s="15">
        <v>3.8362472646585199E-4</v>
      </c>
      <c r="O80" s="24">
        <v>0.66122000000000003</v>
      </c>
      <c r="P80" s="10">
        <v>76.3</v>
      </c>
      <c r="Q80" s="6">
        <v>2.4360026209346</v>
      </c>
      <c r="R80" s="6">
        <v>2.9789961730369399</v>
      </c>
      <c r="S80" s="10">
        <v>80.5</v>
      </c>
      <c r="T80" s="6">
        <v>2.4835940898150302</v>
      </c>
      <c r="U80" s="6">
        <v>3.03870623272203</v>
      </c>
      <c r="V80" s="10">
        <v>210</v>
      </c>
      <c r="W80" s="6">
        <v>51.968451968478</v>
      </c>
      <c r="X80" s="6">
        <v>63.223793897019803</v>
      </c>
      <c r="Y80" s="6">
        <v>5.2173913043478297</v>
      </c>
      <c r="Z80" s="6">
        <v>63.6666666666667</v>
      </c>
      <c r="AA80" s="7">
        <v>76.3</v>
      </c>
      <c r="AB80" s="7">
        <v>2.4360026209346</v>
      </c>
      <c r="AC80" s="7">
        <v>2.9789961730369399</v>
      </c>
      <c r="AD80" s="13">
        <v>76</v>
      </c>
      <c r="AE80" s="6">
        <v>2.50254046304955</v>
      </c>
      <c r="AF80" s="13">
        <v>76</v>
      </c>
      <c r="AG80" s="6">
        <v>2.2600972552003502</v>
      </c>
      <c r="AH80" s="13">
        <v>75.900000000000006</v>
      </c>
      <c r="AI80" s="6">
        <v>2.2834622834634302</v>
      </c>
      <c r="AJ80" s="6">
        <v>3.8E-3</v>
      </c>
      <c r="AK80" s="6">
        <v>2E-3</v>
      </c>
    </row>
    <row r="81" spans="1:37">
      <c r="A81" s="5" t="s">
        <v>123</v>
      </c>
      <c r="B81" s="22">
        <v>498</v>
      </c>
      <c r="C81" s="22">
        <v>1.373</v>
      </c>
      <c r="D81" s="22">
        <v>3.1E-2</v>
      </c>
      <c r="E81" s="22">
        <v>5090</v>
      </c>
      <c r="F81" s="20">
        <v>7.2621641249092201</v>
      </c>
      <c r="G81" s="22">
        <v>0.17455678235484401</v>
      </c>
      <c r="H81" s="18">
        <v>6.9400000000000003E-2</v>
      </c>
      <c r="I81" s="15">
        <v>1.02362102362154E-3</v>
      </c>
      <c r="J81" s="24">
        <v>7.2167999999999996E-2</v>
      </c>
      <c r="K81" s="18">
        <v>1.319</v>
      </c>
      <c r="L81" s="15">
        <v>3.1209517388290399E-2</v>
      </c>
      <c r="M81" s="18">
        <v>0.13769999999999999</v>
      </c>
      <c r="N81" s="15">
        <v>3.3098217716970801E-3</v>
      </c>
      <c r="O81" s="24">
        <v>0.74373999999999996</v>
      </c>
      <c r="P81" s="10">
        <v>831</v>
      </c>
      <c r="Q81" s="6">
        <v>18.521050440595001</v>
      </c>
      <c r="R81" s="6">
        <v>25.5726704984653</v>
      </c>
      <c r="S81" s="10">
        <v>852</v>
      </c>
      <c r="T81" s="6">
        <v>13.8351094941544</v>
      </c>
      <c r="U81" s="6">
        <v>19.020229797422498</v>
      </c>
      <c r="V81" s="10">
        <v>906</v>
      </c>
      <c r="W81" s="6">
        <v>30.708630708646101</v>
      </c>
      <c r="X81" s="6">
        <v>39.634782579583899</v>
      </c>
      <c r="Y81" s="6">
        <v>2.46478873239437</v>
      </c>
      <c r="Z81" s="6">
        <v>8.2781456953642305</v>
      </c>
      <c r="AA81" s="7">
        <v>831</v>
      </c>
      <c r="AB81" s="7">
        <v>18.521050440595001</v>
      </c>
      <c r="AC81" s="7">
        <v>25.5726704984653</v>
      </c>
      <c r="AD81" s="13">
        <v>828</v>
      </c>
      <c r="AE81" s="6">
        <v>19.065395601011399</v>
      </c>
      <c r="AF81" s="13">
        <v>821</v>
      </c>
      <c r="AG81" s="6">
        <v>13.8351094941544</v>
      </c>
      <c r="AH81" s="13">
        <v>803</v>
      </c>
      <c r="AI81" s="6">
        <v>16.535416535424801</v>
      </c>
      <c r="AJ81" s="6">
        <v>4.1000000000000003E-3</v>
      </c>
      <c r="AK81" s="6">
        <v>1.1999999999999999E-3</v>
      </c>
    </row>
    <row r="82" spans="1:37">
      <c r="A82" s="5" t="s">
        <v>124</v>
      </c>
      <c r="B82" s="22">
        <v>196</v>
      </c>
      <c r="C82" s="22">
        <v>0.82099999999999995</v>
      </c>
      <c r="D82" s="22">
        <v>3.1E-2</v>
      </c>
      <c r="E82" s="22">
        <v>1291</v>
      </c>
      <c r="F82" s="20">
        <v>9.9009900990098991</v>
      </c>
      <c r="G82" s="22">
        <v>0.28862111221112202</v>
      </c>
      <c r="H82" s="18">
        <v>6.0600000000000001E-2</v>
      </c>
      <c r="I82" s="15">
        <v>1.33858133858201E-3</v>
      </c>
      <c r="J82" s="24">
        <v>0.20158999999999999</v>
      </c>
      <c r="K82" s="18">
        <v>0.84299999999999997</v>
      </c>
      <c r="L82" s="15">
        <v>2.5796718948153101E-2</v>
      </c>
      <c r="M82" s="18">
        <v>0.10100000000000001</v>
      </c>
      <c r="N82" s="15">
        <v>2.94422396566566E-3</v>
      </c>
      <c r="O82" s="24">
        <v>0.64183000000000001</v>
      </c>
      <c r="P82" s="10">
        <v>620</v>
      </c>
      <c r="Q82" s="6">
        <v>17.5144893979326</v>
      </c>
      <c r="R82" s="6">
        <v>22.031199840413802</v>
      </c>
      <c r="S82" s="10">
        <v>619</v>
      </c>
      <c r="T82" s="6">
        <v>14.1534958955177</v>
      </c>
      <c r="U82" s="6">
        <v>17.620895805530399</v>
      </c>
      <c r="V82" s="10">
        <v>613</v>
      </c>
      <c r="W82" s="6">
        <v>47.244047244070899</v>
      </c>
      <c r="X82" s="6">
        <v>53.215341725485203</v>
      </c>
      <c r="Y82" s="6">
        <v>-0.161550888529888</v>
      </c>
      <c r="Z82" s="6">
        <v>-1.14192495921696</v>
      </c>
      <c r="AA82" s="7">
        <v>620</v>
      </c>
      <c r="AB82" s="7">
        <v>17.5144893979326</v>
      </c>
      <c r="AC82" s="7">
        <v>22.031199840413802</v>
      </c>
      <c r="AD82" s="13">
        <v>618</v>
      </c>
      <c r="AE82" s="6">
        <v>17.5144893979326</v>
      </c>
      <c r="AF82" s="13">
        <v>597</v>
      </c>
      <c r="AG82" s="6">
        <v>13.411243270645601</v>
      </c>
      <c r="AH82" s="13">
        <v>528</v>
      </c>
      <c r="AI82" s="6">
        <v>25.1968251968378</v>
      </c>
      <c r="AJ82" s="6">
        <v>3.5000000000000001E-3</v>
      </c>
      <c r="AK82" s="6">
        <v>1.2999999999999999E-3</v>
      </c>
    </row>
    <row r="83" spans="1:37">
      <c r="A83" s="5" t="s">
        <v>125</v>
      </c>
      <c r="B83" s="22">
        <v>1140</v>
      </c>
      <c r="C83" s="22">
        <v>2.71</v>
      </c>
      <c r="D83" s="22">
        <v>5.7000000000000002E-2</v>
      </c>
      <c r="E83" s="22">
        <v>4180</v>
      </c>
      <c r="F83" s="20">
        <v>16.3398692810458</v>
      </c>
      <c r="G83" s="22">
        <v>0.45668547973394502</v>
      </c>
      <c r="H83" s="18">
        <v>5.8200000000000002E-2</v>
      </c>
      <c r="I83" s="15">
        <v>1.18110118110177E-3</v>
      </c>
      <c r="J83" s="24">
        <v>4.5513999999999999E-2</v>
      </c>
      <c r="K83" s="18">
        <v>0.49099999999999999</v>
      </c>
      <c r="L83" s="15">
        <v>1.5730491054318702E-2</v>
      </c>
      <c r="M83" s="18">
        <v>6.1199999999999997E-2</v>
      </c>
      <c r="N83" s="15">
        <v>1.71048806321471E-3</v>
      </c>
      <c r="O83" s="24">
        <v>0.74075000000000002</v>
      </c>
      <c r="P83" s="10">
        <v>383</v>
      </c>
      <c r="Q83" s="6">
        <v>10.810410297861599</v>
      </c>
      <c r="R83" s="6">
        <v>13.691529236091499</v>
      </c>
      <c r="S83" s="10">
        <v>405</v>
      </c>
      <c r="T83" s="6">
        <v>10.758167447667701</v>
      </c>
      <c r="U83" s="6">
        <v>13.1470344980827</v>
      </c>
      <c r="V83" s="10">
        <v>526</v>
      </c>
      <c r="W83" s="6">
        <v>43.307043307065001</v>
      </c>
      <c r="X83" s="6">
        <v>57.2913591237538</v>
      </c>
      <c r="Y83" s="6">
        <v>5.4320987654320998</v>
      </c>
      <c r="Z83" s="6">
        <v>27.186311787072199</v>
      </c>
      <c r="AA83" s="7">
        <v>383</v>
      </c>
      <c r="AB83" s="7">
        <v>10.810410297861599</v>
      </c>
      <c r="AC83" s="7">
        <v>13.691529236091499</v>
      </c>
      <c r="AD83" s="13">
        <v>381</v>
      </c>
      <c r="AE83" s="6">
        <v>10.810410297861599</v>
      </c>
      <c r="AF83" s="13">
        <v>378</v>
      </c>
      <c r="AG83" s="6">
        <v>8.5415552935081092</v>
      </c>
      <c r="AH83" s="13">
        <v>358</v>
      </c>
      <c r="AI83" s="6">
        <v>14.960614960622401</v>
      </c>
      <c r="AJ83" s="6">
        <v>5.3E-3</v>
      </c>
      <c r="AK83" s="6">
        <v>1.5E-3</v>
      </c>
    </row>
    <row r="84" spans="1:37">
      <c r="A84" s="5" t="s">
        <v>126</v>
      </c>
      <c r="B84" s="22">
        <v>465</v>
      </c>
      <c r="C84" s="22">
        <v>1.0740000000000001</v>
      </c>
      <c r="D84" s="22">
        <v>4.7E-2</v>
      </c>
      <c r="E84" s="22">
        <v>3580</v>
      </c>
      <c r="F84" s="20">
        <v>8.8105726872246706</v>
      </c>
      <c r="G84" s="22">
        <v>0.28857978962181502</v>
      </c>
      <c r="H84" s="18">
        <v>6.4500000000000002E-2</v>
      </c>
      <c r="I84" s="15">
        <v>1.33858133858201E-3</v>
      </c>
      <c r="J84" s="24">
        <v>0.18373</v>
      </c>
      <c r="K84" s="18">
        <v>1.0109999999999999</v>
      </c>
      <c r="L84" s="15">
        <v>3.3799379864281498E-2</v>
      </c>
      <c r="M84" s="18">
        <v>0.1135</v>
      </c>
      <c r="N84" s="15">
        <v>3.7175569948556301E-3</v>
      </c>
      <c r="O84" s="24">
        <v>0.80179999999999996</v>
      </c>
      <c r="P84" s="10">
        <v>693</v>
      </c>
      <c r="Q84" s="6">
        <v>21.417311893276299</v>
      </c>
      <c r="R84" s="6">
        <v>26.062035043279099</v>
      </c>
      <c r="S84" s="10">
        <v>708</v>
      </c>
      <c r="T84" s="6">
        <v>17.290438519331001</v>
      </c>
      <c r="U84" s="6">
        <v>20.785864393131899</v>
      </c>
      <c r="V84" s="10">
        <v>752</v>
      </c>
      <c r="W84" s="6">
        <v>42.519642519663797</v>
      </c>
      <c r="X84" s="6">
        <v>49.700413729153198</v>
      </c>
      <c r="Y84" s="6">
        <v>2.1186440677966099</v>
      </c>
      <c r="Z84" s="6">
        <v>7.8457446808510696</v>
      </c>
      <c r="AA84" s="7">
        <v>693</v>
      </c>
      <c r="AB84" s="7">
        <v>21.417311893276299</v>
      </c>
      <c r="AC84" s="7">
        <v>26.062035043279099</v>
      </c>
      <c r="AD84" s="13">
        <v>690</v>
      </c>
      <c r="AE84" s="6">
        <v>22.0871285760253</v>
      </c>
      <c r="AF84" s="13">
        <v>681</v>
      </c>
      <c r="AG84" s="6">
        <v>18.044923501937198</v>
      </c>
      <c r="AH84" s="13">
        <v>655</v>
      </c>
      <c r="AI84" s="6">
        <v>18.897618897628298</v>
      </c>
      <c r="AJ84" s="6">
        <v>4.1000000000000003E-3</v>
      </c>
      <c r="AK84" s="6">
        <v>1.8E-3</v>
      </c>
    </row>
    <row r="85" spans="1:37">
      <c r="A85" s="5" t="s">
        <v>127</v>
      </c>
      <c r="B85" s="22">
        <v>1026</v>
      </c>
      <c r="C85" s="22">
        <v>2.4500000000000002</v>
      </c>
      <c r="D85" s="22">
        <v>0.13</v>
      </c>
      <c r="E85" s="22">
        <v>4200</v>
      </c>
      <c r="F85" s="20">
        <v>15.1745068285281</v>
      </c>
      <c r="G85" s="22">
        <v>0.366262060052505</v>
      </c>
      <c r="H85" s="18">
        <v>5.6599999999999998E-2</v>
      </c>
      <c r="I85" s="15">
        <v>8.6614086614129903E-4</v>
      </c>
      <c r="J85" s="24">
        <v>0.10112</v>
      </c>
      <c r="K85" s="18">
        <v>0.51400000000000001</v>
      </c>
      <c r="L85" s="15">
        <v>1.3587267935828699E-2</v>
      </c>
      <c r="M85" s="18">
        <v>6.59E-2</v>
      </c>
      <c r="N85" s="15">
        <v>1.59060653701662E-3</v>
      </c>
      <c r="O85" s="24">
        <v>0.70209999999999995</v>
      </c>
      <c r="P85" s="10">
        <v>411.2</v>
      </c>
      <c r="Q85" s="6">
        <v>9.5291026391899791</v>
      </c>
      <c r="R85" s="6">
        <v>13.112422070291499</v>
      </c>
      <c r="S85" s="10">
        <v>421</v>
      </c>
      <c r="T85" s="6">
        <v>9.3094977590387504</v>
      </c>
      <c r="U85" s="6">
        <v>12.139254795416299</v>
      </c>
      <c r="V85" s="10">
        <v>470</v>
      </c>
      <c r="W85" s="6">
        <v>35.433035433053099</v>
      </c>
      <c r="X85" s="6">
        <v>45.694927398012197</v>
      </c>
      <c r="Y85" s="6">
        <v>2.3277909738717302</v>
      </c>
      <c r="Z85" s="6">
        <v>12.510638297872299</v>
      </c>
      <c r="AA85" s="7">
        <v>411.2</v>
      </c>
      <c r="AB85" s="7">
        <v>9.5291026391899791</v>
      </c>
      <c r="AC85" s="7">
        <v>13.112422070291499</v>
      </c>
      <c r="AD85" s="13">
        <v>409.7</v>
      </c>
      <c r="AE85" s="6">
        <v>9.5832769504078001</v>
      </c>
      <c r="AF85" s="13">
        <v>402</v>
      </c>
      <c r="AG85" s="6">
        <v>8.0790190323793301</v>
      </c>
      <c r="AH85" s="13">
        <v>375</v>
      </c>
      <c r="AI85" s="6">
        <v>15.748015748023599</v>
      </c>
      <c r="AJ85" s="6">
        <v>3.3E-3</v>
      </c>
      <c r="AK85" s="6">
        <v>1.1000000000000001E-3</v>
      </c>
    </row>
    <row r="86" spans="1:37">
      <c r="A86" s="5" t="s">
        <v>128</v>
      </c>
      <c r="B86" s="22">
        <v>264</v>
      </c>
      <c r="C86" s="22">
        <v>2.7</v>
      </c>
      <c r="D86" s="22">
        <v>0.42</v>
      </c>
      <c r="E86" s="22">
        <v>2640</v>
      </c>
      <c r="F86" s="20">
        <v>7.2098053352559504</v>
      </c>
      <c r="G86" s="22">
        <v>0.27941868467804798</v>
      </c>
      <c r="H86" s="18">
        <v>6.8599999999999994E-2</v>
      </c>
      <c r="I86" s="15">
        <v>1.49606149606224E-3</v>
      </c>
      <c r="J86" s="24">
        <v>-0.61661999999999995</v>
      </c>
      <c r="K86" s="18">
        <v>1.327</v>
      </c>
      <c r="L86" s="15">
        <v>7.2847845893272603E-2</v>
      </c>
      <c r="M86" s="18">
        <v>0.13869999999999999</v>
      </c>
      <c r="N86" s="15">
        <v>5.3753700360440297E-3</v>
      </c>
      <c r="O86" s="24">
        <v>0.94318999999999997</v>
      </c>
      <c r="P86" s="10">
        <v>836</v>
      </c>
      <c r="Q86" s="6">
        <v>30.056408720151399</v>
      </c>
      <c r="R86" s="6">
        <v>34.904133221908303</v>
      </c>
      <c r="S86" s="10">
        <v>848</v>
      </c>
      <c r="T86" s="6">
        <v>30.465404766650199</v>
      </c>
      <c r="U86" s="6">
        <v>33.157035368166497</v>
      </c>
      <c r="V86" s="10">
        <v>875</v>
      </c>
      <c r="W86" s="6">
        <v>44.881844881867302</v>
      </c>
      <c r="X86" s="6">
        <v>51.105034478744102</v>
      </c>
      <c r="Y86" s="6">
        <v>1.4150943396226401</v>
      </c>
      <c r="Z86" s="6">
        <v>4.45714285714286</v>
      </c>
      <c r="AA86" s="7">
        <v>836</v>
      </c>
      <c r="AB86" s="7">
        <v>30.056408720151399</v>
      </c>
      <c r="AC86" s="7">
        <v>34.904133221908303</v>
      </c>
      <c r="AD86" s="13">
        <v>833</v>
      </c>
      <c r="AE86" s="6">
        <v>30.056408720151399</v>
      </c>
      <c r="AF86" s="13">
        <v>823</v>
      </c>
      <c r="AG86" s="6">
        <v>28.9202504760217</v>
      </c>
      <c r="AH86" s="13">
        <v>792</v>
      </c>
      <c r="AI86" s="6">
        <v>33.858233858250799</v>
      </c>
      <c r="AJ86" s="6">
        <v>3.5999999999999999E-3</v>
      </c>
      <c r="AK86" s="6">
        <v>1.4E-3</v>
      </c>
    </row>
    <row r="87" spans="1:37">
      <c r="A87" s="5" t="s">
        <v>129</v>
      </c>
      <c r="B87" s="22">
        <v>3100</v>
      </c>
      <c r="C87" s="22">
        <v>1.8979999999999999</v>
      </c>
      <c r="D87" s="22">
        <v>6.8000000000000005E-2</v>
      </c>
      <c r="E87" s="22">
        <v>2090</v>
      </c>
      <c r="F87" s="20">
        <v>88.731144631765702</v>
      </c>
      <c r="G87" s="22">
        <v>2.3230980979776699</v>
      </c>
      <c r="H87" s="18">
        <v>5.7200000000000001E-2</v>
      </c>
      <c r="I87" s="15">
        <v>2.67716267716402E-3</v>
      </c>
      <c r="J87" s="24">
        <v>-0.16511000000000001</v>
      </c>
      <c r="K87" s="18">
        <v>8.9200000000000002E-2</v>
      </c>
      <c r="L87" s="15">
        <v>4.9611117994256097E-3</v>
      </c>
      <c r="M87" s="18">
        <v>1.1270000000000001E-2</v>
      </c>
      <c r="N87" s="15">
        <v>2.95063426408628E-4</v>
      </c>
      <c r="O87" s="24">
        <v>0.51027999999999996</v>
      </c>
      <c r="P87" s="10">
        <v>72.3</v>
      </c>
      <c r="Q87" s="6">
        <v>1.8898154455273399</v>
      </c>
      <c r="R87" s="6">
        <v>2.4914920676179202</v>
      </c>
      <c r="S87" s="10">
        <v>86.6</v>
      </c>
      <c r="T87" s="6">
        <v>4.5630594107716904</v>
      </c>
      <c r="U87" s="6">
        <v>4.9349033281827603</v>
      </c>
      <c r="V87" s="10">
        <v>450</v>
      </c>
      <c r="W87" s="6">
        <v>94.488094488141698</v>
      </c>
      <c r="X87" s="6">
        <v>94.685427063003701</v>
      </c>
      <c r="Y87" s="6">
        <v>16.512702078521901</v>
      </c>
      <c r="Z87" s="6">
        <v>83.933333333333294</v>
      </c>
      <c r="AA87" s="7">
        <v>72.3</v>
      </c>
      <c r="AB87" s="7">
        <v>1.8898154455273399</v>
      </c>
      <c r="AC87" s="7">
        <v>2.4914920676179202</v>
      </c>
      <c r="AD87" s="13">
        <v>71.3</v>
      </c>
      <c r="AE87" s="6">
        <v>1.83150277590663</v>
      </c>
      <c r="AF87" s="13">
        <v>71.3</v>
      </c>
      <c r="AG87" s="6">
        <v>1.5714678444791901</v>
      </c>
      <c r="AH87" s="13">
        <v>72.400000000000006</v>
      </c>
      <c r="AI87" s="6">
        <v>1.41732141732213</v>
      </c>
      <c r="AJ87" s="6">
        <v>1.26E-2</v>
      </c>
      <c r="AK87" s="6">
        <v>4.3E-3</v>
      </c>
    </row>
    <row r="88" spans="1:37">
      <c r="A88" s="5" t="s">
        <v>130</v>
      </c>
      <c r="B88" s="22">
        <v>427</v>
      </c>
      <c r="C88" s="22">
        <v>8.9</v>
      </c>
      <c r="D88" s="22">
        <v>1.7</v>
      </c>
      <c r="E88" s="22">
        <v>49100</v>
      </c>
      <c r="F88" s="20">
        <v>1.97628458498024</v>
      </c>
      <c r="G88" s="22">
        <v>7.3166761059523897E-2</v>
      </c>
      <c r="H88" s="18">
        <v>0.21510000000000001</v>
      </c>
      <c r="I88" s="15">
        <v>5.1968451968477996E-3</v>
      </c>
      <c r="J88" s="24">
        <v>-0.71897</v>
      </c>
      <c r="K88" s="18">
        <v>15.12</v>
      </c>
      <c r="L88" s="15">
        <v>0.71659507209022899</v>
      </c>
      <c r="M88" s="18">
        <v>0.50600000000000001</v>
      </c>
      <c r="N88" s="15">
        <v>1.87333248346363E-2</v>
      </c>
      <c r="O88" s="24">
        <v>0.93915999999999999</v>
      </c>
      <c r="P88" s="10">
        <v>2630</v>
      </c>
      <c r="Q88" s="6">
        <v>79.569713644415103</v>
      </c>
      <c r="R88" s="6">
        <v>93.420748446201102</v>
      </c>
      <c r="S88" s="10">
        <v>2801</v>
      </c>
      <c r="T88" s="6">
        <v>51.268122655546101</v>
      </c>
      <c r="U88" s="6">
        <v>55.603124913372397</v>
      </c>
      <c r="V88" s="10">
        <v>2947</v>
      </c>
      <c r="W88" s="6">
        <v>38.5826385826579</v>
      </c>
      <c r="X88" s="6">
        <v>43.092046742663896</v>
      </c>
      <c r="Y88" s="6">
        <v>6.1049625133880703</v>
      </c>
      <c r="Z88" s="6">
        <v>10.7567017305735</v>
      </c>
      <c r="AA88" s="7">
        <v>2947</v>
      </c>
      <c r="AB88" s="7">
        <v>38.5826385826579</v>
      </c>
      <c r="AC88" s="7">
        <v>43.092046742663896</v>
      </c>
      <c r="AD88" s="13">
        <v>2550</v>
      </c>
      <c r="AE88" s="6">
        <v>87.294440426949393</v>
      </c>
      <c r="AF88" s="13">
        <v>2592</v>
      </c>
      <c r="AG88" s="6">
        <v>73.051902101342407</v>
      </c>
      <c r="AH88" s="13">
        <v>2629</v>
      </c>
      <c r="AI88" s="6">
        <v>67.716467716501597</v>
      </c>
      <c r="AJ88" s="6">
        <v>3.9899999999999998E-2</v>
      </c>
      <c r="AK88" s="6">
        <v>8.8000000000000005E-3</v>
      </c>
    </row>
    <row r="89" spans="1:37">
      <c r="A89" s="5" t="s">
        <v>131</v>
      </c>
      <c r="B89" s="22">
        <v>185.9</v>
      </c>
      <c r="C89" s="22">
        <v>1.3080000000000001</v>
      </c>
      <c r="D89" s="22">
        <v>2.5999999999999999E-2</v>
      </c>
      <c r="E89" s="22">
        <v>8890</v>
      </c>
      <c r="F89" s="20">
        <v>2.8224668360146801</v>
      </c>
      <c r="G89" s="22">
        <v>5.8956038689485797E-2</v>
      </c>
      <c r="H89" s="18">
        <v>0.12570000000000001</v>
      </c>
      <c r="I89" s="15">
        <v>1.7322817322826E-3</v>
      </c>
      <c r="J89" s="24">
        <v>0.49048000000000003</v>
      </c>
      <c r="K89" s="18">
        <v>6.1360000000000001</v>
      </c>
      <c r="L89" s="15">
        <v>9.6974455981768806E-2</v>
      </c>
      <c r="M89" s="18">
        <v>0.3543</v>
      </c>
      <c r="N89" s="15">
        <v>7.4006625130727402E-3</v>
      </c>
      <c r="O89" s="24">
        <v>0.38313000000000003</v>
      </c>
      <c r="P89" s="10">
        <v>1955</v>
      </c>
      <c r="Q89" s="6">
        <v>35.335362428776897</v>
      </c>
      <c r="R89" s="6">
        <v>51.973589984198597</v>
      </c>
      <c r="S89" s="10">
        <v>1994</v>
      </c>
      <c r="T89" s="6">
        <v>14.0082885902982</v>
      </c>
      <c r="U89" s="6">
        <v>24.198759136417198</v>
      </c>
      <c r="V89" s="10">
        <v>2036</v>
      </c>
      <c r="W89" s="6">
        <v>23.6220236220354</v>
      </c>
      <c r="X89" s="6">
        <v>31.2495896550578</v>
      </c>
      <c r="Y89" s="6">
        <v>1.9558676028084201</v>
      </c>
      <c r="Z89" s="6">
        <v>3.9783889980353702</v>
      </c>
      <c r="AA89" s="7">
        <v>2036</v>
      </c>
      <c r="AB89" s="7">
        <v>23.6220236220354</v>
      </c>
      <c r="AC89" s="7">
        <v>31.2495896550578</v>
      </c>
      <c r="AD89" s="13">
        <v>1940</v>
      </c>
      <c r="AE89" s="6">
        <v>37.182090285149698</v>
      </c>
      <c r="AF89" s="13">
        <v>1935</v>
      </c>
      <c r="AG89" s="6">
        <v>20.0671908654171</v>
      </c>
      <c r="AH89" s="13">
        <v>1930</v>
      </c>
      <c r="AI89" s="6">
        <v>16.535416535424801</v>
      </c>
      <c r="AJ89" s="6">
        <v>8.0000000000000002E-3</v>
      </c>
      <c r="AK89" s="6">
        <v>2.8E-3</v>
      </c>
    </row>
    <row r="90" spans="1:37">
      <c r="A90" s="5" t="s">
        <v>132</v>
      </c>
      <c r="B90" s="22">
        <v>4080</v>
      </c>
      <c r="C90" s="22">
        <v>0.7</v>
      </c>
      <c r="D90" s="22">
        <v>0.13</v>
      </c>
      <c r="E90" s="22">
        <v>3730</v>
      </c>
      <c r="F90" s="20">
        <v>92.936802973977706</v>
      </c>
      <c r="G90" s="22">
        <v>2.5504734999281502</v>
      </c>
      <c r="H90" s="18">
        <v>0.09</v>
      </c>
      <c r="I90" s="15">
        <v>6.8503868503902799E-3</v>
      </c>
      <c r="J90" s="24">
        <v>-0.317</v>
      </c>
      <c r="K90" s="18">
        <v>0.13500000000000001</v>
      </c>
      <c r="L90" s="15">
        <v>1.18863885284808E-2</v>
      </c>
      <c r="M90" s="18">
        <v>1.076E-2</v>
      </c>
      <c r="N90" s="15">
        <v>2.9528770068528099E-4</v>
      </c>
      <c r="O90" s="24">
        <v>0.52139000000000002</v>
      </c>
      <c r="P90" s="10">
        <v>69</v>
      </c>
      <c r="Q90" s="6">
        <v>1.9141618485640099</v>
      </c>
      <c r="R90" s="6">
        <v>2.46361213315202</v>
      </c>
      <c r="S90" s="10">
        <v>127</v>
      </c>
      <c r="T90" s="6">
        <v>10.3058028300205</v>
      </c>
      <c r="U90" s="6">
        <v>10.6611213053997</v>
      </c>
      <c r="V90" s="10">
        <v>1300</v>
      </c>
      <c r="W90" s="6">
        <v>133.858133858201</v>
      </c>
      <c r="X90" s="6">
        <v>133.87050965885601</v>
      </c>
      <c r="Y90" s="6">
        <v>45.669291338582703</v>
      </c>
      <c r="Z90" s="6">
        <v>94.692307692307693</v>
      </c>
      <c r="AA90" s="7">
        <v>69</v>
      </c>
      <c r="AB90" s="7">
        <v>1.9141618485640099</v>
      </c>
      <c r="AC90" s="7">
        <v>2.46361213315202</v>
      </c>
      <c r="AD90" s="13">
        <v>65.2</v>
      </c>
      <c r="AE90" s="6">
        <v>1.79377132948935</v>
      </c>
      <c r="AF90" s="13">
        <v>65.3</v>
      </c>
      <c r="AG90" s="6">
        <v>1.7948180886256999</v>
      </c>
      <c r="AH90" s="13">
        <v>69</v>
      </c>
      <c r="AI90" s="6">
        <v>1.49606149606224</v>
      </c>
      <c r="AJ90" s="6">
        <v>5.5E-2</v>
      </c>
      <c r="AK90" s="6">
        <v>1.0999999999999999E-2</v>
      </c>
    </row>
    <row r="91" spans="1:37">
      <c r="A91" s="5" t="s">
        <v>133</v>
      </c>
      <c r="B91" s="22">
        <v>979</v>
      </c>
      <c r="C91" s="22">
        <v>3.03</v>
      </c>
      <c r="D91" s="22">
        <v>0.14000000000000001</v>
      </c>
      <c r="E91" s="22">
        <v>3540</v>
      </c>
      <c r="F91" s="20">
        <v>16.0513643659711</v>
      </c>
      <c r="G91" s="22">
        <v>0.35749752539927099</v>
      </c>
      <c r="H91" s="18">
        <v>5.4300000000000001E-2</v>
      </c>
      <c r="I91" s="15">
        <v>8.6614086614129903E-4</v>
      </c>
      <c r="J91" s="24">
        <v>0.26042999999999999</v>
      </c>
      <c r="K91" s="18">
        <v>0.46600000000000003</v>
      </c>
      <c r="L91" s="15">
        <v>9.8134326084199502E-3</v>
      </c>
      <c r="M91" s="18">
        <v>6.2300000000000001E-2</v>
      </c>
      <c r="N91" s="15">
        <v>1.38755157035694E-3</v>
      </c>
      <c r="O91" s="24">
        <v>0.51868999999999998</v>
      </c>
      <c r="P91" s="10">
        <v>389.3</v>
      </c>
      <c r="Q91" s="6">
        <v>8.3833265147681093</v>
      </c>
      <c r="R91" s="6">
        <v>11.970054609753401</v>
      </c>
      <c r="S91" s="10">
        <v>387.8</v>
      </c>
      <c r="T91" s="6">
        <v>6.6454041692748698</v>
      </c>
      <c r="U91" s="6">
        <v>9.8676159586407692</v>
      </c>
      <c r="V91" s="10">
        <v>375</v>
      </c>
      <c r="W91" s="6">
        <v>34.645634645652002</v>
      </c>
      <c r="X91" s="6">
        <v>42.718664181756701</v>
      </c>
      <c r="Y91" s="6">
        <v>-0.38679731820525398</v>
      </c>
      <c r="Z91" s="6">
        <v>-3.8133333333333299</v>
      </c>
      <c r="AA91" s="7">
        <v>389.3</v>
      </c>
      <c r="AB91" s="7">
        <v>8.3833265147681093</v>
      </c>
      <c r="AC91" s="7">
        <v>11.970054609753401</v>
      </c>
      <c r="AD91" s="13">
        <v>388.6</v>
      </c>
      <c r="AE91" s="6">
        <v>8.4323640489019507</v>
      </c>
      <c r="AF91" s="13">
        <v>378.7</v>
      </c>
      <c r="AG91" s="6">
        <v>5.7689164123790002</v>
      </c>
      <c r="AH91" s="13">
        <v>319</v>
      </c>
      <c r="AI91" s="6">
        <v>20.472420472430699</v>
      </c>
      <c r="AJ91" s="6">
        <v>1.6000000000000001E-3</v>
      </c>
      <c r="AK91" s="6">
        <v>7.2000000000000005E-4</v>
      </c>
    </row>
    <row r="92" spans="1:37">
      <c r="A92" s="5" t="s">
        <v>134</v>
      </c>
      <c r="B92" s="22">
        <v>1183</v>
      </c>
      <c r="C92" s="22">
        <v>2.96</v>
      </c>
      <c r="D92" s="22">
        <v>0.15</v>
      </c>
      <c r="E92" s="22">
        <v>4350</v>
      </c>
      <c r="F92" s="20">
        <v>17.761989342806402</v>
      </c>
      <c r="G92" s="22">
        <v>0.56417341508599606</v>
      </c>
      <c r="H92" s="18">
        <v>6.08E-2</v>
      </c>
      <c r="I92" s="15">
        <v>9.4488094488141697E-4</v>
      </c>
      <c r="J92" s="24">
        <v>9.2617000000000005E-2</v>
      </c>
      <c r="K92" s="18">
        <v>0.47199999999999998</v>
      </c>
      <c r="L92" s="15">
        <v>1.41779779884157E-2</v>
      </c>
      <c r="M92" s="18">
        <v>5.6300000000000003E-2</v>
      </c>
      <c r="N92" s="15">
        <v>1.7882548320639301E-3</v>
      </c>
      <c r="O92" s="24">
        <v>0.83335000000000004</v>
      </c>
      <c r="P92" s="10">
        <v>353</v>
      </c>
      <c r="Q92" s="6">
        <v>10.524346014737</v>
      </c>
      <c r="R92" s="6">
        <v>13.078946183932599</v>
      </c>
      <c r="S92" s="10">
        <v>395</v>
      </c>
      <c r="T92" s="6">
        <v>9.2417311294538091</v>
      </c>
      <c r="U92" s="6">
        <v>11.8132526642078</v>
      </c>
      <c r="V92" s="10">
        <v>627</v>
      </c>
      <c r="W92" s="6">
        <v>33.858233858250799</v>
      </c>
      <c r="X92" s="6">
        <v>77.528570232618094</v>
      </c>
      <c r="Y92" s="6">
        <v>10.6329113924051</v>
      </c>
      <c r="Z92" s="6">
        <v>43.700159489633201</v>
      </c>
      <c r="AA92" s="7">
        <v>353</v>
      </c>
      <c r="AB92" s="7">
        <v>10.524346014737</v>
      </c>
      <c r="AC92" s="7">
        <v>13.078946183932599</v>
      </c>
      <c r="AD92" s="13">
        <v>350</v>
      </c>
      <c r="AE92" s="6">
        <v>11.181317410659201</v>
      </c>
      <c r="AF92" s="13">
        <v>350</v>
      </c>
      <c r="AG92" s="6">
        <v>9.9834660448721806</v>
      </c>
      <c r="AH92" s="13">
        <v>352</v>
      </c>
      <c r="AI92" s="6">
        <v>8.6614086614129899</v>
      </c>
      <c r="AJ92" s="6">
        <v>9.2999999999999992E-3</v>
      </c>
      <c r="AK92" s="6">
        <v>1.6000000000000001E-3</v>
      </c>
    </row>
    <row r="93" spans="1:37">
      <c r="A93" s="5" t="s">
        <v>135</v>
      </c>
      <c r="B93" s="22">
        <v>24.1</v>
      </c>
      <c r="C93" s="22">
        <v>1.857</v>
      </c>
      <c r="D93" s="22">
        <v>9.6000000000000002E-2</v>
      </c>
      <c r="E93" s="22">
        <v>162</v>
      </c>
      <c r="F93" s="20">
        <v>9.5602294455066907</v>
      </c>
      <c r="G93" s="22">
        <v>0.62005532569461597</v>
      </c>
      <c r="H93" s="18">
        <v>6.4600000000000005E-2</v>
      </c>
      <c r="I93" s="15">
        <v>5.2755852755879103E-3</v>
      </c>
      <c r="J93" s="24">
        <v>0.20346</v>
      </c>
      <c r="K93" s="18">
        <v>0.94</v>
      </c>
      <c r="L93" s="15">
        <v>9.4945255995231306E-2</v>
      </c>
      <c r="M93" s="18">
        <v>0.1046</v>
      </c>
      <c r="N93" s="15">
        <v>6.7841245272769E-3</v>
      </c>
      <c r="O93" s="24">
        <v>0.44550000000000001</v>
      </c>
      <c r="P93" s="10">
        <v>640</v>
      </c>
      <c r="Q93" s="6">
        <v>39.259400739574197</v>
      </c>
      <c r="R93" s="6">
        <v>41.612861642798201</v>
      </c>
      <c r="S93" s="10">
        <v>678</v>
      </c>
      <c r="T93" s="6">
        <v>55.332844693612898</v>
      </c>
      <c r="U93" s="6">
        <v>56.438950622898503</v>
      </c>
      <c r="V93" s="10">
        <v>740</v>
      </c>
      <c r="W93" s="6">
        <v>196.85019685029499</v>
      </c>
      <c r="X93" s="6">
        <v>198.825050960743</v>
      </c>
      <c r="Y93" s="6">
        <v>5.6047197640117998</v>
      </c>
      <c r="Z93" s="6">
        <v>13.5135135135135</v>
      </c>
      <c r="AA93" s="7">
        <v>640</v>
      </c>
      <c r="AB93" s="7">
        <v>39.259400739574197</v>
      </c>
      <c r="AC93" s="7">
        <v>41.612861642798201</v>
      </c>
      <c r="AD93" s="13">
        <v>633</v>
      </c>
      <c r="AE93" s="6">
        <v>40.777696678827702</v>
      </c>
      <c r="AF93" s="13">
        <v>607</v>
      </c>
      <c r="AG93" s="6">
        <v>39.670186562297403</v>
      </c>
      <c r="AH93" s="13">
        <v>501</v>
      </c>
      <c r="AI93" s="6">
        <v>71.653471653507495</v>
      </c>
      <c r="AJ93" s="6">
        <v>9.1000000000000004E-3</v>
      </c>
      <c r="AK93" s="6">
        <v>7.6E-3</v>
      </c>
    </row>
    <row r="94" spans="1:37">
      <c r="A94" s="5" t="s">
        <v>136</v>
      </c>
      <c r="B94" s="22">
        <v>150</v>
      </c>
      <c r="C94" s="22">
        <v>0.78400000000000003</v>
      </c>
      <c r="D94" s="22">
        <v>1.7000000000000001E-2</v>
      </c>
      <c r="E94" s="22">
        <v>8080</v>
      </c>
      <c r="F94" s="20">
        <v>2.59403372243839</v>
      </c>
      <c r="G94" s="22">
        <v>6.3761857868889896E-2</v>
      </c>
      <c r="H94" s="18">
        <v>0.13189999999999999</v>
      </c>
      <c r="I94" s="15">
        <v>1.7322817322826E-3</v>
      </c>
      <c r="J94" s="24">
        <v>0.19452</v>
      </c>
      <c r="K94" s="18">
        <v>7</v>
      </c>
      <c r="L94" s="15">
        <v>0.14378626499078401</v>
      </c>
      <c r="M94" s="18">
        <v>0.38550000000000001</v>
      </c>
      <c r="N94" s="15">
        <v>9.4756656383601905E-3</v>
      </c>
      <c r="O94" s="24">
        <v>0.88593999999999995</v>
      </c>
      <c r="P94" s="10">
        <v>2101</v>
      </c>
      <c r="Q94" s="6">
        <v>44.339893320797003</v>
      </c>
      <c r="R94" s="6">
        <v>60.076790193369398</v>
      </c>
      <c r="S94" s="10">
        <v>2109</v>
      </c>
      <c r="T94" s="6">
        <v>19.427951984541</v>
      </c>
      <c r="U94" s="6">
        <v>27.939570255472599</v>
      </c>
      <c r="V94" s="10">
        <v>2120</v>
      </c>
      <c r="W94" s="6">
        <v>23.6220236220354</v>
      </c>
      <c r="X94" s="6">
        <v>30.8864943872338</v>
      </c>
      <c r="Y94" s="6">
        <v>0.37932669511616302</v>
      </c>
      <c r="Z94" s="6">
        <v>0.89622641509433298</v>
      </c>
      <c r="AA94" s="7">
        <v>2120</v>
      </c>
      <c r="AB94" s="7">
        <v>23.6220236220354</v>
      </c>
      <c r="AC94" s="7">
        <v>30.8864943872338</v>
      </c>
      <c r="AD94" s="13">
        <v>2090</v>
      </c>
      <c r="AE94" s="6">
        <v>46.047867916980302</v>
      </c>
      <c r="AF94" s="13">
        <v>2065</v>
      </c>
      <c r="AG94" s="6">
        <v>26.687924578611</v>
      </c>
      <c r="AH94" s="13">
        <v>2043</v>
      </c>
      <c r="AI94" s="6">
        <v>23.6220236220354</v>
      </c>
      <c r="AJ94" s="6">
        <v>6.4999999999999997E-3</v>
      </c>
      <c r="AK94" s="6">
        <v>3.0000000000000001E-3</v>
      </c>
    </row>
    <row r="95" spans="1:37">
      <c r="A95" s="5" t="s">
        <v>137</v>
      </c>
      <c r="B95" s="22">
        <v>1900</v>
      </c>
      <c r="C95" s="22">
        <v>1.1140000000000001</v>
      </c>
      <c r="D95" s="22">
        <v>5.1999999999999998E-2</v>
      </c>
      <c r="E95" s="22">
        <v>1089</v>
      </c>
      <c r="F95" s="20">
        <v>88.105726872246706</v>
      </c>
      <c r="G95" s="22">
        <v>2.08003865877876</v>
      </c>
      <c r="H95" s="18">
        <v>4.7600000000000003E-2</v>
      </c>
      <c r="I95" s="15">
        <v>1.10236110236165E-3</v>
      </c>
      <c r="J95" s="24">
        <v>0.23194999999999999</v>
      </c>
      <c r="K95" s="18">
        <v>7.4200000000000002E-2</v>
      </c>
      <c r="L95" s="15">
        <v>1.9543305187199001E-3</v>
      </c>
      <c r="M95" s="18">
        <v>1.1350000000000001E-2</v>
      </c>
      <c r="N95" s="15">
        <v>2.6795578012052699E-4</v>
      </c>
      <c r="O95" s="24">
        <v>0.47208</v>
      </c>
      <c r="P95" s="10">
        <v>72.8</v>
      </c>
      <c r="Q95" s="6">
        <v>1.72615603956607</v>
      </c>
      <c r="R95" s="6">
        <v>2.3775785862268801</v>
      </c>
      <c r="S95" s="10">
        <v>73.2</v>
      </c>
      <c r="T95" s="6">
        <v>2.0132893390012701</v>
      </c>
      <c r="U95" s="6">
        <v>2.5623975252031301</v>
      </c>
      <c r="V95" s="10">
        <v>84</v>
      </c>
      <c r="W95" s="6">
        <v>47.244047244070899</v>
      </c>
      <c r="X95" s="6">
        <v>55.44757637907</v>
      </c>
      <c r="Y95" s="6">
        <v>0.54644808743169904</v>
      </c>
      <c r="Z95" s="6">
        <v>13.3333333333333</v>
      </c>
      <c r="AA95" s="7">
        <v>72.8</v>
      </c>
      <c r="AB95" s="7">
        <v>1.72615603956607</v>
      </c>
      <c r="AC95" s="7">
        <v>2.3775785862268801</v>
      </c>
      <c r="AD95" s="13">
        <v>72.8</v>
      </c>
      <c r="AE95" s="6">
        <v>1.72615603956607</v>
      </c>
      <c r="AF95" s="13">
        <v>72.599999999999994</v>
      </c>
      <c r="AG95" s="6">
        <v>1.3700853851261201</v>
      </c>
      <c r="AH95" s="13">
        <v>69.400000000000006</v>
      </c>
      <c r="AI95" s="6">
        <v>2.9133829133843698</v>
      </c>
      <c r="AJ95" s="6">
        <v>2.9999999999999997E-4</v>
      </c>
      <c r="AK95" s="6">
        <v>1.8E-3</v>
      </c>
    </row>
    <row r="96" spans="1:37">
      <c r="A96" s="5" t="s">
        <v>138</v>
      </c>
      <c r="B96" s="22">
        <v>880</v>
      </c>
      <c r="C96" s="22">
        <v>2.5790000000000002</v>
      </c>
      <c r="D96" s="22">
        <v>7.3999999999999996E-2</v>
      </c>
      <c r="E96" s="22">
        <v>3270</v>
      </c>
      <c r="F96" s="20">
        <v>15.797788309636701</v>
      </c>
      <c r="G96" s="22">
        <v>0.34969449111204498</v>
      </c>
      <c r="H96" s="18">
        <v>5.57E-2</v>
      </c>
      <c r="I96" s="15">
        <v>8.6614086614129903E-4</v>
      </c>
      <c r="J96" s="24">
        <v>4.2743999999999997E-2</v>
      </c>
      <c r="K96" s="18">
        <v>0.48799999999999999</v>
      </c>
      <c r="L96" s="15">
        <v>1.1319032354402001E-2</v>
      </c>
      <c r="M96" s="18">
        <v>6.3299999999999995E-2</v>
      </c>
      <c r="N96" s="15">
        <v>1.40118735949194E-3</v>
      </c>
      <c r="O96" s="24">
        <v>0.60589999999999999</v>
      </c>
      <c r="P96" s="10">
        <v>395.4</v>
      </c>
      <c r="Q96" s="6">
        <v>8.6584816599503096</v>
      </c>
      <c r="R96" s="6">
        <v>12.255285922451099</v>
      </c>
      <c r="S96" s="10">
        <v>403</v>
      </c>
      <c r="T96" s="6">
        <v>7.9589672333370496</v>
      </c>
      <c r="U96" s="6">
        <v>10.953697771862499</v>
      </c>
      <c r="V96" s="10">
        <v>441</v>
      </c>
      <c r="W96" s="6">
        <v>38.5826385826579</v>
      </c>
      <c r="X96" s="6">
        <v>47.5791726608456</v>
      </c>
      <c r="Y96" s="6">
        <v>1.8858560794044601</v>
      </c>
      <c r="Z96" s="6">
        <v>10.3401360544218</v>
      </c>
      <c r="AA96" s="7">
        <v>395.4</v>
      </c>
      <c r="AB96" s="7">
        <v>8.6584816599503096</v>
      </c>
      <c r="AC96" s="7">
        <v>12.255285922451099</v>
      </c>
      <c r="AD96" s="13">
        <v>394.3</v>
      </c>
      <c r="AE96" s="6">
        <v>8.7088176382156508</v>
      </c>
      <c r="AF96" s="13">
        <v>389.8</v>
      </c>
      <c r="AG96" s="6">
        <v>6.6263232204091098</v>
      </c>
      <c r="AH96" s="13">
        <v>366</v>
      </c>
      <c r="AI96" s="6">
        <v>14.1732141732213</v>
      </c>
      <c r="AJ96" s="6">
        <v>2.3999999999999998E-3</v>
      </c>
      <c r="AK96" s="6">
        <v>1.1999999999999999E-3</v>
      </c>
    </row>
    <row r="97" spans="1:37">
      <c r="A97" s="5" t="s">
        <v>139</v>
      </c>
      <c r="B97" s="22">
        <v>230</v>
      </c>
      <c r="C97" s="22">
        <v>1.4379999999999999</v>
      </c>
      <c r="D97" s="22">
        <v>2.5999999999999999E-2</v>
      </c>
      <c r="E97" s="22">
        <v>724</v>
      </c>
      <c r="F97" s="20">
        <v>18.939393939393899</v>
      </c>
      <c r="G97" s="22">
        <v>0.43401983862237797</v>
      </c>
      <c r="H97" s="18">
        <v>5.6099999999999997E-2</v>
      </c>
      <c r="I97" s="15">
        <v>1.7322817322826E-3</v>
      </c>
      <c r="J97" s="24">
        <v>0.38632</v>
      </c>
      <c r="K97" s="18">
        <v>0.40699999999999997</v>
      </c>
      <c r="L97" s="15">
        <v>1.2479393354246001E-2</v>
      </c>
      <c r="M97" s="18">
        <v>5.28E-2</v>
      </c>
      <c r="N97" s="15">
        <v>1.2099778669050099E-3</v>
      </c>
      <c r="O97" s="24">
        <v>0.16224</v>
      </c>
      <c r="P97" s="10">
        <v>331.8</v>
      </c>
      <c r="Q97" s="6">
        <v>7.55252473767837</v>
      </c>
      <c r="R97" s="6">
        <v>10.508419278213101</v>
      </c>
      <c r="S97" s="10">
        <v>346</v>
      </c>
      <c r="T97" s="6">
        <v>9.1364837490972395</v>
      </c>
      <c r="U97" s="6">
        <v>11.293301826615</v>
      </c>
      <c r="V97" s="10">
        <v>432</v>
      </c>
      <c r="W97" s="6">
        <v>69.291269291303905</v>
      </c>
      <c r="X97" s="6">
        <v>78.617311554014506</v>
      </c>
      <c r="Y97" s="6">
        <v>4.1040462427745599</v>
      </c>
      <c r="Z97" s="6">
        <v>23.1944444444444</v>
      </c>
      <c r="AA97" s="7">
        <v>331.8</v>
      </c>
      <c r="AB97" s="7">
        <v>7.55252473767837</v>
      </c>
      <c r="AC97" s="7">
        <v>10.508419278213101</v>
      </c>
      <c r="AD97" s="13">
        <v>330.4</v>
      </c>
      <c r="AE97" s="6">
        <v>7.7662236584612803</v>
      </c>
      <c r="AF97" s="13">
        <v>328.1</v>
      </c>
      <c r="AG97" s="6">
        <v>6.0929578447186001</v>
      </c>
      <c r="AH97" s="13">
        <v>319</v>
      </c>
      <c r="AI97" s="6">
        <v>11.0236110236165</v>
      </c>
      <c r="AJ97" s="6">
        <v>4.4999999999999997E-3</v>
      </c>
      <c r="AK97" s="6">
        <v>2.8E-3</v>
      </c>
    </row>
    <row r="98" spans="1:37">
      <c r="A98" s="5" t="s">
        <v>140</v>
      </c>
      <c r="B98" s="22">
        <v>372</v>
      </c>
      <c r="C98" s="22">
        <v>2.109</v>
      </c>
      <c r="D98" s="22">
        <v>3.9E-2</v>
      </c>
      <c r="E98" s="22">
        <v>6330</v>
      </c>
      <c r="F98" s="20">
        <v>5.0251256281407004</v>
      </c>
      <c r="G98" s="22">
        <v>0.112999865703626</v>
      </c>
      <c r="H98" s="18">
        <v>7.9500000000000001E-2</v>
      </c>
      <c r="I98" s="15">
        <v>1.10236110236165E-3</v>
      </c>
      <c r="J98" s="24">
        <v>0.30459000000000003</v>
      </c>
      <c r="K98" s="18">
        <v>2.1819999999999999</v>
      </c>
      <c r="L98" s="15">
        <v>4.2851111575313898E-2</v>
      </c>
      <c r="M98" s="18">
        <v>0.19900000000000001</v>
      </c>
      <c r="N98" s="15">
        <v>4.4749076817293103E-3</v>
      </c>
      <c r="O98" s="24">
        <v>0.60772000000000004</v>
      </c>
      <c r="P98" s="10">
        <v>1170</v>
      </c>
      <c r="Q98" s="6">
        <v>24.3839980112757</v>
      </c>
      <c r="R98" s="6">
        <v>34.340401559013998</v>
      </c>
      <c r="S98" s="10">
        <v>1174</v>
      </c>
      <c r="T98" s="6">
        <v>13.675377252187101</v>
      </c>
      <c r="U98" s="6">
        <v>20.847925863082299</v>
      </c>
      <c r="V98" s="10">
        <v>1181</v>
      </c>
      <c r="W98" s="6">
        <v>28.346428346442501</v>
      </c>
      <c r="X98" s="6">
        <v>36.199838903368402</v>
      </c>
      <c r="Y98" s="6">
        <v>0.34071550255536898</v>
      </c>
      <c r="Z98" s="6">
        <v>0.93141405588484405</v>
      </c>
      <c r="AA98" s="7">
        <v>1170</v>
      </c>
      <c r="AB98" s="7">
        <v>24.3839980112757</v>
      </c>
      <c r="AC98" s="7">
        <v>34.340401559013998</v>
      </c>
      <c r="AD98" s="13">
        <v>1167</v>
      </c>
      <c r="AE98" s="6">
        <v>24.3839980112757</v>
      </c>
      <c r="AF98" s="13">
        <v>1149</v>
      </c>
      <c r="AG98" s="6">
        <v>14.360917205723201</v>
      </c>
      <c r="AH98" s="13">
        <v>1117</v>
      </c>
      <c r="AI98" s="6">
        <v>18.110218110227201</v>
      </c>
      <c r="AJ98" s="6">
        <v>3.2000000000000002E-3</v>
      </c>
      <c r="AK98" s="6">
        <v>1.4E-3</v>
      </c>
    </row>
    <row r="99" spans="1:37">
      <c r="A99" s="5" t="s">
        <v>141</v>
      </c>
      <c r="B99" s="22">
        <v>1491</v>
      </c>
      <c r="C99" s="22">
        <v>1.964</v>
      </c>
      <c r="D99" s="22">
        <v>7.2999999999999995E-2</v>
      </c>
      <c r="E99" s="22">
        <v>947</v>
      </c>
      <c r="F99" s="20">
        <v>81.433224755700294</v>
      </c>
      <c r="G99" s="22">
        <v>2.19079958257361</v>
      </c>
      <c r="H99" s="18">
        <v>4.7399999999999998E-2</v>
      </c>
      <c r="I99" s="15">
        <v>1.18110118110177E-3</v>
      </c>
      <c r="J99" s="24">
        <v>0.29028999999999999</v>
      </c>
      <c r="K99" s="18">
        <v>8.0500000000000002E-2</v>
      </c>
      <c r="L99" s="15">
        <v>2.4185386708713199E-3</v>
      </c>
      <c r="M99" s="18">
        <v>1.2279999999999999E-2</v>
      </c>
      <c r="N99" s="15">
        <v>3.3036907177276802E-4</v>
      </c>
      <c r="O99" s="24">
        <v>0.53974</v>
      </c>
      <c r="P99" s="10">
        <v>78.7</v>
      </c>
      <c r="Q99" s="6">
        <v>2.1414313410722801</v>
      </c>
      <c r="R99" s="6">
        <v>2.7765590162471598</v>
      </c>
      <c r="S99" s="10">
        <v>78.599999999999994</v>
      </c>
      <c r="T99" s="6">
        <v>2.2540370884867502</v>
      </c>
      <c r="U99" s="6">
        <v>2.8290663802705902</v>
      </c>
      <c r="V99" s="10">
        <v>76</v>
      </c>
      <c r="W99" s="6">
        <v>51.181051181076803</v>
      </c>
      <c r="X99" s="6">
        <v>56.455354079010696</v>
      </c>
      <c r="Y99" s="6">
        <v>-0.12722646310435001</v>
      </c>
      <c r="Z99" s="6">
        <v>-3.5526315789473699</v>
      </c>
      <c r="AA99" s="7">
        <v>78.7</v>
      </c>
      <c r="AB99" s="7">
        <v>2.1414313410722801</v>
      </c>
      <c r="AC99" s="7">
        <v>2.7765590162471598</v>
      </c>
      <c r="AD99" s="13">
        <v>78.7</v>
      </c>
      <c r="AE99" s="6">
        <v>2.1414313410722801</v>
      </c>
      <c r="AF99" s="13">
        <v>78.599999999999994</v>
      </c>
      <c r="AG99" s="6">
        <v>1.81523640231068</v>
      </c>
      <c r="AH99" s="13">
        <v>77.5</v>
      </c>
      <c r="AI99" s="6">
        <v>2.0472420472430701</v>
      </c>
      <c r="AJ99" s="6">
        <v>-2.0000000000000001E-4</v>
      </c>
      <c r="AK99" s="6">
        <v>1.9E-3</v>
      </c>
    </row>
    <row r="100" spans="1:37">
      <c r="A100" s="5" t="s">
        <v>142</v>
      </c>
      <c r="B100" s="22">
        <v>1250</v>
      </c>
      <c r="C100" s="22">
        <v>1.48</v>
      </c>
      <c r="D100" s="22">
        <v>0.14000000000000001</v>
      </c>
      <c r="E100" s="22">
        <v>4180</v>
      </c>
      <c r="F100" s="20">
        <v>16.474464579901198</v>
      </c>
      <c r="G100" s="22">
        <v>0.60631086720500005</v>
      </c>
      <c r="H100" s="18">
        <v>5.7599999999999998E-2</v>
      </c>
      <c r="I100" s="15">
        <v>1.49606149606224E-3</v>
      </c>
      <c r="J100" s="24">
        <v>0.65978999999999999</v>
      </c>
      <c r="K100" s="18">
        <v>0.48</v>
      </c>
      <c r="L100" s="15">
        <v>1.49486288334415E-2</v>
      </c>
      <c r="M100" s="18">
        <v>6.0699999999999997E-2</v>
      </c>
      <c r="N100" s="15">
        <v>2.2339463271081501E-3</v>
      </c>
      <c r="O100" s="24">
        <v>0.70994000000000002</v>
      </c>
      <c r="P100" s="10">
        <v>380</v>
      </c>
      <c r="Q100" s="6">
        <v>13.442575646740501</v>
      </c>
      <c r="R100" s="6">
        <v>15.8181085835649</v>
      </c>
      <c r="S100" s="10">
        <v>397</v>
      </c>
      <c r="T100" s="6">
        <v>10.742854501861901</v>
      </c>
      <c r="U100" s="6">
        <v>13.0690275575774</v>
      </c>
      <c r="V100" s="10">
        <v>501</v>
      </c>
      <c r="W100" s="6">
        <v>57.480257480286198</v>
      </c>
      <c r="X100" s="6">
        <v>67.577721691848694</v>
      </c>
      <c r="Y100" s="6">
        <v>4.2821158690176304</v>
      </c>
      <c r="Z100" s="6">
        <v>24.151696606786398</v>
      </c>
      <c r="AA100" s="7">
        <v>380</v>
      </c>
      <c r="AB100" s="7">
        <v>13.442575646740501</v>
      </c>
      <c r="AC100" s="7">
        <v>15.8181085835649</v>
      </c>
      <c r="AD100" s="13">
        <v>378</v>
      </c>
      <c r="AE100" s="6">
        <v>14.1394073432496</v>
      </c>
      <c r="AF100" s="13">
        <v>372</v>
      </c>
      <c r="AG100" s="6">
        <v>12.252710836715901</v>
      </c>
      <c r="AH100" s="13">
        <v>338</v>
      </c>
      <c r="AI100" s="6">
        <v>22.047222047233099</v>
      </c>
      <c r="AJ100" s="6">
        <v>5.0000000000000001E-3</v>
      </c>
      <c r="AK100" s="6">
        <v>2E-3</v>
      </c>
    </row>
    <row r="101" spans="1:37">
      <c r="A101" s="5" t="s">
        <v>143</v>
      </c>
      <c r="B101" s="22">
        <v>377</v>
      </c>
      <c r="C101" s="22">
        <v>1.63</v>
      </c>
      <c r="D101" s="22">
        <v>0.17</v>
      </c>
      <c r="E101" s="22">
        <v>5440</v>
      </c>
      <c r="F101" s="20">
        <v>5.5005500550055002</v>
      </c>
      <c r="G101" s="22">
        <v>0.15654807454294101</v>
      </c>
      <c r="H101" s="18">
        <v>7.4399999999999994E-2</v>
      </c>
      <c r="I101" s="15">
        <v>9.4488094488141697E-4</v>
      </c>
      <c r="J101" s="24">
        <v>0.34736</v>
      </c>
      <c r="K101" s="18">
        <v>1.8620000000000001</v>
      </c>
      <c r="L101" s="15">
        <v>4.5622198351679598E-2</v>
      </c>
      <c r="M101" s="18">
        <v>0.18179999999999999</v>
      </c>
      <c r="N101" s="15">
        <v>5.1741079832566296E-3</v>
      </c>
      <c r="O101" s="24">
        <v>0.84826999999999997</v>
      </c>
      <c r="P101" s="10">
        <v>1076</v>
      </c>
      <c r="Q101" s="6">
        <v>27.996755042925301</v>
      </c>
      <c r="R101" s="6">
        <v>35.862328546221597</v>
      </c>
      <c r="S101" s="10">
        <v>1066</v>
      </c>
      <c r="T101" s="6">
        <v>16.327617361902298</v>
      </c>
      <c r="U101" s="6">
        <v>22.124291533751901</v>
      </c>
      <c r="V101" s="10">
        <v>1054</v>
      </c>
      <c r="W101" s="6">
        <v>22.834622834634299</v>
      </c>
      <c r="X101" s="6">
        <v>31.977607959063199</v>
      </c>
      <c r="Y101" s="6">
        <v>-0.93808630393996895</v>
      </c>
      <c r="Z101" s="6">
        <v>-2.0872865275142201</v>
      </c>
      <c r="AA101" s="7">
        <v>1076</v>
      </c>
      <c r="AB101" s="7">
        <v>27.996755042925301</v>
      </c>
      <c r="AC101" s="7">
        <v>35.862328546221597</v>
      </c>
      <c r="AD101" s="13">
        <v>1074</v>
      </c>
      <c r="AE101" s="6">
        <v>28.6209415102572</v>
      </c>
      <c r="AF101" s="13">
        <v>1048</v>
      </c>
      <c r="AG101" s="6">
        <v>19.997277032553601</v>
      </c>
      <c r="AH101" s="13">
        <v>1001</v>
      </c>
      <c r="AI101" s="6">
        <v>18.110218110227201</v>
      </c>
      <c r="AJ101" s="6">
        <v>2E-3</v>
      </c>
      <c r="AK101" s="6">
        <v>1.1000000000000001E-3</v>
      </c>
    </row>
    <row r="102" spans="1:37">
      <c r="A102" s="5" t="s">
        <v>144</v>
      </c>
      <c r="B102" s="22">
        <v>210</v>
      </c>
      <c r="C102" s="22">
        <v>2.25</v>
      </c>
      <c r="D102" s="22">
        <v>0.14000000000000001</v>
      </c>
      <c r="E102" s="22">
        <v>649</v>
      </c>
      <c r="F102" s="20">
        <v>18.726591760299598</v>
      </c>
      <c r="G102" s="22">
        <v>0.44545837245545999</v>
      </c>
      <c r="H102" s="18">
        <v>5.5399999999999998E-2</v>
      </c>
      <c r="I102" s="15">
        <v>1.9685019685029498E-3</v>
      </c>
      <c r="J102" s="24">
        <v>6.8219000000000002E-2</v>
      </c>
      <c r="K102" s="18">
        <v>0.40799999999999997</v>
      </c>
      <c r="L102" s="15">
        <v>1.5496294287344999E-2</v>
      </c>
      <c r="M102" s="18">
        <v>5.3400000000000003E-2</v>
      </c>
      <c r="N102" s="15">
        <v>1.2702512765590901E-3</v>
      </c>
      <c r="O102" s="24">
        <v>0.35898999999999998</v>
      </c>
      <c r="P102" s="10">
        <v>335.3</v>
      </c>
      <c r="Q102" s="6">
        <v>7.7031855579581103</v>
      </c>
      <c r="R102" s="6">
        <v>10.6716138875575</v>
      </c>
      <c r="S102" s="10">
        <v>346</v>
      </c>
      <c r="T102" s="6">
        <v>11.401967842229199</v>
      </c>
      <c r="U102" s="6">
        <v>13.199322686614099</v>
      </c>
      <c r="V102" s="10">
        <v>400</v>
      </c>
      <c r="W102" s="6">
        <v>76.377876377914603</v>
      </c>
      <c r="X102" s="6">
        <v>83.284105142519806</v>
      </c>
      <c r="Y102" s="6">
        <v>3.0924855491329502</v>
      </c>
      <c r="Z102" s="6">
        <v>16.175000000000001</v>
      </c>
      <c r="AA102" s="7">
        <v>335.3</v>
      </c>
      <c r="AB102" s="7">
        <v>7.7031855579581103</v>
      </c>
      <c r="AC102" s="7">
        <v>10.6716138875575</v>
      </c>
      <c r="AD102" s="13">
        <v>334</v>
      </c>
      <c r="AE102" s="6">
        <v>7.7565242048442302</v>
      </c>
      <c r="AF102" s="13">
        <v>328.1</v>
      </c>
      <c r="AG102" s="6">
        <v>5.9575221925923101</v>
      </c>
      <c r="AH102" s="13">
        <v>286</v>
      </c>
      <c r="AI102" s="6">
        <v>22.047222047233099</v>
      </c>
      <c r="AJ102" s="6">
        <v>4.1999999999999997E-3</v>
      </c>
      <c r="AK102" s="6">
        <v>2.8999999999999998E-3</v>
      </c>
    </row>
    <row r="103" spans="1:37">
      <c r="A103" s="5" t="s">
        <v>145</v>
      </c>
      <c r="B103" s="22">
        <v>743</v>
      </c>
      <c r="C103" s="22">
        <v>0.94299999999999995</v>
      </c>
      <c r="D103" s="22">
        <v>0.04</v>
      </c>
      <c r="E103" s="22">
        <v>503</v>
      </c>
      <c r="F103" s="20">
        <v>74.460163812360406</v>
      </c>
      <c r="G103" s="22">
        <v>2.0706760457381899</v>
      </c>
      <c r="H103" s="18">
        <v>4.6300000000000001E-2</v>
      </c>
      <c r="I103" s="15">
        <v>1.57480157480236E-3</v>
      </c>
      <c r="J103" s="24">
        <v>4.6436999999999999E-2</v>
      </c>
      <c r="K103" s="18">
        <v>8.5699999999999998E-2</v>
      </c>
      <c r="L103" s="15">
        <v>3.41418122906503E-3</v>
      </c>
      <c r="M103" s="18">
        <v>1.3429999999999999E-2</v>
      </c>
      <c r="N103" s="15">
        <v>3.7347727792196402E-4</v>
      </c>
      <c r="O103" s="24">
        <v>0.52454999999999996</v>
      </c>
      <c r="P103" s="10">
        <v>86</v>
      </c>
      <c r="Q103" s="6">
        <v>2.4043143608949702</v>
      </c>
      <c r="R103" s="6">
        <v>3.0835416053892</v>
      </c>
      <c r="S103" s="10">
        <v>83.4</v>
      </c>
      <c r="T103" s="6">
        <v>3.2480164430385798</v>
      </c>
      <c r="U103" s="6">
        <v>3.7189655522747098</v>
      </c>
      <c r="V103" s="10">
        <v>29</v>
      </c>
      <c r="W103" s="6">
        <v>65.354265354297993</v>
      </c>
      <c r="X103" s="6">
        <v>66.975859638927801</v>
      </c>
      <c r="Y103" s="6">
        <v>-3.1175059952038402</v>
      </c>
      <c r="Z103" s="6">
        <v>-196.55172413793099</v>
      </c>
      <c r="AA103" s="7">
        <v>86</v>
      </c>
      <c r="AB103" s="7">
        <v>2.4043143608949702</v>
      </c>
      <c r="AC103" s="7">
        <v>3.0835416053892</v>
      </c>
      <c r="AD103" s="13">
        <v>86.1</v>
      </c>
      <c r="AE103" s="6">
        <v>2.4043143608949702</v>
      </c>
      <c r="AF103" s="13">
        <v>86</v>
      </c>
      <c r="AG103" s="6">
        <v>2.0495879620667701</v>
      </c>
      <c r="AH103" s="13">
        <v>83.4</v>
      </c>
      <c r="AI103" s="6">
        <v>2.36220236220354</v>
      </c>
      <c r="AJ103" s="6">
        <v>-1.6999999999999999E-3</v>
      </c>
      <c r="AK103" s="6">
        <v>2.5999999999999999E-3</v>
      </c>
    </row>
    <row r="104" spans="1:37">
      <c r="A104" s="5" t="s">
        <v>146</v>
      </c>
      <c r="B104" s="22">
        <v>415</v>
      </c>
      <c r="C104" s="22">
        <v>1.3340000000000001</v>
      </c>
      <c r="D104" s="22">
        <v>0.03</v>
      </c>
      <c r="E104" s="22">
        <v>1474</v>
      </c>
      <c r="F104" s="20">
        <v>17.241379310344801</v>
      </c>
      <c r="G104" s="22">
        <v>0.42730609400927799</v>
      </c>
      <c r="H104" s="18">
        <v>5.8599999999999999E-2</v>
      </c>
      <c r="I104" s="15">
        <v>2.2834622834634298E-3</v>
      </c>
      <c r="J104" s="24">
        <v>-0.28897</v>
      </c>
      <c r="K104" s="18">
        <v>0.47</v>
      </c>
      <c r="L104" s="15">
        <v>2.2532873962280101E-2</v>
      </c>
      <c r="M104" s="18">
        <v>5.8000000000000003E-2</v>
      </c>
      <c r="N104" s="15">
        <v>1.4374577002472101E-3</v>
      </c>
      <c r="O104" s="24">
        <v>0.56376999999999999</v>
      </c>
      <c r="P104" s="10">
        <v>363.4</v>
      </c>
      <c r="Q104" s="6">
        <v>8.5803450703254498</v>
      </c>
      <c r="R104" s="6">
        <v>11.722208328886399</v>
      </c>
      <c r="S104" s="10">
        <v>389</v>
      </c>
      <c r="T104" s="6">
        <v>15.301953613775501</v>
      </c>
      <c r="U104" s="6">
        <v>16.970015944589299</v>
      </c>
      <c r="V104" s="10">
        <v>518</v>
      </c>
      <c r="W104" s="6">
        <v>77.1652771653158</v>
      </c>
      <c r="X104" s="6">
        <v>88.756556941050505</v>
      </c>
      <c r="Y104" s="6">
        <v>6.5809768637532198</v>
      </c>
      <c r="Z104" s="6">
        <v>29.845559845559801</v>
      </c>
      <c r="AA104" s="7">
        <v>363.4</v>
      </c>
      <c r="AB104" s="7">
        <v>8.5803450703254498</v>
      </c>
      <c r="AC104" s="7">
        <v>11.722208328886399</v>
      </c>
      <c r="AD104" s="13">
        <v>360.4</v>
      </c>
      <c r="AE104" s="6">
        <v>8.4712644585007606</v>
      </c>
      <c r="AF104" s="13">
        <v>356.9</v>
      </c>
      <c r="AG104" s="6">
        <v>7.2829653574719897</v>
      </c>
      <c r="AH104" s="13">
        <v>341</v>
      </c>
      <c r="AI104" s="6">
        <v>14.960614960622401</v>
      </c>
      <c r="AJ104" s="6">
        <v>7.1000000000000004E-3</v>
      </c>
      <c r="AK104" s="6">
        <v>3.3999999999999998E-3</v>
      </c>
    </row>
    <row r="105" spans="1:37">
      <c r="A105" s="5" t="s">
        <v>148</v>
      </c>
      <c r="B105" s="22">
        <v>1157</v>
      </c>
      <c r="C105" s="22">
        <v>7.68</v>
      </c>
      <c r="D105" s="22">
        <v>0.7</v>
      </c>
      <c r="E105" s="22">
        <v>7930</v>
      </c>
      <c r="F105" s="20">
        <v>9.3109869646182499</v>
      </c>
      <c r="G105" s="22">
        <v>0.220910458472412</v>
      </c>
      <c r="H105" s="18">
        <v>6.0999999999999999E-2</v>
      </c>
      <c r="I105" s="15">
        <v>7.8740078740118099E-4</v>
      </c>
      <c r="J105" s="24">
        <v>0.23427999999999999</v>
      </c>
      <c r="K105" s="18">
        <v>0.90200000000000002</v>
      </c>
      <c r="L105" s="15">
        <v>1.7423011451525802E-2</v>
      </c>
      <c r="M105" s="18">
        <v>0.1074</v>
      </c>
      <c r="N105" s="15">
        <v>2.5481491199692398E-3</v>
      </c>
      <c r="O105" s="24">
        <v>0.76839000000000002</v>
      </c>
      <c r="P105" s="10">
        <v>658</v>
      </c>
      <c r="Q105" s="6">
        <v>14.937228030046199</v>
      </c>
      <c r="R105" s="6">
        <v>20.561206086477299</v>
      </c>
      <c r="S105" s="10">
        <v>652</v>
      </c>
      <c r="T105" s="6">
        <v>9.20467061794991</v>
      </c>
      <c r="U105" s="6">
        <v>14.2533461204965</v>
      </c>
      <c r="V105" s="10">
        <v>633</v>
      </c>
      <c r="W105" s="6">
        <v>29.133829133843701</v>
      </c>
      <c r="X105" s="6">
        <v>37.577374727169897</v>
      </c>
      <c r="Y105" s="6">
        <v>-0.92024539877300504</v>
      </c>
      <c r="Z105" s="6">
        <v>-3.9494470774091601</v>
      </c>
      <c r="AA105" s="7">
        <v>658</v>
      </c>
      <c r="AB105" s="7">
        <v>14.937228030046199</v>
      </c>
      <c r="AC105" s="7">
        <v>20.561206086477299</v>
      </c>
      <c r="AD105" s="13">
        <v>656</v>
      </c>
      <c r="AE105" s="6">
        <v>14.937228030046199</v>
      </c>
      <c r="AF105" s="13">
        <v>640</v>
      </c>
      <c r="AG105" s="6">
        <v>9.8866557128763404</v>
      </c>
      <c r="AH105" s="13">
        <v>578</v>
      </c>
      <c r="AI105" s="6">
        <v>18.897618897628298</v>
      </c>
      <c r="AJ105" s="6">
        <v>2.0200000000000001E-3</v>
      </c>
      <c r="AK105" s="6">
        <v>8.0000000000000004E-4</v>
      </c>
    </row>
    <row r="106" spans="1:37">
      <c r="A106" s="5" t="s">
        <v>149</v>
      </c>
      <c r="B106" s="22">
        <v>343</v>
      </c>
      <c r="C106" s="22">
        <v>5.53</v>
      </c>
      <c r="D106" s="22">
        <v>0.86</v>
      </c>
      <c r="E106" s="22">
        <v>1630</v>
      </c>
      <c r="F106" s="20">
        <v>14.025245441795199</v>
      </c>
      <c r="G106" s="22">
        <v>0.66588144727245802</v>
      </c>
      <c r="H106" s="18">
        <v>7.8899999999999998E-2</v>
      </c>
      <c r="I106" s="15">
        <v>6.5354265354297999E-3</v>
      </c>
      <c r="J106" s="24">
        <v>0.99999000000000005</v>
      </c>
      <c r="K106" s="18">
        <v>0.79</v>
      </c>
      <c r="L106" s="15">
        <v>8.6966476535501894E-2</v>
      </c>
      <c r="M106" s="18">
        <v>7.1300000000000002E-2</v>
      </c>
      <c r="N106" s="15">
        <v>3.3851348546845199E-3</v>
      </c>
      <c r="O106" s="24">
        <v>0.49343999999999999</v>
      </c>
      <c r="P106" s="10">
        <v>443</v>
      </c>
      <c r="Q106" s="6">
        <v>20.318719160368399</v>
      </c>
      <c r="R106" s="6">
        <v>22.513732701147202</v>
      </c>
      <c r="S106" s="10">
        <v>585</v>
      </c>
      <c r="T106" s="6">
        <v>49.804240909647802</v>
      </c>
      <c r="U106" s="6">
        <v>50.823552287265898</v>
      </c>
      <c r="V106" s="10">
        <v>1030</v>
      </c>
      <c r="W106" s="6">
        <v>141.73214173221299</v>
      </c>
      <c r="X106" s="6">
        <v>205.88889368329899</v>
      </c>
      <c r="Y106" s="6">
        <v>24.273504273504301</v>
      </c>
      <c r="Z106" s="6">
        <v>56.990291262135898</v>
      </c>
      <c r="AA106" s="7" t="s">
        <v>113</v>
      </c>
      <c r="AB106" s="7" t="s">
        <v>113</v>
      </c>
      <c r="AC106" s="7" t="s">
        <v>113</v>
      </c>
      <c r="AD106" s="13">
        <v>429</v>
      </c>
      <c r="AE106" s="6">
        <v>18.142501159374898</v>
      </c>
      <c r="AF106" s="13">
        <v>430</v>
      </c>
      <c r="AG106" s="6">
        <v>17.881901816815699</v>
      </c>
      <c r="AH106" s="13">
        <v>431</v>
      </c>
      <c r="AI106" s="6">
        <v>22.834622834634299</v>
      </c>
      <c r="AJ106" s="6">
        <v>2.9499999999999998E-2</v>
      </c>
      <c r="AK106" s="6">
        <v>9.7999999999999997E-3</v>
      </c>
    </row>
    <row r="107" spans="1:37">
      <c r="A107" s="5" t="s">
        <v>151</v>
      </c>
      <c r="B107" s="22">
        <v>188</v>
      </c>
      <c r="C107" s="22">
        <v>1.524</v>
      </c>
      <c r="D107" s="22">
        <v>0.03</v>
      </c>
      <c r="E107" s="22">
        <v>1460</v>
      </c>
      <c r="F107" s="20">
        <v>8.6058519793459496</v>
      </c>
      <c r="G107" s="22">
        <v>0.18286840339365701</v>
      </c>
      <c r="H107" s="18">
        <v>6.3600000000000004E-2</v>
      </c>
      <c r="I107" s="15">
        <v>1.25984125984189E-3</v>
      </c>
      <c r="J107" s="24">
        <v>0.28492000000000001</v>
      </c>
      <c r="K107" s="18">
        <v>1.018</v>
      </c>
      <c r="L107" s="15">
        <v>2.2818635262434099E-2</v>
      </c>
      <c r="M107" s="18">
        <v>0.1162</v>
      </c>
      <c r="N107" s="15">
        <v>2.4691696447186498E-3</v>
      </c>
      <c r="O107" s="24">
        <v>0.35397000000000001</v>
      </c>
      <c r="P107" s="10">
        <v>708</v>
      </c>
      <c r="Q107" s="6">
        <v>14.083767499507999</v>
      </c>
      <c r="R107" s="6">
        <v>20.697365379970101</v>
      </c>
      <c r="S107" s="10">
        <v>712</v>
      </c>
      <c r="T107" s="6">
        <v>11.423432815495801</v>
      </c>
      <c r="U107" s="6">
        <v>16.263535052630498</v>
      </c>
      <c r="V107" s="10">
        <v>718</v>
      </c>
      <c r="W107" s="6">
        <v>42.519642519663797</v>
      </c>
      <c r="X107" s="6">
        <v>49.060905386663897</v>
      </c>
      <c r="Y107" s="6">
        <v>0.56179775280898503</v>
      </c>
      <c r="Z107" s="6">
        <v>1.3927576601671301</v>
      </c>
      <c r="AA107" s="7">
        <v>708</v>
      </c>
      <c r="AB107" s="7">
        <v>14.083767499507999</v>
      </c>
      <c r="AC107" s="7">
        <v>20.697365379970101</v>
      </c>
      <c r="AD107" s="13">
        <v>706</v>
      </c>
      <c r="AE107" s="6">
        <v>14.5386556111697</v>
      </c>
      <c r="AF107" s="13">
        <v>690</v>
      </c>
      <c r="AG107" s="6">
        <v>10.723563646948101</v>
      </c>
      <c r="AH107" s="13">
        <v>646</v>
      </c>
      <c r="AI107" s="6">
        <v>22.834622834634299</v>
      </c>
      <c r="AJ107" s="6">
        <v>3.2000000000000002E-3</v>
      </c>
      <c r="AK107" s="6">
        <v>1.4E-3</v>
      </c>
    </row>
    <row r="108" spans="1:37">
      <c r="A108" s="5" t="s">
        <v>152</v>
      </c>
      <c r="B108" s="22">
        <v>347</v>
      </c>
      <c r="C108" s="22">
        <v>1.62</v>
      </c>
      <c r="D108" s="22">
        <v>0.12</v>
      </c>
      <c r="E108" s="22">
        <v>1016</v>
      </c>
      <c r="F108" s="20">
        <v>19.7628458498024</v>
      </c>
      <c r="G108" s="22">
        <v>0.55101874849642596</v>
      </c>
      <c r="H108" s="18">
        <v>5.2999999999999999E-2</v>
      </c>
      <c r="I108" s="15">
        <v>1.41732141732213E-3</v>
      </c>
      <c r="J108" s="24">
        <v>-0.1123</v>
      </c>
      <c r="K108" s="18">
        <v>0.36699999999999999</v>
      </c>
      <c r="L108" s="15">
        <v>1.2357219302496799E-2</v>
      </c>
      <c r="M108" s="18">
        <v>5.0599999999999999E-2</v>
      </c>
      <c r="N108" s="15">
        <v>1.41080636290031E-3</v>
      </c>
      <c r="O108" s="24">
        <v>0.49847999999999998</v>
      </c>
      <c r="P108" s="10">
        <v>317.89999999999998</v>
      </c>
      <c r="Q108" s="6">
        <v>8.7862334071701795</v>
      </c>
      <c r="R108" s="6">
        <v>11.2442665817982</v>
      </c>
      <c r="S108" s="10">
        <v>317</v>
      </c>
      <c r="T108" s="6">
        <v>9.0721139516777694</v>
      </c>
      <c r="U108" s="6">
        <v>10.966243502492199</v>
      </c>
      <c r="V108" s="10">
        <v>336</v>
      </c>
      <c r="W108" s="6">
        <v>66.929066929100401</v>
      </c>
      <c r="X108" s="6">
        <v>71.933652682545102</v>
      </c>
      <c r="Y108" s="6">
        <v>-0.28391167192427202</v>
      </c>
      <c r="Z108" s="6">
        <v>5.3869047619047601</v>
      </c>
      <c r="AA108" s="7">
        <v>317.89999999999998</v>
      </c>
      <c r="AB108" s="7">
        <v>8.7862334071701795</v>
      </c>
      <c r="AC108" s="7">
        <v>11.2442665817982</v>
      </c>
      <c r="AD108" s="13">
        <v>314.60000000000002</v>
      </c>
      <c r="AE108" s="6">
        <v>8.2388893356612893</v>
      </c>
      <c r="AF108" s="13">
        <v>308.10000000000002</v>
      </c>
      <c r="AG108" s="6">
        <v>6.9980033975575102</v>
      </c>
      <c r="AH108" s="13">
        <v>260</v>
      </c>
      <c r="AI108" s="6">
        <v>22.047222047233099</v>
      </c>
      <c r="AJ108" s="6">
        <v>2.0999999999999999E-3</v>
      </c>
      <c r="AK108" s="6">
        <v>2.0999999999999999E-3</v>
      </c>
    </row>
    <row r="109" spans="1:37">
      <c r="A109" s="5" t="s">
        <v>153</v>
      </c>
      <c r="B109" s="22">
        <v>1510</v>
      </c>
      <c r="C109" s="22">
        <v>2.464</v>
      </c>
      <c r="D109" s="22">
        <v>6.5000000000000002E-2</v>
      </c>
      <c r="E109" s="22">
        <v>5240</v>
      </c>
      <c r="F109" s="20">
        <v>16.528925619834698</v>
      </c>
      <c r="G109" s="22">
        <v>0.40115419825290799</v>
      </c>
      <c r="H109" s="18">
        <v>5.4899999999999997E-2</v>
      </c>
      <c r="I109" s="15">
        <v>6.6141666141699199E-4</v>
      </c>
      <c r="J109" s="24">
        <v>0.27464</v>
      </c>
      <c r="K109" s="18">
        <v>0.45500000000000002</v>
      </c>
      <c r="L109" s="15">
        <v>1.04675938137664E-2</v>
      </c>
      <c r="M109" s="18">
        <v>6.0499999999999998E-2</v>
      </c>
      <c r="N109" s="15">
        <v>1.4683246541552001E-3</v>
      </c>
      <c r="O109" s="24">
        <v>0.82869999999999999</v>
      </c>
      <c r="P109" s="10">
        <v>378.6</v>
      </c>
      <c r="Q109" s="6">
        <v>8.9242035813999898</v>
      </c>
      <c r="R109" s="6">
        <v>12.1950759263721</v>
      </c>
      <c r="S109" s="10">
        <v>380.1</v>
      </c>
      <c r="T109" s="6">
        <v>7.3943623289851201</v>
      </c>
      <c r="U109" s="6">
        <v>10.3040087092288</v>
      </c>
      <c r="V109" s="10">
        <v>404</v>
      </c>
      <c r="W109" s="6">
        <v>26.7716267716402</v>
      </c>
      <c r="X109" s="6">
        <v>38.085527701965397</v>
      </c>
      <c r="Y109" s="6">
        <v>0.394632991318076</v>
      </c>
      <c r="Z109" s="6">
        <v>6.2871287128712803</v>
      </c>
      <c r="AA109" s="7">
        <v>378.6</v>
      </c>
      <c r="AB109" s="7">
        <v>8.9242035813999898</v>
      </c>
      <c r="AC109" s="7">
        <v>12.1950759263721</v>
      </c>
      <c r="AD109" s="13">
        <v>378</v>
      </c>
      <c r="AE109" s="6">
        <v>8.9792655357925799</v>
      </c>
      <c r="AF109" s="13">
        <v>373.3</v>
      </c>
      <c r="AG109" s="6">
        <v>6.89944883685025</v>
      </c>
      <c r="AH109" s="13">
        <v>348</v>
      </c>
      <c r="AI109" s="6">
        <v>13.3858133858201</v>
      </c>
      <c r="AJ109" s="6">
        <v>1.75E-3</v>
      </c>
      <c r="AK109" s="6">
        <v>7.2000000000000005E-4</v>
      </c>
    </row>
    <row r="110" spans="1:37">
      <c r="A110" s="5" t="s">
        <v>154</v>
      </c>
      <c r="B110" s="22">
        <v>820</v>
      </c>
      <c r="C110" s="22">
        <v>2.36</v>
      </c>
      <c r="D110" s="22">
        <v>0.25</v>
      </c>
      <c r="E110" s="22">
        <v>4320</v>
      </c>
      <c r="F110" s="20">
        <v>10.928961748633901</v>
      </c>
      <c r="G110" s="22">
        <v>0.44688918134867001</v>
      </c>
      <c r="H110" s="18">
        <v>5.96E-2</v>
      </c>
      <c r="I110" s="15">
        <v>1.02362102362154E-3</v>
      </c>
      <c r="J110" s="24">
        <v>0.1134</v>
      </c>
      <c r="K110" s="18">
        <v>0.751</v>
      </c>
      <c r="L110" s="15">
        <v>3.1595850012462103E-2</v>
      </c>
      <c r="M110" s="18">
        <v>9.1499999999999998E-2</v>
      </c>
      <c r="N110" s="15">
        <v>3.7414679485463999E-3</v>
      </c>
      <c r="O110" s="24">
        <v>0.89495000000000002</v>
      </c>
      <c r="P110" s="10">
        <v>564</v>
      </c>
      <c r="Q110" s="6">
        <v>21.8154932559104</v>
      </c>
      <c r="R110" s="6">
        <v>25.001484807594</v>
      </c>
      <c r="S110" s="10">
        <v>566</v>
      </c>
      <c r="T110" s="6">
        <v>17.851280612706802</v>
      </c>
      <c r="U110" s="6">
        <v>20.384727131543301</v>
      </c>
      <c r="V110" s="10">
        <v>579</v>
      </c>
      <c r="W110" s="6">
        <v>39.370039370059096</v>
      </c>
      <c r="X110" s="6">
        <v>46.856667778847999</v>
      </c>
      <c r="Y110" s="6">
        <v>0.35335689045936602</v>
      </c>
      <c r="Z110" s="6">
        <v>2.59067357512953</v>
      </c>
      <c r="AA110" s="7">
        <v>564</v>
      </c>
      <c r="AB110" s="7">
        <v>21.8154932559104</v>
      </c>
      <c r="AC110" s="7">
        <v>25.001484807594</v>
      </c>
      <c r="AD110" s="13">
        <v>562</v>
      </c>
      <c r="AE110" s="6">
        <v>22.528554014820202</v>
      </c>
      <c r="AF110" s="13">
        <v>547</v>
      </c>
      <c r="AG110" s="6">
        <v>19.3831942546527</v>
      </c>
      <c r="AH110" s="13">
        <v>496</v>
      </c>
      <c r="AI110" s="6">
        <v>25.1968251968378</v>
      </c>
      <c r="AJ110" s="6">
        <v>3.3E-3</v>
      </c>
      <c r="AK110" s="6">
        <v>1.1999999999999999E-3</v>
      </c>
    </row>
    <row r="111" spans="1:37">
      <c r="A111" s="5" t="s">
        <v>155</v>
      </c>
      <c r="B111" s="22">
        <v>721</v>
      </c>
      <c r="C111" s="22">
        <v>2.85</v>
      </c>
      <c r="D111" s="22">
        <v>0.24</v>
      </c>
      <c r="E111" s="22">
        <v>2780</v>
      </c>
      <c r="F111" s="20">
        <v>14.903129657228</v>
      </c>
      <c r="G111" s="22">
        <v>0.344864928268733</v>
      </c>
      <c r="H111" s="18">
        <v>5.3999999999999999E-2</v>
      </c>
      <c r="I111" s="15">
        <v>1.02362102362154E-3</v>
      </c>
      <c r="J111" s="24">
        <v>-0.29547000000000001</v>
      </c>
      <c r="K111" s="18">
        <v>0.51600000000000001</v>
      </c>
      <c r="L111" s="15">
        <v>2.1100136268754299E-2</v>
      </c>
      <c r="M111" s="18">
        <v>6.7100000000000007E-2</v>
      </c>
      <c r="N111" s="15">
        <v>1.55272330168643E-3</v>
      </c>
      <c r="O111" s="24">
        <v>0.78066000000000002</v>
      </c>
      <c r="P111" s="10">
        <v>418.3</v>
      </c>
      <c r="Q111" s="6">
        <v>9.4043352849642101</v>
      </c>
      <c r="R111" s="6">
        <v>13.128819145524</v>
      </c>
      <c r="S111" s="10">
        <v>421</v>
      </c>
      <c r="T111" s="6">
        <v>13.8161721054139</v>
      </c>
      <c r="U111" s="6">
        <v>15.871147881869</v>
      </c>
      <c r="V111" s="10">
        <v>364</v>
      </c>
      <c r="W111" s="6">
        <v>42.519642519663797</v>
      </c>
      <c r="X111" s="6">
        <v>48.369446716850298</v>
      </c>
      <c r="Y111" s="6">
        <v>0.64133016627077699</v>
      </c>
      <c r="Z111" s="6">
        <v>-14.9175824175824</v>
      </c>
      <c r="AA111" s="7">
        <v>418.3</v>
      </c>
      <c r="AB111" s="7">
        <v>9.4043352849642101</v>
      </c>
      <c r="AC111" s="7">
        <v>13.128819145524</v>
      </c>
      <c r="AD111" s="13">
        <v>417.6</v>
      </c>
      <c r="AE111" s="6">
        <v>9.3524393690642498</v>
      </c>
      <c r="AF111" s="13">
        <v>407.7</v>
      </c>
      <c r="AG111" s="6">
        <v>6.6892758686137599</v>
      </c>
      <c r="AH111" s="13">
        <v>352</v>
      </c>
      <c r="AI111" s="6">
        <v>20.472420472430699</v>
      </c>
      <c r="AJ111" s="6">
        <v>8.9999999999999998E-4</v>
      </c>
      <c r="AK111" s="6">
        <v>1.2999999999999999E-3</v>
      </c>
    </row>
    <row r="112" spans="1:37">
      <c r="A112" s="5" t="s">
        <v>156</v>
      </c>
      <c r="B112" s="22">
        <v>1200</v>
      </c>
      <c r="C112" s="22">
        <v>3.01</v>
      </c>
      <c r="D112" s="22">
        <v>0.13</v>
      </c>
      <c r="E112" s="22">
        <v>5370</v>
      </c>
      <c r="F112" s="20">
        <v>16.025641025641001</v>
      </c>
      <c r="G112" s="22">
        <v>0.50803062630239404</v>
      </c>
      <c r="H112" s="18">
        <v>7.3099999999999998E-2</v>
      </c>
      <c r="I112" s="15">
        <v>7.5590475590513401E-3</v>
      </c>
      <c r="J112" s="24">
        <v>0.50490000000000002</v>
      </c>
      <c r="K112" s="18">
        <v>0.61099999999999999</v>
      </c>
      <c r="L112" s="15">
        <v>5.1537260222192599E-2</v>
      </c>
      <c r="M112" s="18">
        <v>6.2399999999999997E-2</v>
      </c>
      <c r="N112" s="15">
        <v>1.9781493314712101E-3</v>
      </c>
      <c r="O112" s="24">
        <v>-0.31043999999999999</v>
      </c>
      <c r="P112" s="10">
        <v>390</v>
      </c>
      <c r="Q112" s="6">
        <v>12.1730777090802</v>
      </c>
      <c r="R112" s="6">
        <v>14.8797386747001</v>
      </c>
      <c r="S112" s="10">
        <v>477</v>
      </c>
      <c r="T112" s="6">
        <v>30.163143371021999</v>
      </c>
      <c r="U112" s="6">
        <v>31.393672482150301</v>
      </c>
      <c r="V112" s="10">
        <v>820</v>
      </c>
      <c r="W112" s="6">
        <v>181.102181102272</v>
      </c>
      <c r="X112" s="6">
        <v>220.65766753733999</v>
      </c>
      <c r="Y112" s="6">
        <v>18.238993710691801</v>
      </c>
      <c r="Z112" s="6">
        <v>52.439024390243901</v>
      </c>
      <c r="AA112" s="7">
        <v>390</v>
      </c>
      <c r="AB112" s="7">
        <v>12.1730777090802</v>
      </c>
      <c r="AC112" s="7">
        <v>14.8797386747001</v>
      </c>
      <c r="AD112" s="13">
        <v>379</v>
      </c>
      <c r="AE112" s="6">
        <v>14.2170257406852</v>
      </c>
      <c r="AF112" s="13">
        <v>372</v>
      </c>
      <c r="AG112" s="6">
        <v>11.6642710025456</v>
      </c>
      <c r="AH112" s="13">
        <v>340</v>
      </c>
      <c r="AI112" s="6">
        <v>16.535416535424801</v>
      </c>
      <c r="AJ112" s="6">
        <v>2.5000000000000001E-2</v>
      </c>
      <c r="AK112" s="6">
        <v>1.2E-2</v>
      </c>
    </row>
    <row r="113" spans="1:37">
      <c r="A113" s="5" t="s">
        <v>158</v>
      </c>
      <c r="B113" s="22">
        <v>3220</v>
      </c>
      <c r="C113" s="22">
        <v>2.1349999999999998</v>
      </c>
      <c r="D113" s="22">
        <v>7.9000000000000001E-2</v>
      </c>
      <c r="E113" s="22">
        <v>1980</v>
      </c>
      <c r="F113" s="20">
        <v>87.565674255691803</v>
      </c>
      <c r="G113" s="22">
        <v>3.38151020039516</v>
      </c>
      <c r="H113" s="18">
        <v>5.2900000000000003E-2</v>
      </c>
      <c r="I113" s="15">
        <v>2.04724204724307E-3</v>
      </c>
      <c r="J113" s="24">
        <v>0.37139</v>
      </c>
      <c r="K113" s="18">
        <v>8.2900000000000001E-2</v>
      </c>
      <c r="L113" s="15">
        <v>3.4838721136258698E-3</v>
      </c>
      <c r="M113" s="18">
        <v>1.142E-2</v>
      </c>
      <c r="N113" s="15">
        <v>4.4100438689881501E-4</v>
      </c>
      <c r="O113" s="24">
        <v>0.40649999999999997</v>
      </c>
      <c r="P113" s="10">
        <v>73.2</v>
      </c>
      <c r="Q113" s="6">
        <v>2.8200707096007802</v>
      </c>
      <c r="R113" s="6">
        <v>3.2647764625995399</v>
      </c>
      <c r="S113" s="10">
        <v>80.8</v>
      </c>
      <c r="T113" s="6">
        <v>3.242251075794</v>
      </c>
      <c r="U113" s="6">
        <v>3.6875853008694102</v>
      </c>
      <c r="V113" s="10">
        <v>310</v>
      </c>
      <c r="W113" s="6">
        <v>86.614086614129903</v>
      </c>
      <c r="X113" s="6">
        <v>87.471243149957502</v>
      </c>
      <c r="Y113" s="6">
        <v>9.4059405940594001</v>
      </c>
      <c r="Z113" s="6">
        <v>76.387096774193594</v>
      </c>
      <c r="AA113" s="7">
        <v>73.2</v>
      </c>
      <c r="AB113" s="7">
        <v>2.8200707096007802</v>
      </c>
      <c r="AC113" s="7">
        <v>3.2647764625995399</v>
      </c>
      <c r="AD113" s="13">
        <v>72.7</v>
      </c>
      <c r="AE113" s="6">
        <v>2.8906398611982498</v>
      </c>
      <c r="AF113" s="13">
        <v>72.7</v>
      </c>
      <c r="AG113" s="6">
        <v>2.7099800808285202</v>
      </c>
      <c r="AH113" s="13">
        <v>73.2</v>
      </c>
      <c r="AI113" s="6">
        <v>2.51968251968378</v>
      </c>
      <c r="AJ113" s="6">
        <v>7.1000000000000004E-3</v>
      </c>
      <c r="AK113" s="6">
        <v>3.5000000000000001E-3</v>
      </c>
    </row>
    <row r="114" spans="1:37">
      <c r="A114" s="5" t="s">
        <v>160</v>
      </c>
      <c r="B114" s="22">
        <v>117.2</v>
      </c>
      <c r="C114" s="22">
        <v>0.92800000000000005</v>
      </c>
      <c r="D114" s="22">
        <v>2.3E-2</v>
      </c>
      <c r="E114" s="22">
        <v>644</v>
      </c>
      <c r="F114" s="20">
        <v>11.2485939257593</v>
      </c>
      <c r="G114" s="22">
        <v>0.25883452255195299</v>
      </c>
      <c r="H114" s="18">
        <v>5.8599999999999999E-2</v>
      </c>
      <c r="I114" s="15">
        <v>1.49606149606224E-3</v>
      </c>
      <c r="J114" s="24">
        <v>3.0693999999999999E-2</v>
      </c>
      <c r="K114" s="18">
        <v>0.71899999999999997</v>
      </c>
      <c r="L114" s="15">
        <v>2.3167808433470799E-2</v>
      </c>
      <c r="M114" s="18">
        <v>8.8900000000000007E-2</v>
      </c>
      <c r="N114" s="15">
        <v>2.04562358697782E-3</v>
      </c>
      <c r="O114" s="24">
        <v>0.48979</v>
      </c>
      <c r="P114" s="10">
        <v>549</v>
      </c>
      <c r="Q114" s="6">
        <v>12.077311905482199</v>
      </c>
      <c r="R114" s="6">
        <v>16.951012519369701</v>
      </c>
      <c r="S114" s="10">
        <v>549</v>
      </c>
      <c r="T114" s="6">
        <v>13.2814956436976</v>
      </c>
      <c r="U114" s="6">
        <v>16.3867091015371</v>
      </c>
      <c r="V114" s="10">
        <v>535</v>
      </c>
      <c r="W114" s="6">
        <v>57.480257480286198</v>
      </c>
      <c r="X114" s="6">
        <v>62.5835939559229</v>
      </c>
      <c r="Y114" s="6">
        <v>0</v>
      </c>
      <c r="Z114" s="6">
        <v>-2.6168224299065499</v>
      </c>
      <c r="AA114" s="7">
        <v>549</v>
      </c>
      <c r="AB114" s="7">
        <v>12.077311905482199</v>
      </c>
      <c r="AC114" s="7">
        <v>16.951012519369701</v>
      </c>
      <c r="AD114" s="13">
        <v>548</v>
      </c>
      <c r="AE114" s="6">
        <v>12.077311905482199</v>
      </c>
      <c r="AF114" s="13">
        <v>535</v>
      </c>
      <c r="AG114" s="6">
        <v>10.3420562043319</v>
      </c>
      <c r="AH114" s="13">
        <v>494</v>
      </c>
      <c r="AI114" s="6">
        <v>22.047222047233099</v>
      </c>
      <c r="AJ114" s="6">
        <v>2.8999999999999998E-3</v>
      </c>
      <c r="AK114" s="6">
        <v>1.6999999999999999E-3</v>
      </c>
    </row>
    <row r="115" spans="1:37">
      <c r="A115" s="5" t="s">
        <v>161</v>
      </c>
      <c r="B115" s="22">
        <v>1770</v>
      </c>
      <c r="C115" s="22">
        <v>1.5980000000000001</v>
      </c>
      <c r="D115" s="22">
        <v>7.3999999999999996E-2</v>
      </c>
      <c r="E115" s="22">
        <v>1132</v>
      </c>
      <c r="F115" s="20">
        <v>83.752093802345101</v>
      </c>
      <c r="G115" s="22">
        <v>2.2907247460700799</v>
      </c>
      <c r="H115" s="18">
        <v>4.9299999999999997E-2</v>
      </c>
      <c r="I115" s="15">
        <v>1.33858133858201E-3</v>
      </c>
      <c r="J115" s="24">
        <v>0.13899</v>
      </c>
      <c r="K115" s="18">
        <v>8.1799999999999998E-2</v>
      </c>
      <c r="L115" s="15">
        <v>2.7969641457122798E-3</v>
      </c>
      <c r="M115" s="18">
        <v>1.1939999999999999E-2</v>
      </c>
      <c r="N115" s="15">
        <v>3.2657396640883699E-4</v>
      </c>
      <c r="O115" s="24">
        <v>0.51915999999999995</v>
      </c>
      <c r="P115" s="10">
        <v>76.5</v>
      </c>
      <c r="Q115" s="6">
        <v>2.0570844329034901</v>
      </c>
      <c r="R115" s="6">
        <v>2.6807763572859402</v>
      </c>
      <c r="S115" s="10">
        <v>79.8</v>
      </c>
      <c r="T115" s="6">
        <v>2.63183469671216</v>
      </c>
      <c r="U115" s="6">
        <v>3.1523650627111599</v>
      </c>
      <c r="V115" s="10">
        <v>173</v>
      </c>
      <c r="W115" s="6">
        <v>60.629860629890899</v>
      </c>
      <c r="X115" s="6">
        <v>506.30543039822101</v>
      </c>
      <c r="Y115" s="6">
        <v>4.1353383458646498</v>
      </c>
      <c r="Z115" s="6">
        <v>55.7803468208092</v>
      </c>
      <c r="AA115" s="7">
        <v>76.5</v>
      </c>
      <c r="AB115" s="7">
        <v>2.0570844329034901</v>
      </c>
      <c r="AC115" s="7">
        <v>2.6807763572859402</v>
      </c>
      <c r="AD115" s="13">
        <v>76.3</v>
      </c>
      <c r="AE115" s="6">
        <v>2.0570844329034901</v>
      </c>
      <c r="AF115" s="13">
        <v>76.3</v>
      </c>
      <c r="AG115" s="6">
        <v>1.74864343730161</v>
      </c>
      <c r="AH115" s="13">
        <v>75</v>
      </c>
      <c r="AI115" s="6">
        <v>1.8897618897628301</v>
      </c>
      <c r="AJ115" s="6">
        <v>2.3E-3</v>
      </c>
      <c r="AK115" s="6">
        <v>2.0999999999999999E-3</v>
      </c>
    </row>
    <row r="116" spans="1:37">
      <c r="A116" s="5" t="s">
        <v>162</v>
      </c>
      <c r="B116" s="22">
        <v>165</v>
      </c>
      <c r="C116" s="22">
        <v>2.0960000000000001</v>
      </c>
      <c r="D116" s="22">
        <v>8.3000000000000004E-2</v>
      </c>
      <c r="E116" s="22">
        <v>2020</v>
      </c>
      <c r="F116" s="20">
        <v>6.0240963855421699</v>
      </c>
      <c r="G116" s="22">
        <v>0.21078700930984301</v>
      </c>
      <c r="H116" s="18">
        <v>7.1999999999999995E-2</v>
      </c>
      <c r="I116" s="15">
        <v>1.65354165354248E-3</v>
      </c>
      <c r="J116" s="24">
        <v>0.49697999999999998</v>
      </c>
      <c r="K116" s="18">
        <v>1.6419999999999999</v>
      </c>
      <c r="L116" s="15">
        <v>4.9962496271103198E-2</v>
      </c>
      <c r="M116" s="18">
        <v>0.16600000000000001</v>
      </c>
      <c r="N116" s="15">
        <v>5.8084468285420302E-3</v>
      </c>
      <c r="O116" s="24">
        <v>0.70840999999999998</v>
      </c>
      <c r="P116" s="10">
        <v>989</v>
      </c>
      <c r="Q116" s="6">
        <v>32.535028881293499</v>
      </c>
      <c r="R116" s="6">
        <v>38.584064642164002</v>
      </c>
      <c r="S116" s="10">
        <v>984</v>
      </c>
      <c r="T116" s="6">
        <v>19.157533997604101</v>
      </c>
      <c r="U116" s="6">
        <v>23.883343996625701</v>
      </c>
      <c r="V116" s="10">
        <v>975</v>
      </c>
      <c r="W116" s="6">
        <v>47.244047244070899</v>
      </c>
      <c r="X116" s="6">
        <v>52.507999178654799</v>
      </c>
      <c r="Y116" s="6">
        <v>-0.50813008130082005</v>
      </c>
      <c r="Z116" s="6">
        <v>-1.4358974358974299</v>
      </c>
      <c r="AA116" s="7">
        <v>989</v>
      </c>
      <c r="AB116" s="7">
        <v>32.535028881293499</v>
      </c>
      <c r="AC116" s="7">
        <v>38.584064642164002</v>
      </c>
      <c r="AD116" s="13">
        <v>986</v>
      </c>
      <c r="AE116" s="6">
        <v>33.223306643177501</v>
      </c>
      <c r="AF116" s="13">
        <v>963</v>
      </c>
      <c r="AG116" s="6">
        <v>22.158770472870501</v>
      </c>
      <c r="AH116" s="13">
        <v>884</v>
      </c>
      <c r="AI116" s="6">
        <v>32.283432283448398</v>
      </c>
      <c r="AJ116" s="6">
        <v>4.1000000000000003E-3</v>
      </c>
      <c r="AK116" s="6">
        <v>2.3E-3</v>
      </c>
    </row>
    <row r="117" spans="1:37">
      <c r="A117" s="5" t="s">
        <v>163</v>
      </c>
      <c r="B117" s="22">
        <v>742</v>
      </c>
      <c r="C117" s="22">
        <v>1.141</v>
      </c>
      <c r="D117" s="22">
        <v>8.7999999999999995E-2</v>
      </c>
      <c r="E117" s="22">
        <v>5330</v>
      </c>
      <c r="F117" s="20">
        <v>9.1407678244972601</v>
      </c>
      <c r="G117" s="22">
        <v>0.233573001398518</v>
      </c>
      <c r="H117" s="18">
        <v>6.2E-2</v>
      </c>
      <c r="I117" s="15">
        <v>8.6614086614129903E-4</v>
      </c>
      <c r="J117" s="24">
        <v>0.15149000000000001</v>
      </c>
      <c r="K117" s="18">
        <v>0.93400000000000005</v>
      </c>
      <c r="L117" s="15">
        <v>2.2463739928159799E-2</v>
      </c>
      <c r="M117" s="18">
        <v>0.1094</v>
      </c>
      <c r="N117" s="15">
        <v>2.7954857670179599E-3</v>
      </c>
      <c r="O117" s="24">
        <v>0.76763999999999999</v>
      </c>
      <c r="P117" s="10">
        <v>672</v>
      </c>
      <c r="Q117" s="6">
        <v>15.616240676881301</v>
      </c>
      <c r="R117" s="6">
        <v>21.219516583870998</v>
      </c>
      <c r="S117" s="10">
        <v>669</v>
      </c>
      <c r="T117" s="6">
        <v>12.0452216569283</v>
      </c>
      <c r="U117" s="6">
        <v>16.367775959652501</v>
      </c>
      <c r="V117" s="10">
        <v>668</v>
      </c>
      <c r="W117" s="6">
        <v>29.133829133843701</v>
      </c>
      <c r="X117" s="6">
        <v>37.927920635269103</v>
      </c>
      <c r="Y117" s="6">
        <v>-0.448430493273548</v>
      </c>
      <c r="Z117" s="6">
        <v>-0.59880239520957401</v>
      </c>
      <c r="AA117" s="7">
        <v>672</v>
      </c>
      <c r="AB117" s="7">
        <v>15.616240676881301</v>
      </c>
      <c r="AC117" s="7">
        <v>21.219516583870998</v>
      </c>
      <c r="AD117" s="13">
        <v>671</v>
      </c>
      <c r="AE117" s="6">
        <v>15.616240676881301</v>
      </c>
      <c r="AF117" s="13">
        <v>657</v>
      </c>
      <c r="AG117" s="6">
        <v>10.6229640291462</v>
      </c>
      <c r="AH117" s="13">
        <v>612</v>
      </c>
      <c r="AI117" s="6">
        <v>15.748015748023599</v>
      </c>
      <c r="AJ117" s="6">
        <v>2.2699999999999999E-3</v>
      </c>
      <c r="AK117" s="6">
        <v>8.4999999999999995E-4</v>
      </c>
    </row>
    <row r="118" spans="1:37">
      <c r="A118" s="5" t="s">
        <v>164</v>
      </c>
      <c r="B118" s="22">
        <v>280</v>
      </c>
      <c r="C118" s="22">
        <v>0.82199999999999995</v>
      </c>
      <c r="D118" s="22">
        <v>2.5000000000000001E-2</v>
      </c>
      <c r="E118" s="22">
        <v>261</v>
      </c>
      <c r="F118" s="20">
        <v>62.6959247648903</v>
      </c>
      <c r="G118" s="22">
        <v>1.62700493357897</v>
      </c>
      <c r="H118" s="18">
        <v>5.74E-2</v>
      </c>
      <c r="I118" s="15">
        <v>3.6220436220454301E-3</v>
      </c>
      <c r="J118" s="24">
        <v>5.2914000000000003E-2</v>
      </c>
      <c r="K118" s="18">
        <v>0.126</v>
      </c>
      <c r="L118" s="15">
        <v>8.7507717808202497E-3</v>
      </c>
      <c r="M118" s="18">
        <v>1.5949999999999999E-2</v>
      </c>
      <c r="N118" s="15">
        <v>4.1391412261482501E-4</v>
      </c>
      <c r="O118" s="24">
        <v>0.23401</v>
      </c>
      <c r="P118" s="10">
        <v>102</v>
      </c>
      <c r="Q118" s="6">
        <v>2.6412251532001898</v>
      </c>
      <c r="R118" s="6">
        <v>3.4939398484014998</v>
      </c>
      <c r="S118" s="10">
        <v>120.1</v>
      </c>
      <c r="T118" s="6">
        <v>7.5644102842218803</v>
      </c>
      <c r="U118" s="6">
        <v>7.98837796353624</v>
      </c>
      <c r="V118" s="10">
        <v>430</v>
      </c>
      <c r="W118" s="6">
        <v>125.98412598418901</v>
      </c>
      <c r="X118" s="6">
        <v>126.409442047718</v>
      </c>
      <c r="Y118" s="6">
        <v>15.070774354704399</v>
      </c>
      <c r="Z118" s="6">
        <v>76.279069767441896</v>
      </c>
      <c r="AA118" s="7">
        <v>102</v>
      </c>
      <c r="AB118" s="7">
        <v>2.6412251532001898</v>
      </c>
      <c r="AC118" s="7">
        <v>3.4939398484014998</v>
      </c>
      <c r="AD118" s="13">
        <v>100.8</v>
      </c>
      <c r="AE118" s="6">
        <v>2.7004203950306298</v>
      </c>
      <c r="AF118" s="13">
        <v>100.7</v>
      </c>
      <c r="AG118" s="6">
        <v>2.3359158692131401</v>
      </c>
      <c r="AH118" s="13">
        <v>101.6</v>
      </c>
      <c r="AI118" s="6">
        <v>2.1259821259831901</v>
      </c>
      <c r="AJ118" s="6">
        <v>1.21E-2</v>
      </c>
      <c r="AK118" s="6">
        <v>5.8999999999999999E-3</v>
      </c>
    </row>
    <row r="119" spans="1:37">
      <c r="A119" s="5" t="s">
        <v>165</v>
      </c>
      <c r="B119" s="22">
        <v>2260</v>
      </c>
      <c r="C119" s="22">
        <v>2.1589999999999998</v>
      </c>
      <c r="D119" s="22">
        <v>9.9000000000000005E-2</v>
      </c>
      <c r="E119" s="22">
        <v>1550</v>
      </c>
      <c r="F119" s="20">
        <v>83.125519534497101</v>
      </c>
      <c r="G119" s="22">
        <v>2.2634770392900201</v>
      </c>
      <c r="H119" s="18">
        <v>5.3100000000000001E-2</v>
      </c>
      <c r="I119" s="15">
        <v>2.51968251968378E-3</v>
      </c>
      <c r="J119" s="24">
        <v>9.1477999999999993E-3</v>
      </c>
      <c r="K119" s="18">
        <v>9.1600000000000001E-2</v>
      </c>
      <c r="L119" s="15">
        <v>5.8969109528294603E-3</v>
      </c>
      <c r="M119" s="18">
        <v>1.2030000000000001E-2</v>
      </c>
      <c r="N119" s="15">
        <v>3.2757243425538701E-4</v>
      </c>
      <c r="O119" s="24">
        <v>0.31263000000000002</v>
      </c>
      <c r="P119" s="10">
        <v>77.099999999999994</v>
      </c>
      <c r="Q119" s="6">
        <v>2.0634402389457098</v>
      </c>
      <c r="R119" s="6">
        <v>2.6938694740511</v>
      </c>
      <c r="S119" s="10">
        <v>88.8</v>
      </c>
      <c r="T119" s="6">
        <v>5.3425959472182001</v>
      </c>
      <c r="U119" s="6">
        <v>5.6790262249261803</v>
      </c>
      <c r="V119" s="10">
        <v>400</v>
      </c>
      <c r="W119" s="6">
        <v>118.110118110177</v>
      </c>
      <c r="X119" s="6">
        <v>118.808676696091</v>
      </c>
      <c r="Y119" s="6">
        <v>13.1756756756757</v>
      </c>
      <c r="Z119" s="6">
        <v>80.724999999999994</v>
      </c>
      <c r="AA119" s="7">
        <v>77.099999999999994</v>
      </c>
      <c r="AB119" s="7">
        <v>2.0634402389457098</v>
      </c>
      <c r="AC119" s="7">
        <v>2.6938694740511</v>
      </c>
      <c r="AD119" s="13">
        <v>76.099999999999994</v>
      </c>
      <c r="AE119" s="6">
        <v>2.1241435026147202</v>
      </c>
      <c r="AF119" s="13">
        <v>76.099999999999994</v>
      </c>
      <c r="AG119" s="6">
        <v>1.8562681528357601</v>
      </c>
      <c r="AH119" s="13">
        <v>77.099999999999994</v>
      </c>
      <c r="AI119" s="6">
        <v>1.6535416535424801</v>
      </c>
      <c r="AJ119" s="6">
        <v>7.3000000000000001E-3</v>
      </c>
      <c r="AK119" s="6">
        <v>4.0000000000000001E-3</v>
      </c>
    </row>
    <row r="120" spans="1:37">
      <c r="A120" s="5" t="s">
        <v>166</v>
      </c>
      <c r="B120" s="22">
        <v>239</v>
      </c>
      <c r="C120" s="22">
        <v>1.0389999999999999</v>
      </c>
      <c r="D120" s="22">
        <v>2.1000000000000001E-2</v>
      </c>
      <c r="E120" s="22">
        <v>1387</v>
      </c>
      <c r="F120" s="20">
        <v>10.7874865156419</v>
      </c>
      <c r="G120" s="22">
        <v>0.23264383610183501</v>
      </c>
      <c r="H120" s="18">
        <v>5.9499999999999997E-2</v>
      </c>
      <c r="I120" s="15">
        <v>1.18110118110177E-3</v>
      </c>
      <c r="J120" s="24">
        <v>0.24995000000000001</v>
      </c>
      <c r="K120" s="18">
        <v>0.754</v>
      </c>
      <c r="L120" s="15">
        <v>1.6018746928521E-2</v>
      </c>
      <c r="M120" s="18">
        <v>9.2700000000000005E-2</v>
      </c>
      <c r="N120" s="15">
        <v>1.99917595033554E-3</v>
      </c>
      <c r="O120" s="24">
        <v>0.40407999999999999</v>
      </c>
      <c r="P120" s="10">
        <v>571.4</v>
      </c>
      <c r="Q120" s="6">
        <v>11.817827266695501</v>
      </c>
      <c r="R120" s="6">
        <v>17.100335407115299</v>
      </c>
      <c r="S120" s="10">
        <v>570</v>
      </c>
      <c r="T120" s="6">
        <v>9.6795136225908092</v>
      </c>
      <c r="U120" s="6">
        <v>13.8204051357477</v>
      </c>
      <c r="V120" s="10">
        <v>573</v>
      </c>
      <c r="W120" s="6">
        <v>42.519642519663797</v>
      </c>
      <c r="X120" s="6">
        <v>49.327282253824499</v>
      </c>
      <c r="Y120" s="6">
        <v>-0.24561403508771201</v>
      </c>
      <c r="Z120" s="6">
        <v>0.27923211169284901</v>
      </c>
      <c r="AA120" s="7">
        <v>571.4</v>
      </c>
      <c r="AB120" s="7">
        <v>11.817827266695501</v>
      </c>
      <c r="AC120" s="7">
        <v>17.100335407115299</v>
      </c>
      <c r="AD120" s="13">
        <v>569.79999999999995</v>
      </c>
      <c r="AE120" s="6">
        <v>11.9118865552629</v>
      </c>
      <c r="AF120" s="13">
        <v>554.9</v>
      </c>
      <c r="AG120" s="6">
        <v>7.8348442211649099</v>
      </c>
      <c r="AH120" s="13">
        <v>500</v>
      </c>
      <c r="AI120" s="6">
        <v>18.110218110227201</v>
      </c>
      <c r="AJ120" s="6">
        <v>2.5999999999999999E-3</v>
      </c>
      <c r="AK120" s="6">
        <v>1.2999999999999999E-3</v>
      </c>
    </row>
    <row r="121" spans="1:37">
      <c r="A121" s="5" t="s">
        <v>168</v>
      </c>
      <c r="B121" s="22">
        <v>90</v>
      </c>
      <c r="C121" s="22">
        <v>0.72799999999999998</v>
      </c>
      <c r="D121" s="22">
        <v>3.7999999999999999E-2</v>
      </c>
      <c r="E121" s="22">
        <v>512</v>
      </c>
      <c r="F121" s="20">
        <v>10.9409190371991</v>
      </c>
      <c r="G121" s="22">
        <v>0.27462663163946299</v>
      </c>
      <c r="H121" s="18">
        <v>5.96E-2</v>
      </c>
      <c r="I121" s="15">
        <v>1.88976188976283E-3</v>
      </c>
      <c r="J121" s="24">
        <v>0.20022000000000001</v>
      </c>
      <c r="K121" s="18">
        <v>0.76</v>
      </c>
      <c r="L121" s="15">
        <v>2.8567649115739301E-2</v>
      </c>
      <c r="M121" s="18">
        <v>9.1399999999999995E-2</v>
      </c>
      <c r="N121" s="15">
        <v>2.2942198956508101E-3</v>
      </c>
      <c r="O121" s="24">
        <v>0.54357</v>
      </c>
      <c r="P121" s="10">
        <v>563</v>
      </c>
      <c r="Q121" s="6">
        <v>13.893119187238799</v>
      </c>
      <c r="R121" s="6">
        <v>18.4899616266569</v>
      </c>
      <c r="S121" s="10">
        <v>572</v>
      </c>
      <c r="T121" s="6">
        <v>16.335305921184599</v>
      </c>
      <c r="U121" s="6">
        <v>19.1058831736561</v>
      </c>
      <c r="V121" s="10">
        <v>559</v>
      </c>
      <c r="W121" s="6">
        <v>68.503868503902794</v>
      </c>
      <c r="X121" s="6">
        <v>73.072236779656706</v>
      </c>
      <c r="Y121" s="6">
        <v>1.57342657342657</v>
      </c>
      <c r="Z121" s="6">
        <v>-0.71556350626119103</v>
      </c>
      <c r="AA121" s="7">
        <v>563</v>
      </c>
      <c r="AB121" s="7">
        <v>13.893119187238799</v>
      </c>
      <c r="AC121" s="7">
        <v>18.4899616266569</v>
      </c>
      <c r="AD121" s="13">
        <v>561</v>
      </c>
      <c r="AE121" s="6">
        <v>13.893119187238799</v>
      </c>
      <c r="AF121" s="13">
        <v>539</v>
      </c>
      <c r="AG121" s="6">
        <v>11.8474562475954</v>
      </c>
      <c r="AH121" s="13">
        <v>433</v>
      </c>
      <c r="AI121" s="6">
        <v>39.370039370059096</v>
      </c>
      <c r="AJ121" s="6">
        <v>4.7999999999999996E-3</v>
      </c>
      <c r="AK121" s="6">
        <v>2E-3</v>
      </c>
    </row>
    <row r="122" spans="1:37">
      <c r="A122" s="5" t="s">
        <v>169</v>
      </c>
      <c r="B122" s="22">
        <v>2800</v>
      </c>
      <c r="C122" s="22">
        <v>1.6839999999999999</v>
      </c>
      <c r="D122" s="22">
        <v>6.2E-2</v>
      </c>
      <c r="E122" s="22">
        <v>2360</v>
      </c>
      <c r="F122" s="20">
        <v>82.781456953642405</v>
      </c>
      <c r="G122" s="22">
        <v>2.0107090709200901</v>
      </c>
      <c r="H122" s="18">
        <v>6.7900000000000002E-2</v>
      </c>
      <c r="I122" s="15">
        <v>2.51968251968378E-3</v>
      </c>
      <c r="J122" s="24">
        <v>-6.7012000000000002E-2</v>
      </c>
      <c r="K122" s="18">
        <v>0.11310000000000001</v>
      </c>
      <c r="L122" s="15">
        <v>4.7786928857272296E-3</v>
      </c>
      <c r="M122" s="18">
        <v>1.208E-2</v>
      </c>
      <c r="N122" s="15">
        <v>2.93415536166714E-4</v>
      </c>
      <c r="O122" s="24">
        <v>0.43985000000000002</v>
      </c>
      <c r="P122" s="10">
        <v>77.400000000000006</v>
      </c>
      <c r="Q122" s="6">
        <v>1.8932028814078501</v>
      </c>
      <c r="R122" s="6">
        <v>2.57061234983192</v>
      </c>
      <c r="S122" s="10">
        <v>108.7</v>
      </c>
      <c r="T122" s="6">
        <v>4.29639928138704</v>
      </c>
      <c r="U122" s="6">
        <v>4.8883252694639001</v>
      </c>
      <c r="V122" s="10">
        <v>850</v>
      </c>
      <c r="W122" s="6">
        <v>78.740078740118093</v>
      </c>
      <c r="X122" s="6">
        <v>78.814520161869694</v>
      </c>
      <c r="Y122" s="6">
        <v>28.794848206071698</v>
      </c>
      <c r="Z122" s="6">
        <v>90.894117647058806</v>
      </c>
      <c r="AA122" s="7">
        <v>77.400000000000006</v>
      </c>
      <c r="AB122" s="7">
        <v>1.8932028814078501</v>
      </c>
      <c r="AC122" s="7">
        <v>2.57061234983192</v>
      </c>
      <c r="AD122" s="13">
        <v>75.3</v>
      </c>
      <c r="AE122" s="6">
        <v>1.83837350670939</v>
      </c>
      <c r="AF122" s="13">
        <v>75.400000000000006</v>
      </c>
      <c r="AG122" s="6">
        <v>1.68375971715178</v>
      </c>
      <c r="AH122" s="13">
        <v>76.8</v>
      </c>
      <c r="AI122" s="6">
        <v>1.41732141732213</v>
      </c>
      <c r="AJ122" s="6">
        <v>2.6200000000000001E-2</v>
      </c>
      <c r="AK122" s="6">
        <v>4.0000000000000001E-3</v>
      </c>
    </row>
    <row r="123" spans="1:37">
      <c r="A123" s="5" t="s">
        <v>171</v>
      </c>
      <c r="B123" s="22">
        <v>4200</v>
      </c>
      <c r="C123" s="22">
        <v>1.51</v>
      </c>
      <c r="D123" s="22">
        <v>0.11</v>
      </c>
      <c r="E123" s="22">
        <v>2660</v>
      </c>
      <c r="F123" s="20">
        <v>86.430423509075197</v>
      </c>
      <c r="G123" s="22">
        <v>4.1632708235843596</v>
      </c>
      <c r="H123" s="18">
        <v>5.4600000000000003E-2</v>
      </c>
      <c r="I123" s="15">
        <v>2.1259821259831898E-3</v>
      </c>
      <c r="J123" s="24">
        <v>0.30634</v>
      </c>
      <c r="K123" s="18">
        <v>8.6599999999999996E-2</v>
      </c>
      <c r="L123" s="15">
        <v>4.49201868602525E-3</v>
      </c>
      <c r="M123" s="18">
        <v>1.157E-2</v>
      </c>
      <c r="N123" s="15">
        <v>5.5731583247203701E-4</v>
      </c>
      <c r="O123" s="24">
        <v>0.89964999999999995</v>
      </c>
      <c r="P123" s="10">
        <v>74.2</v>
      </c>
      <c r="Q123" s="6">
        <v>3.54721353585628</v>
      </c>
      <c r="R123" s="6">
        <v>3.9191094050977</v>
      </c>
      <c r="S123" s="10">
        <v>84.2</v>
      </c>
      <c r="T123" s="6">
        <v>4.1721265231691396</v>
      </c>
      <c r="U123" s="6">
        <v>4.5553772922971199</v>
      </c>
      <c r="V123" s="10">
        <v>370</v>
      </c>
      <c r="W123" s="6">
        <v>86.614086614129903</v>
      </c>
      <c r="X123" s="6">
        <v>87.072905032802495</v>
      </c>
      <c r="Y123" s="6">
        <v>11.8764845605701</v>
      </c>
      <c r="Z123" s="6">
        <v>79.945945945945894</v>
      </c>
      <c r="AA123" s="7">
        <v>74.2</v>
      </c>
      <c r="AB123" s="7">
        <v>3.54721353585628</v>
      </c>
      <c r="AC123" s="7">
        <v>3.9191094050977</v>
      </c>
      <c r="AD123" s="13">
        <v>73.5</v>
      </c>
      <c r="AE123" s="6">
        <v>3.6207352663460499</v>
      </c>
      <c r="AF123" s="13">
        <v>73.5</v>
      </c>
      <c r="AG123" s="6">
        <v>3.4793159852665698</v>
      </c>
      <c r="AH123" s="13">
        <v>72.599999999999994</v>
      </c>
      <c r="AI123" s="6">
        <v>3.85826385826579</v>
      </c>
      <c r="AJ123" s="6">
        <v>9.1999999999999998E-3</v>
      </c>
      <c r="AK123" s="6">
        <v>3.5999999999999999E-3</v>
      </c>
    </row>
    <row r="124" spans="1:37">
      <c r="A124" s="5" t="s">
        <v>172</v>
      </c>
      <c r="B124" s="22">
        <v>945</v>
      </c>
      <c r="C124" s="22">
        <v>3.645</v>
      </c>
      <c r="D124" s="22">
        <v>7.6999999999999999E-2</v>
      </c>
      <c r="E124" s="22">
        <v>3340</v>
      </c>
      <c r="F124" s="20">
        <v>16.3398692810458</v>
      </c>
      <c r="G124" s="22">
        <v>0.40921761944710899</v>
      </c>
      <c r="H124" s="18">
        <v>5.45E-2</v>
      </c>
      <c r="I124" s="15">
        <v>7.8740078740118099E-4</v>
      </c>
      <c r="J124" s="24">
        <v>0.28061000000000003</v>
      </c>
      <c r="K124" s="18">
        <v>0.46</v>
      </c>
      <c r="L124" s="15">
        <v>9.7856484711029805E-3</v>
      </c>
      <c r="M124" s="18">
        <v>6.1199999999999997E-2</v>
      </c>
      <c r="N124" s="15">
        <v>1.53270004058198E-3</v>
      </c>
      <c r="O124" s="24">
        <v>0.69299999999999995</v>
      </c>
      <c r="P124" s="10">
        <v>383.1</v>
      </c>
      <c r="Q124" s="6">
        <v>9.3080594544787907</v>
      </c>
      <c r="R124" s="6">
        <v>12.539257267587599</v>
      </c>
      <c r="S124" s="10">
        <v>383.8</v>
      </c>
      <c r="T124" s="6">
        <v>6.9803371009495701</v>
      </c>
      <c r="U124" s="6">
        <v>10.049836642781701</v>
      </c>
      <c r="V124" s="10">
        <v>385</v>
      </c>
      <c r="W124" s="6">
        <v>32.283432283448398</v>
      </c>
      <c r="X124" s="6">
        <v>41.344842192027201</v>
      </c>
      <c r="Y124" s="6">
        <v>0.18238665971860299</v>
      </c>
      <c r="Z124" s="6">
        <v>0.49350649350648701</v>
      </c>
      <c r="AA124" s="7">
        <v>383.1</v>
      </c>
      <c r="AB124" s="7">
        <v>9.3080594544787907</v>
      </c>
      <c r="AC124" s="7">
        <v>12.539257267587599</v>
      </c>
      <c r="AD124" s="13">
        <v>382.4</v>
      </c>
      <c r="AE124" s="6">
        <v>9.3648369344111906</v>
      </c>
      <c r="AF124" s="13">
        <v>374.2</v>
      </c>
      <c r="AG124" s="6">
        <v>6.6319006357825501</v>
      </c>
      <c r="AH124" s="13">
        <v>330</v>
      </c>
      <c r="AI124" s="6">
        <v>14.1732141732213</v>
      </c>
      <c r="AJ124" s="6">
        <v>2.0200000000000001E-3</v>
      </c>
      <c r="AK124" s="6">
        <v>9.1E-4</v>
      </c>
    </row>
    <row r="125" spans="1:37">
      <c r="A125" s="5" t="s">
        <v>173</v>
      </c>
      <c r="B125" s="22">
        <v>318</v>
      </c>
      <c r="C125" s="22">
        <v>2.3130000000000002</v>
      </c>
      <c r="D125" s="22">
        <v>8.5000000000000006E-2</v>
      </c>
      <c r="E125" s="22">
        <v>2040</v>
      </c>
      <c r="F125" s="20">
        <v>9.9304865938430993</v>
      </c>
      <c r="G125" s="22">
        <v>0.265735323659616</v>
      </c>
      <c r="H125" s="18">
        <v>5.9400000000000001E-2</v>
      </c>
      <c r="I125" s="15">
        <v>1.02362102362154E-3</v>
      </c>
      <c r="J125" s="24">
        <v>0.28720000000000001</v>
      </c>
      <c r="K125" s="18">
        <v>0.82299999999999995</v>
      </c>
      <c r="L125" s="15">
        <v>1.98586257150388E-2</v>
      </c>
      <c r="M125" s="18">
        <v>0.1007</v>
      </c>
      <c r="N125" s="15">
        <v>2.6946863922170999E-3</v>
      </c>
      <c r="O125" s="24">
        <v>0.72562000000000004</v>
      </c>
      <c r="P125" s="10">
        <v>618</v>
      </c>
      <c r="Q125" s="6">
        <v>15.6462992019684</v>
      </c>
      <c r="R125" s="6">
        <v>20.553841374898202</v>
      </c>
      <c r="S125" s="10">
        <v>609</v>
      </c>
      <c r="T125" s="6">
        <v>11.197086715750199</v>
      </c>
      <c r="U125" s="6">
        <v>15.254516666300701</v>
      </c>
      <c r="V125" s="10">
        <v>573</v>
      </c>
      <c r="W125" s="6">
        <v>37.0078370078555</v>
      </c>
      <c r="X125" s="6">
        <v>43.758740219524803</v>
      </c>
      <c r="Y125" s="6">
        <v>-1.47783251231527</v>
      </c>
      <c r="Z125" s="6">
        <v>-7.8534031413612402</v>
      </c>
      <c r="AA125" s="7">
        <v>618</v>
      </c>
      <c r="AB125" s="7">
        <v>15.6462992019684</v>
      </c>
      <c r="AC125" s="7">
        <v>20.553841374898202</v>
      </c>
      <c r="AD125" s="13">
        <v>617</v>
      </c>
      <c r="AE125" s="6">
        <v>15.6462992019684</v>
      </c>
      <c r="AF125" s="13">
        <v>598</v>
      </c>
      <c r="AG125" s="6">
        <v>11.197086715750199</v>
      </c>
      <c r="AH125" s="13">
        <v>521</v>
      </c>
      <c r="AI125" s="6">
        <v>27.559027559041301</v>
      </c>
      <c r="AJ125" s="6">
        <v>1.83E-3</v>
      </c>
      <c r="AK125" s="6">
        <v>8.1999999999999998E-4</v>
      </c>
    </row>
    <row r="126" spans="1:37">
      <c r="A126" s="5" t="s">
        <v>174</v>
      </c>
      <c r="B126" s="22">
        <v>476</v>
      </c>
      <c r="C126" s="22">
        <v>0.44700000000000001</v>
      </c>
      <c r="D126" s="22">
        <v>2.5000000000000001E-2</v>
      </c>
      <c r="E126" s="22">
        <v>2980</v>
      </c>
      <c r="F126" s="20">
        <v>10.1010101010101</v>
      </c>
      <c r="G126" s="22">
        <v>0.213103166090954</v>
      </c>
      <c r="H126" s="18">
        <v>0.06</v>
      </c>
      <c r="I126" s="15">
        <v>1.02362102362154E-3</v>
      </c>
      <c r="J126" s="24">
        <v>0.22292000000000001</v>
      </c>
      <c r="K126" s="18">
        <v>0.82199999999999995</v>
      </c>
      <c r="L126" s="15">
        <v>1.7726358589400099E-2</v>
      </c>
      <c r="M126" s="18">
        <v>9.9000000000000005E-2</v>
      </c>
      <c r="N126" s="15">
        <v>2.0886241308574402E-3</v>
      </c>
      <c r="O126" s="24">
        <v>0.45040000000000002</v>
      </c>
      <c r="P126" s="10">
        <v>608.70000000000005</v>
      </c>
      <c r="Q126" s="6">
        <v>12.341648126842101</v>
      </c>
      <c r="R126" s="6">
        <v>18.015382557743401</v>
      </c>
      <c r="S126" s="10">
        <v>609</v>
      </c>
      <c r="T126" s="6">
        <v>9.7768753375006501</v>
      </c>
      <c r="U126" s="6">
        <v>14.2397232786322</v>
      </c>
      <c r="V126" s="10">
        <v>595</v>
      </c>
      <c r="W126" s="6">
        <v>37.795237795256703</v>
      </c>
      <c r="X126" s="6">
        <v>44.909869092706003</v>
      </c>
      <c r="Y126" s="6">
        <v>4.9261083743829197E-2</v>
      </c>
      <c r="Z126" s="6">
        <v>-2.30252100840337</v>
      </c>
      <c r="AA126" s="7">
        <v>608.70000000000005</v>
      </c>
      <c r="AB126" s="7">
        <v>12.341648126842101</v>
      </c>
      <c r="AC126" s="7">
        <v>18.015382557743401</v>
      </c>
      <c r="AD126" s="13">
        <v>607.4</v>
      </c>
      <c r="AE126" s="6">
        <v>12.432742194977999</v>
      </c>
      <c r="AF126" s="13">
        <v>594.4</v>
      </c>
      <c r="AG126" s="6">
        <v>8.3473044370640093</v>
      </c>
      <c r="AH126" s="13">
        <v>544</v>
      </c>
      <c r="AI126" s="6">
        <v>20.472420472430699</v>
      </c>
      <c r="AJ126" s="6">
        <v>1.98E-3</v>
      </c>
      <c r="AK126" s="6">
        <v>8.8999999999999995E-4</v>
      </c>
    </row>
    <row r="127" spans="1:37">
      <c r="A127" s="5" t="s">
        <v>175</v>
      </c>
      <c r="B127" s="22">
        <v>581</v>
      </c>
      <c r="C127" s="22">
        <v>1.2929999999999999</v>
      </c>
      <c r="D127" s="22">
        <v>2.8000000000000001E-2</v>
      </c>
      <c r="E127" s="22">
        <v>1315</v>
      </c>
      <c r="F127" s="20">
        <v>24.307243558580499</v>
      </c>
      <c r="G127" s="22">
        <v>0.59188199546787801</v>
      </c>
      <c r="H127" s="18">
        <v>5.1799999999999999E-2</v>
      </c>
      <c r="I127" s="15">
        <v>1.49606149606224E-3</v>
      </c>
      <c r="J127" s="24">
        <v>0.10553</v>
      </c>
      <c r="K127" s="18">
        <v>0.29599999999999999</v>
      </c>
      <c r="L127" s="15">
        <v>1.06474055130816E-2</v>
      </c>
      <c r="M127" s="18">
        <v>4.1140000000000003E-2</v>
      </c>
      <c r="N127" s="15">
        <v>1.0017600405765801E-3</v>
      </c>
      <c r="O127" s="24">
        <v>0.27927000000000002</v>
      </c>
      <c r="P127" s="10">
        <v>259.8</v>
      </c>
      <c r="Q127" s="6">
        <v>6.1967484799213102</v>
      </c>
      <c r="R127" s="6">
        <v>8.4581640097596296</v>
      </c>
      <c r="S127" s="10">
        <v>263.10000000000002</v>
      </c>
      <c r="T127" s="6">
        <v>7.90002081119348</v>
      </c>
      <c r="U127" s="6">
        <v>9.4804951671547197</v>
      </c>
      <c r="V127" s="10">
        <v>286</v>
      </c>
      <c r="W127" s="6">
        <v>70.078670078705102</v>
      </c>
      <c r="X127" s="6">
        <v>75.246319001811798</v>
      </c>
      <c r="Y127" s="6">
        <v>1.2542759407069599</v>
      </c>
      <c r="Z127" s="6">
        <v>9.1608391608391493</v>
      </c>
      <c r="AA127" s="7">
        <v>259.8</v>
      </c>
      <c r="AB127" s="7">
        <v>6.1967484799213102</v>
      </c>
      <c r="AC127" s="7">
        <v>8.4581640097596296</v>
      </c>
      <c r="AD127" s="13">
        <v>258.89999999999998</v>
      </c>
      <c r="AE127" s="6">
        <v>6.2520310078731196</v>
      </c>
      <c r="AF127" s="13">
        <v>255.4</v>
      </c>
      <c r="AG127" s="6">
        <v>4.83221779489398</v>
      </c>
      <c r="AH127" s="13">
        <v>222</v>
      </c>
      <c r="AI127" s="6">
        <v>15.748015748023599</v>
      </c>
      <c r="AJ127" s="6">
        <v>1.6000000000000001E-3</v>
      </c>
      <c r="AK127" s="6">
        <v>2.3E-3</v>
      </c>
    </row>
    <row r="128" spans="1:37">
      <c r="A128" s="5" t="s">
        <v>176</v>
      </c>
      <c r="B128" s="22">
        <v>1010</v>
      </c>
      <c r="C128" s="22">
        <v>1.5069999999999999</v>
      </c>
      <c r="D128" s="22">
        <v>5.3999999999999999E-2</v>
      </c>
      <c r="E128" s="22">
        <v>577</v>
      </c>
      <c r="F128" s="20">
        <v>85.470085470085493</v>
      </c>
      <c r="G128" s="22">
        <v>2.1921836103618699</v>
      </c>
      <c r="H128" s="18">
        <v>4.7399999999999998E-2</v>
      </c>
      <c r="I128" s="15">
        <v>1.49606149606224E-3</v>
      </c>
      <c r="J128" s="24">
        <v>0.37801000000000001</v>
      </c>
      <c r="K128" s="18">
        <v>7.5600000000000001E-2</v>
      </c>
      <c r="L128" s="15">
        <v>2.3282960365039501E-3</v>
      </c>
      <c r="M128" s="18">
        <v>1.17E-2</v>
      </c>
      <c r="N128" s="15">
        <v>3.0008801442243601E-4</v>
      </c>
      <c r="O128" s="24">
        <v>0.25058000000000002</v>
      </c>
      <c r="P128" s="10">
        <v>75</v>
      </c>
      <c r="Q128" s="6">
        <v>1.92132407271422</v>
      </c>
      <c r="R128" s="6">
        <v>2.5554254759832999</v>
      </c>
      <c r="S128" s="10">
        <v>74</v>
      </c>
      <c r="T128" s="6">
        <v>2.1657325053948102</v>
      </c>
      <c r="U128" s="6">
        <v>2.7003456401539201</v>
      </c>
      <c r="V128" s="10">
        <v>96</v>
      </c>
      <c r="W128" s="6">
        <v>68.503868503902794</v>
      </c>
      <c r="X128" s="6">
        <v>72.836441502495106</v>
      </c>
      <c r="Y128" s="6">
        <v>-1.35135135135135</v>
      </c>
      <c r="Z128" s="6">
        <v>21.875</v>
      </c>
      <c r="AA128" s="7">
        <v>75</v>
      </c>
      <c r="AB128" s="7">
        <v>1.92132407271422</v>
      </c>
      <c r="AC128" s="7">
        <v>2.5554254759832999</v>
      </c>
      <c r="AD128" s="13">
        <v>75</v>
      </c>
      <c r="AE128" s="6">
        <v>1.92132407271422</v>
      </c>
      <c r="AF128" s="13">
        <v>74.8</v>
      </c>
      <c r="AG128" s="6">
        <v>1.5836657743740301</v>
      </c>
      <c r="AH128" s="13">
        <v>73.400000000000006</v>
      </c>
      <c r="AI128" s="6">
        <v>1.7322817322826001</v>
      </c>
      <c r="AJ128" s="6">
        <v>1E-4</v>
      </c>
      <c r="AK128" s="6">
        <v>2.5000000000000001E-3</v>
      </c>
    </row>
    <row r="129" spans="1:37">
      <c r="A129" s="5" t="s">
        <v>177</v>
      </c>
      <c r="B129" s="22">
        <v>811</v>
      </c>
      <c r="C129" s="22">
        <v>3.165</v>
      </c>
      <c r="D129" s="22">
        <v>0.06</v>
      </c>
      <c r="E129" s="22">
        <v>2930</v>
      </c>
      <c r="F129" s="20">
        <v>15.243902439024399</v>
      </c>
      <c r="G129" s="22">
        <v>0.42287971166723798</v>
      </c>
      <c r="H129" s="18">
        <v>5.3600000000000002E-2</v>
      </c>
      <c r="I129" s="15">
        <v>8.6614086614129903E-4</v>
      </c>
      <c r="J129" s="24">
        <v>0.12717000000000001</v>
      </c>
      <c r="K129" s="18">
        <v>0.48499999999999999</v>
      </c>
      <c r="L129" s="15">
        <v>1.3482373761693501E-2</v>
      </c>
      <c r="M129" s="18">
        <v>6.5600000000000006E-2</v>
      </c>
      <c r="N129" s="15">
        <v>1.8198036360003199E-3</v>
      </c>
      <c r="O129" s="24">
        <v>0.77727999999999997</v>
      </c>
      <c r="P129" s="10">
        <v>409</v>
      </c>
      <c r="Q129" s="6">
        <v>11.077091991136699</v>
      </c>
      <c r="R129" s="6">
        <v>14.2527911771876</v>
      </c>
      <c r="S129" s="10">
        <v>401</v>
      </c>
      <c r="T129" s="6">
        <v>9.2627512607222595</v>
      </c>
      <c r="U129" s="6">
        <v>11.9150715057624</v>
      </c>
      <c r="V129" s="10">
        <v>348</v>
      </c>
      <c r="W129" s="6">
        <v>36.220436220454303</v>
      </c>
      <c r="X129" s="6">
        <v>42.756707322868401</v>
      </c>
      <c r="Y129" s="6">
        <v>-1.99501246882794</v>
      </c>
      <c r="Z129" s="6">
        <v>-17.528735632183899</v>
      </c>
      <c r="AA129" s="7">
        <v>409</v>
      </c>
      <c r="AB129" s="7">
        <v>11.077091991136699</v>
      </c>
      <c r="AC129" s="7">
        <v>14.2527911771876</v>
      </c>
      <c r="AD129" s="13">
        <v>409</v>
      </c>
      <c r="AE129" s="6">
        <v>11.077091991136699</v>
      </c>
      <c r="AF129" s="13">
        <v>394</v>
      </c>
      <c r="AG129" s="6">
        <v>9.2627512607222595</v>
      </c>
      <c r="AH129" s="13">
        <v>304</v>
      </c>
      <c r="AI129" s="6">
        <v>25.1968251968378</v>
      </c>
      <c r="AJ129" s="6">
        <v>1.49E-3</v>
      </c>
      <c r="AK129" s="6">
        <v>7.6000000000000004E-4</v>
      </c>
    </row>
    <row r="130" spans="1:37">
      <c r="A130" s="5" t="s">
        <v>178</v>
      </c>
      <c r="B130" s="22">
        <v>1400</v>
      </c>
      <c r="C130" s="22">
        <v>1.849</v>
      </c>
      <c r="D130" s="22">
        <v>4.3999999999999997E-2</v>
      </c>
      <c r="E130" s="22">
        <v>4060</v>
      </c>
      <c r="F130" s="20">
        <v>20.449897750511202</v>
      </c>
      <c r="G130" s="22">
        <v>0.55665365351277796</v>
      </c>
      <c r="H130" s="18">
        <v>5.8599999999999999E-2</v>
      </c>
      <c r="I130" s="15">
        <v>3.3858233858250798E-3</v>
      </c>
      <c r="J130" s="24">
        <v>-0.45430999999999999</v>
      </c>
      <c r="K130" s="18">
        <v>0.39500000000000002</v>
      </c>
      <c r="L130" s="15">
        <v>2.86148914072725E-2</v>
      </c>
      <c r="M130" s="18">
        <v>4.8899999999999999E-2</v>
      </c>
      <c r="N130" s="15">
        <v>1.33107578281629E-3</v>
      </c>
      <c r="O130" s="24">
        <v>0.65878000000000003</v>
      </c>
      <c r="P130" s="10">
        <v>307.5</v>
      </c>
      <c r="Q130" s="6">
        <v>8.0663629342504404</v>
      </c>
      <c r="R130" s="6">
        <v>10.5450590214298</v>
      </c>
      <c r="S130" s="10">
        <v>342</v>
      </c>
      <c r="T130" s="6">
        <v>21.449515071761098</v>
      </c>
      <c r="U130" s="6">
        <v>22.412097395722</v>
      </c>
      <c r="V130" s="10">
        <v>550</v>
      </c>
      <c r="W130" s="6">
        <v>118.110118110177</v>
      </c>
      <c r="X130" s="6">
        <v>139.765897225825</v>
      </c>
      <c r="Y130" s="6">
        <v>10.087719298245601</v>
      </c>
      <c r="Z130" s="6">
        <v>44.090909090909101</v>
      </c>
      <c r="AA130" s="7">
        <v>307.5</v>
      </c>
      <c r="AB130" s="7">
        <v>8.0663629342504404</v>
      </c>
      <c r="AC130" s="7">
        <v>10.5450590214298</v>
      </c>
      <c r="AD130" s="13">
        <v>303.60000000000002</v>
      </c>
      <c r="AE130" s="6">
        <v>7.4842642248285998</v>
      </c>
      <c r="AF130" s="13">
        <v>301.89999999999998</v>
      </c>
      <c r="AG130" s="6">
        <v>5.9944555060242699</v>
      </c>
      <c r="AH130" s="13">
        <v>292</v>
      </c>
      <c r="AI130" s="6">
        <v>10.236210236215401</v>
      </c>
      <c r="AJ130" s="6">
        <v>8.3999999999999995E-3</v>
      </c>
      <c r="AK130" s="6">
        <v>5.3E-3</v>
      </c>
    </row>
    <row r="131" spans="1:37">
      <c r="A131" s="5" t="s">
        <v>179</v>
      </c>
      <c r="B131" s="22">
        <v>263</v>
      </c>
      <c r="C131" s="22">
        <v>1.145</v>
      </c>
      <c r="D131" s="22">
        <v>6.3E-2</v>
      </c>
      <c r="E131" s="22">
        <v>555</v>
      </c>
      <c r="F131" s="20">
        <v>24.038461538461501</v>
      </c>
      <c r="G131" s="22">
        <v>0.762045939453592</v>
      </c>
      <c r="H131" s="18">
        <v>0.05</v>
      </c>
      <c r="I131" s="15">
        <v>2.4409424409436598E-3</v>
      </c>
      <c r="J131" s="24">
        <v>0.4098</v>
      </c>
      <c r="K131" s="18">
        <v>0.28599999999999998</v>
      </c>
      <c r="L131" s="15">
        <v>1.4453263505520101E-2</v>
      </c>
      <c r="M131" s="18">
        <v>4.1599999999999998E-2</v>
      </c>
      <c r="N131" s="15">
        <v>1.3187662209808099E-3</v>
      </c>
      <c r="O131" s="24">
        <v>0.14294999999999999</v>
      </c>
      <c r="P131" s="10">
        <v>262.39999999999998</v>
      </c>
      <c r="Q131" s="6">
        <v>8.2511525141810491</v>
      </c>
      <c r="R131" s="6">
        <v>10.096420254271401</v>
      </c>
      <c r="S131" s="10">
        <v>255</v>
      </c>
      <c r="T131" s="6">
        <v>11.2480139083707</v>
      </c>
      <c r="U131" s="6">
        <v>12.3516381439192</v>
      </c>
      <c r="V131" s="10">
        <v>190</v>
      </c>
      <c r="W131" s="6">
        <v>102.362102362154</v>
      </c>
      <c r="X131" s="6">
        <v>104.50781619465801</v>
      </c>
      <c r="Y131" s="6">
        <v>-2.9019607843137001</v>
      </c>
      <c r="Z131" s="6">
        <v>-38.105263157894697</v>
      </c>
      <c r="AA131" s="7">
        <v>262.39999999999998</v>
      </c>
      <c r="AB131" s="7">
        <v>8.2511525141810491</v>
      </c>
      <c r="AC131" s="7">
        <v>10.096420254271401</v>
      </c>
      <c r="AD131" s="13">
        <v>262.8</v>
      </c>
      <c r="AE131" s="6">
        <v>8.5844346239153193</v>
      </c>
      <c r="AF131" s="13">
        <v>261.10000000000002</v>
      </c>
      <c r="AG131" s="6">
        <v>7.50599872654539</v>
      </c>
      <c r="AH131" s="13">
        <v>252</v>
      </c>
      <c r="AI131" s="6">
        <v>11.0236110236165</v>
      </c>
      <c r="AJ131" s="6">
        <v>-1.1999999999999999E-3</v>
      </c>
      <c r="AK131" s="6">
        <v>4.1000000000000003E-3</v>
      </c>
    </row>
    <row r="132" spans="1:37">
      <c r="A132" s="5" t="s">
        <v>180</v>
      </c>
      <c r="B132" s="22">
        <v>193</v>
      </c>
      <c r="C132" s="22">
        <v>0.79</v>
      </c>
      <c r="D132" s="22">
        <v>0.1</v>
      </c>
      <c r="E132" s="22">
        <v>2450</v>
      </c>
      <c r="F132" s="20">
        <v>5.7372346528972997</v>
      </c>
      <c r="G132" s="22">
        <v>0.16771849856072399</v>
      </c>
      <c r="H132" s="18">
        <v>7.2800000000000004E-2</v>
      </c>
      <c r="I132" s="15">
        <v>2.20472220472331E-3</v>
      </c>
      <c r="J132" s="24">
        <v>2.5579999999999999E-2</v>
      </c>
      <c r="K132" s="18">
        <v>1.756</v>
      </c>
      <c r="L132" s="15">
        <v>6.9149962858703007E-2</v>
      </c>
      <c r="M132" s="18">
        <v>0.17430000000000001</v>
      </c>
      <c r="N132" s="15">
        <v>5.0953701683390997E-3</v>
      </c>
      <c r="O132" s="24">
        <v>0.59135000000000004</v>
      </c>
      <c r="P132" s="10">
        <v>1035</v>
      </c>
      <c r="Q132" s="6">
        <v>28.259620865969001</v>
      </c>
      <c r="R132" s="6">
        <v>35.584024435825803</v>
      </c>
      <c r="S132" s="10">
        <v>1027</v>
      </c>
      <c r="T132" s="6">
        <v>25.998122541141001</v>
      </c>
      <c r="U132" s="6">
        <v>29.827545755529901</v>
      </c>
      <c r="V132" s="10">
        <v>997</v>
      </c>
      <c r="W132" s="6">
        <v>62.992062992094503</v>
      </c>
      <c r="X132" s="6">
        <v>66.879623903293606</v>
      </c>
      <c r="Y132" s="6">
        <v>-0.77896786757545999</v>
      </c>
      <c r="Z132" s="6">
        <v>-3.8114343029087401</v>
      </c>
      <c r="AA132" s="7">
        <v>1035</v>
      </c>
      <c r="AB132" s="7">
        <v>28.259620865969001</v>
      </c>
      <c r="AC132" s="7">
        <v>35.584024435825803</v>
      </c>
      <c r="AD132" s="13">
        <v>1032</v>
      </c>
      <c r="AE132" s="6">
        <v>28.259620865969001</v>
      </c>
      <c r="AF132" s="13">
        <v>1004</v>
      </c>
      <c r="AG132" s="6">
        <v>22.958710235206699</v>
      </c>
      <c r="AH132" s="13">
        <v>937</v>
      </c>
      <c r="AI132" s="6">
        <v>44.094444094466098</v>
      </c>
      <c r="AJ132" s="6">
        <v>2.3E-3</v>
      </c>
      <c r="AK132" s="6">
        <v>1.6000000000000001E-3</v>
      </c>
    </row>
    <row r="133" spans="1:37">
      <c r="A133" s="5" t="s">
        <v>181</v>
      </c>
      <c r="B133" s="22">
        <v>1235</v>
      </c>
      <c r="C133" s="22">
        <v>2.0699999999999998</v>
      </c>
      <c r="D133" s="22">
        <v>0.22</v>
      </c>
      <c r="E133" s="22">
        <v>775</v>
      </c>
      <c r="F133" s="20">
        <v>78.864353312302796</v>
      </c>
      <c r="G133" s="22">
        <v>1.90563574289133</v>
      </c>
      <c r="H133" s="18">
        <v>4.6899999999999997E-2</v>
      </c>
      <c r="I133" s="15">
        <v>1.25984125984189E-3</v>
      </c>
      <c r="J133" s="24">
        <v>9.5949000000000007E-2</v>
      </c>
      <c r="K133" s="18">
        <v>8.2000000000000003E-2</v>
      </c>
      <c r="L133" s="15">
        <v>2.6472285960981901E-3</v>
      </c>
      <c r="M133" s="18">
        <v>1.268E-2</v>
      </c>
      <c r="N133" s="15">
        <v>3.0639268826785E-4</v>
      </c>
      <c r="O133" s="24">
        <v>0.48077999999999999</v>
      </c>
      <c r="P133" s="10">
        <v>81.2</v>
      </c>
      <c r="Q133" s="6">
        <v>1.9401943759139699</v>
      </c>
      <c r="R133" s="6">
        <v>2.66309565325902</v>
      </c>
      <c r="S133" s="10">
        <v>80</v>
      </c>
      <c r="T133" s="6">
        <v>2.48200884640903</v>
      </c>
      <c r="U133" s="6">
        <v>3.0306504427020302</v>
      </c>
      <c r="V133" s="10">
        <v>57</v>
      </c>
      <c r="W133" s="6">
        <v>54.330654330681497</v>
      </c>
      <c r="X133" s="6">
        <v>57.3802017964952</v>
      </c>
      <c r="Y133" s="6">
        <v>-1.50000000000001</v>
      </c>
      <c r="Z133" s="6">
        <v>-42.456140350877199</v>
      </c>
      <c r="AA133" s="7">
        <v>81.2</v>
      </c>
      <c r="AB133" s="7">
        <v>1.9401943759139699</v>
      </c>
      <c r="AC133" s="7">
        <v>2.66309565325902</v>
      </c>
      <c r="AD133" s="13">
        <v>81.3</v>
      </c>
      <c r="AE133" s="6">
        <v>1.99533310911442</v>
      </c>
      <c r="AF133" s="13">
        <v>81.2</v>
      </c>
      <c r="AG133" s="6">
        <v>1.60908915652698</v>
      </c>
      <c r="AH133" s="13">
        <v>79.5</v>
      </c>
      <c r="AI133" s="6">
        <v>2.1259821259831901</v>
      </c>
      <c r="AJ133" s="6">
        <v>-8.0000000000000004E-4</v>
      </c>
      <c r="AK133" s="6">
        <v>2.0999999999999999E-3</v>
      </c>
    </row>
    <row r="134" spans="1:37">
      <c r="A134" s="5" t="s">
        <v>182</v>
      </c>
      <c r="B134" s="22">
        <v>1310</v>
      </c>
      <c r="C134" s="22">
        <v>3.42</v>
      </c>
      <c r="D134" s="22">
        <v>0.1</v>
      </c>
      <c r="E134" s="22">
        <v>4430</v>
      </c>
      <c r="F134" s="20">
        <v>16.2074554294976</v>
      </c>
      <c r="G134" s="22">
        <v>0.37567823877136097</v>
      </c>
      <c r="H134" s="18">
        <v>5.3379999999999997E-2</v>
      </c>
      <c r="I134" s="15">
        <v>7.7952677952716895E-4</v>
      </c>
      <c r="J134" s="24">
        <v>0.24942</v>
      </c>
      <c r="K134" s="18">
        <v>0.45400000000000001</v>
      </c>
      <c r="L134" s="15">
        <v>9.0665003810731695E-3</v>
      </c>
      <c r="M134" s="18">
        <v>6.1699999999999998E-2</v>
      </c>
      <c r="N134" s="15">
        <v>1.43016573039631E-3</v>
      </c>
      <c r="O134" s="24">
        <v>0.65063000000000004</v>
      </c>
      <c r="P134" s="10">
        <v>386.1</v>
      </c>
      <c r="Q134" s="6">
        <v>8.8488787335205199</v>
      </c>
      <c r="R134" s="6">
        <v>12.246888735629399</v>
      </c>
      <c r="S134" s="10">
        <v>379.9</v>
      </c>
      <c r="T134" s="6">
        <v>6.6183792326144797</v>
      </c>
      <c r="U134" s="6">
        <v>9.7541470354475095</v>
      </c>
      <c r="V134" s="10">
        <v>339</v>
      </c>
      <c r="W134" s="6">
        <v>33.070833070849602</v>
      </c>
      <c r="X134" s="6">
        <v>40.447116858256997</v>
      </c>
      <c r="Y134" s="6">
        <v>-1.6320084232693</v>
      </c>
      <c r="Z134" s="6">
        <v>-13.8938053097345</v>
      </c>
      <c r="AA134" s="7">
        <v>386.1</v>
      </c>
      <c r="AB134" s="7">
        <v>8.8488787335205199</v>
      </c>
      <c r="AC134" s="7">
        <v>12.246888735629399</v>
      </c>
      <c r="AD134" s="13">
        <v>385.8</v>
      </c>
      <c r="AE134" s="6">
        <v>8.9023173859704503</v>
      </c>
      <c r="AF134" s="13">
        <v>376.3</v>
      </c>
      <c r="AG134" s="6">
        <v>6.2745472877891899</v>
      </c>
      <c r="AH134" s="13">
        <v>324</v>
      </c>
      <c r="AI134" s="6">
        <v>17.322817322826001</v>
      </c>
      <c r="AJ134" s="6">
        <v>1.1000000000000001E-3</v>
      </c>
      <c r="AK134" s="6">
        <v>7.6000000000000004E-4</v>
      </c>
    </row>
    <row r="135" spans="1:37">
      <c r="A135" s="5" t="s">
        <v>183</v>
      </c>
      <c r="B135" s="22">
        <v>680</v>
      </c>
      <c r="C135" s="22">
        <v>1.34</v>
      </c>
      <c r="D135" s="22">
        <v>0.1</v>
      </c>
      <c r="E135" s="22">
        <v>470</v>
      </c>
      <c r="F135" s="20">
        <v>75.528700906344397</v>
      </c>
      <c r="G135" s="22">
        <v>2.4109757522567299</v>
      </c>
      <c r="H135" s="18">
        <v>5.1299999999999998E-2</v>
      </c>
      <c r="I135" s="15">
        <v>2.7559027559041298E-3</v>
      </c>
      <c r="J135" s="24">
        <v>0.10302</v>
      </c>
      <c r="K135" s="18">
        <v>9.3399999999999997E-2</v>
      </c>
      <c r="L135" s="15">
        <v>5.5111882671162703E-3</v>
      </c>
      <c r="M135" s="18">
        <v>1.324E-2</v>
      </c>
      <c r="N135" s="15">
        <v>4.2263826302879902E-4</v>
      </c>
      <c r="O135" s="24">
        <v>0.33545000000000003</v>
      </c>
      <c r="P135" s="10">
        <v>84.8</v>
      </c>
      <c r="Q135" s="6">
        <v>2.71338477716909</v>
      </c>
      <c r="R135" s="6">
        <v>3.3146031365353301</v>
      </c>
      <c r="S135" s="10">
        <v>90.4</v>
      </c>
      <c r="T135" s="6">
        <v>5.0343953613538597</v>
      </c>
      <c r="U135" s="6">
        <v>5.4025570635898399</v>
      </c>
      <c r="V135" s="10">
        <v>230</v>
      </c>
      <c r="W135" s="6">
        <v>110.236110236165</v>
      </c>
      <c r="X135" s="6">
        <v>114.486666940609</v>
      </c>
      <c r="Y135" s="6">
        <v>6.1946902654867397</v>
      </c>
      <c r="Z135" s="6">
        <v>63.130434782608702</v>
      </c>
      <c r="AA135" s="7">
        <v>84.8</v>
      </c>
      <c r="AB135" s="7">
        <v>2.71338477716909</v>
      </c>
      <c r="AC135" s="7">
        <v>3.3146031365353301</v>
      </c>
      <c r="AD135" s="13">
        <v>83.7</v>
      </c>
      <c r="AE135" s="6">
        <v>2.58225811044771</v>
      </c>
      <c r="AF135" s="13">
        <v>83.7</v>
      </c>
      <c r="AG135" s="6">
        <v>2.2928446642590599</v>
      </c>
      <c r="AH135" s="13">
        <v>84.4</v>
      </c>
      <c r="AI135" s="6">
        <v>2.51968251968378</v>
      </c>
      <c r="AJ135" s="6">
        <v>4.7000000000000002E-3</v>
      </c>
      <c r="AK135" s="6">
        <v>4.4999999999999997E-3</v>
      </c>
    </row>
    <row r="136" spans="1:37">
      <c r="A136" s="5" t="s">
        <v>184</v>
      </c>
      <c r="B136" s="22">
        <v>179</v>
      </c>
      <c r="C136" s="22">
        <v>2.25</v>
      </c>
      <c r="D136" s="22">
        <v>0.13</v>
      </c>
      <c r="E136" s="22">
        <v>517</v>
      </c>
      <c r="F136" s="20">
        <v>18.796992481202999</v>
      </c>
      <c r="G136" s="22">
        <v>0.42938794659512203</v>
      </c>
      <c r="H136" s="18">
        <v>5.3900000000000003E-2</v>
      </c>
      <c r="I136" s="15">
        <v>1.49606149606224E-3</v>
      </c>
      <c r="J136" s="24">
        <v>1.0127000000000001E-2</v>
      </c>
      <c r="K136" s="18">
        <v>0.39900000000000002</v>
      </c>
      <c r="L136" s="15">
        <v>1.471337113003E-2</v>
      </c>
      <c r="M136" s="18">
        <v>5.3199999999999997E-2</v>
      </c>
      <c r="N136" s="15">
        <v>1.2152709419713801E-3</v>
      </c>
      <c r="O136" s="24">
        <v>0.4612</v>
      </c>
      <c r="P136" s="10">
        <v>333.9</v>
      </c>
      <c r="Q136" s="6">
        <v>7.5306124468490196</v>
      </c>
      <c r="R136" s="6">
        <v>10.5293473454877</v>
      </c>
      <c r="S136" s="10">
        <v>340</v>
      </c>
      <c r="T136" s="6">
        <v>10.630117997926201</v>
      </c>
      <c r="U136" s="6">
        <v>12.4833190213169</v>
      </c>
      <c r="V136" s="10">
        <v>368</v>
      </c>
      <c r="W136" s="6">
        <v>62.992062992094503</v>
      </c>
      <c r="X136" s="6">
        <v>68.868784474487498</v>
      </c>
      <c r="Y136" s="6">
        <v>1.79411764705884</v>
      </c>
      <c r="Z136" s="6">
        <v>9.2663043478260896</v>
      </c>
      <c r="AA136" s="7">
        <v>333.9</v>
      </c>
      <c r="AB136" s="7">
        <v>7.5306124468490196</v>
      </c>
      <c r="AC136" s="7">
        <v>10.5293473454877</v>
      </c>
      <c r="AD136" s="13">
        <v>332.9</v>
      </c>
      <c r="AE136" s="6">
        <v>7.6352684186371196</v>
      </c>
      <c r="AF136" s="13">
        <v>327.39999999999998</v>
      </c>
      <c r="AG136" s="6">
        <v>6.4233331417445303</v>
      </c>
      <c r="AH136" s="13">
        <v>292</v>
      </c>
      <c r="AI136" s="6">
        <v>17.322817322826001</v>
      </c>
      <c r="AJ136" s="6">
        <v>2.3999999999999998E-3</v>
      </c>
      <c r="AK136" s="6">
        <v>2.2000000000000001E-3</v>
      </c>
    </row>
    <row r="137" spans="1:37">
      <c r="A137" s="5" t="s">
        <v>185</v>
      </c>
      <c r="B137" s="22">
        <v>425</v>
      </c>
      <c r="C137" s="22">
        <v>1.1930000000000001</v>
      </c>
      <c r="D137" s="22">
        <v>8.7999999999999995E-2</v>
      </c>
      <c r="E137" s="22">
        <v>485</v>
      </c>
      <c r="F137" s="20">
        <v>43.159257660768198</v>
      </c>
      <c r="G137" s="22">
        <v>1.1237852710265901</v>
      </c>
      <c r="H137" s="18">
        <v>4.9500000000000002E-2</v>
      </c>
      <c r="I137" s="15">
        <v>2.5984225984238998E-3</v>
      </c>
      <c r="J137" s="24">
        <v>-0.10106</v>
      </c>
      <c r="K137" s="18">
        <v>0.158</v>
      </c>
      <c r="L137" s="15">
        <v>8.0278715510401603E-3</v>
      </c>
      <c r="M137" s="18">
        <v>2.317E-2</v>
      </c>
      <c r="N137" s="15">
        <v>6.0330288658682902E-4</v>
      </c>
      <c r="O137" s="24">
        <v>0.36170000000000002</v>
      </c>
      <c r="P137" s="10">
        <v>147.6</v>
      </c>
      <c r="Q137" s="6">
        <v>3.8061996451339799</v>
      </c>
      <c r="R137" s="6">
        <v>5.0370316411813896</v>
      </c>
      <c r="S137" s="10">
        <v>148.5</v>
      </c>
      <c r="T137" s="6">
        <v>7.0635661410092503</v>
      </c>
      <c r="U137" s="6">
        <v>7.72640276107518</v>
      </c>
      <c r="V137" s="10">
        <v>160</v>
      </c>
      <c r="W137" s="6">
        <v>110.236110236165</v>
      </c>
      <c r="X137" s="6">
        <v>114.494274055236</v>
      </c>
      <c r="Y137" s="6">
        <v>0.60606060606060896</v>
      </c>
      <c r="Z137" s="6">
        <v>7.75</v>
      </c>
      <c r="AA137" s="7">
        <v>147.6</v>
      </c>
      <c r="AB137" s="7">
        <v>3.8061996451339799</v>
      </c>
      <c r="AC137" s="7">
        <v>5.0370316411813896</v>
      </c>
      <c r="AD137" s="13">
        <v>147</v>
      </c>
      <c r="AE137" s="6">
        <v>3.8061996451339799</v>
      </c>
      <c r="AF137" s="13">
        <v>146.19999999999999</v>
      </c>
      <c r="AG137" s="6">
        <v>3.0783382901189298</v>
      </c>
      <c r="AH137" s="13">
        <v>136</v>
      </c>
      <c r="AI137" s="6">
        <v>9.4488094488141705</v>
      </c>
      <c r="AJ137" s="6">
        <v>1.2999999999999999E-3</v>
      </c>
      <c r="AK137" s="6">
        <v>4.1999999999999997E-3</v>
      </c>
    </row>
    <row r="138" spans="1:37">
      <c r="A138" s="5" t="s">
        <v>186</v>
      </c>
      <c r="B138" s="22">
        <v>1280</v>
      </c>
      <c r="C138" s="22">
        <v>2.222</v>
      </c>
      <c r="D138" s="22">
        <v>6.3E-2</v>
      </c>
      <c r="E138" s="22">
        <v>4850</v>
      </c>
      <c r="F138" s="20">
        <v>15.8478605388273</v>
      </c>
      <c r="G138" s="22">
        <v>0.81907515782930895</v>
      </c>
      <c r="H138" s="18">
        <v>6.1600000000000002E-2</v>
      </c>
      <c r="I138" s="15">
        <v>3.30708330708496E-3</v>
      </c>
      <c r="J138" s="24">
        <v>0.34954000000000002</v>
      </c>
      <c r="K138" s="18">
        <v>0.51600000000000001</v>
      </c>
      <c r="L138" s="15">
        <v>2.1100136268754299E-2</v>
      </c>
      <c r="M138" s="18">
        <v>6.3100000000000003E-2</v>
      </c>
      <c r="N138" s="15">
        <v>3.26123783916476E-3</v>
      </c>
      <c r="O138" s="24">
        <v>0.64012999999999998</v>
      </c>
      <c r="P138" s="10">
        <v>394</v>
      </c>
      <c r="Q138" s="6">
        <v>20.036083889588301</v>
      </c>
      <c r="R138" s="6">
        <v>21.822486638627598</v>
      </c>
      <c r="S138" s="10">
        <v>422</v>
      </c>
      <c r="T138" s="6">
        <v>13.8161721054139</v>
      </c>
      <c r="U138" s="6">
        <v>15.871147881869</v>
      </c>
      <c r="V138" s="10">
        <v>630</v>
      </c>
      <c r="W138" s="6">
        <v>102.362102362154</v>
      </c>
      <c r="X138" s="6">
        <v>115.669348537857</v>
      </c>
      <c r="Y138" s="6">
        <v>6.6350710900473899</v>
      </c>
      <c r="Z138" s="6">
        <v>37.460317460317498</v>
      </c>
      <c r="AA138" s="7">
        <v>394</v>
      </c>
      <c r="AB138" s="7">
        <v>20.036083889588301</v>
      </c>
      <c r="AC138" s="7">
        <v>21.822486638627598</v>
      </c>
      <c r="AD138" s="13">
        <v>391</v>
      </c>
      <c r="AE138" s="6">
        <v>20.036083889588301</v>
      </c>
      <c r="AF138" s="13">
        <v>389</v>
      </c>
      <c r="AG138" s="6">
        <v>19.2048590634354</v>
      </c>
      <c r="AH138" s="13">
        <v>377</v>
      </c>
      <c r="AI138" s="6">
        <v>24.4094244094366</v>
      </c>
      <c r="AJ138" s="6">
        <v>9.5999999999999992E-3</v>
      </c>
      <c r="AK138" s="6">
        <v>5.3E-3</v>
      </c>
    </row>
    <row r="139" spans="1:37">
      <c r="A139" s="5" t="s">
        <v>187</v>
      </c>
      <c r="B139" s="22">
        <v>234</v>
      </c>
      <c r="C139" s="22">
        <v>1.337</v>
      </c>
      <c r="D139" s="22">
        <v>5.5E-2</v>
      </c>
      <c r="E139" s="22">
        <v>809</v>
      </c>
      <c r="F139" s="20">
        <v>16.289297931259199</v>
      </c>
      <c r="G139" s="22">
        <v>0.348434490101942</v>
      </c>
      <c r="H139" s="18">
        <v>5.4199999999999998E-2</v>
      </c>
      <c r="I139" s="15">
        <v>1.49606149606224E-3</v>
      </c>
      <c r="J139" s="24">
        <v>0.1978</v>
      </c>
      <c r="K139" s="18">
        <v>0.46</v>
      </c>
      <c r="L139" s="15">
        <v>1.4139268580800101E-2</v>
      </c>
      <c r="M139" s="18">
        <v>6.139E-2</v>
      </c>
      <c r="N139" s="15">
        <v>1.31315624759432E-3</v>
      </c>
      <c r="O139" s="24">
        <v>0.29121000000000002</v>
      </c>
      <c r="P139" s="10">
        <v>384.1</v>
      </c>
      <c r="Q139" s="6">
        <v>7.97949388380174</v>
      </c>
      <c r="R139" s="6">
        <v>11.605123822740399</v>
      </c>
      <c r="S139" s="10">
        <v>383</v>
      </c>
      <c r="T139" s="6">
        <v>9.965485740439</v>
      </c>
      <c r="U139" s="6">
        <v>12.3119867018527</v>
      </c>
      <c r="V139" s="10">
        <v>359</v>
      </c>
      <c r="W139" s="6">
        <v>60.629860629890899</v>
      </c>
      <c r="X139" s="6">
        <v>65.613292349878094</v>
      </c>
      <c r="Y139" s="6">
        <v>-0.28720626631854901</v>
      </c>
      <c r="Z139" s="6">
        <v>-6.9916434540389902</v>
      </c>
      <c r="AA139" s="7">
        <v>384.1</v>
      </c>
      <c r="AB139" s="7">
        <v>7.97949388380174</v>
      </c>
      <c r="AC139" s="7">
        <v>11.605123822740399</v>
      </c>
      <c r="AD139" s="13">
        <v>383.4</v>
      </c>
      <c r="AE139" s="6">
        <v>8.0255917315565792</v>
      </c>
      <c r="AF139" s="13">
        <v>375.3</v>
      </c>
      <c r="AG139" s="6">
        <v>5.9519833705155003</v>
      </c>
      <c r="AH139" s="13">
        <v>316</v>
      </c>
      <c r="AI139" s="6">
        <v>24.4094244094366</v>
      </c>
      <c r="AJ139" s="6">
        <v>1.8E-3</v>
      </c>
      <c r="AK139" s="6">
        <v>2.2000000000000001E-3</v>
      </c>
    </row>
    <row r="140" spans="1:37">
      <c r="A140" s="5" t="s">
        <v>188</v>
      </c>
      <c r="B140" s="22">
        <v>773</v>
      </c>
      <c r="C140" s="22">
        <v>1.5860000000000001</v>
      </c>
      <c r="D140" s="22">
        <v>5.0999999999999997E-2</v>
      </c>
      <c r="E140" s="22">
        <v>2130</v>
      </c>
      <c r="F140" s="20">
        <v>19.047619047619001</v>
      </c>
      <c r="G140" s="22">
        <v>0.73591632014161101</v>
      </c>
      <c r="H140" s="18">
        <v>5.3199999999999997E-2</v>
      </c>
      <c r="I140" s="15">
        <v>1.41732141732213E-3</v>
      </c>
      <c r="J140" s="24">
        <v>-9.0273999999999993E-2</v>
      </c>
      <c r="K140" s="18">
        <v>0.38600000000000001</v>
      </c>
      <c r="L140" s="15">
        <v>1.8509000458155501E-2</v>
      </c>
      <c r="M140" s="18">
        <v>5.2499999999999998E-2</v>
      </c>
      <c r="N140" s="15">
        <v>2.0283693573903199E-3</v>
      </c>
      <c r="O140" s="24">
        <v>0.81613999999999998</v>
      </c>
      <c r="P140" s="10">
        <v>330</v>
      </c>
      <c r="Q140" s="6">
        <v>12.3622280612779</v>
      </c>
      <c r="R140" s="6">
        <v>14.340016856131401</v>
      </c>
      <c r="S140" s="10">
        <v>331</v>
      </c>
      <c r="T140" s="6">
        <v>12.9057163512648</v>
      </c>
      <c r="U140" s="6">
        <v>14.401430241530001</v>
      </c>
      <c r="V140" s="10">
        <v>325</v>
      </c>
      <c r="W140" s="6">
        <v>58.267658267687402</v>
      </c>
      <c r="X140" s="6">
        <v>63.832397574750303</v>
      </c>
      <c r="Y140" s="6">
        <v>0.30211480362537202</v>
      </c>
      <c r="Z140" s="6">
        <v>-1.5384615384615301</v>
      </c>
      <c r="AA140" s="7">
        <v>330</v>
      </c>
      <c r="AB140" s="7">
        <v>12.3622280612779</v>
      </c>
      <c r="AC140" s="7">
        <v>14.340016856131401</v>
      </c>
      <c r="AD140" s="13">
        <v>329</v>
      </c>
      <c r="AE140" s="6">
        <v>12.3622280612779</v>
      </c>
      <c r="AF140" s="13">
        <v>323</v>
      </c>
      <c r="AG140" s="6">
        <v>11.3735445020145</v>
      </c>
      <c r="AH140" s="13">
        <v>271</v>
      </c>
      <c r="AI140" s="6">
        <v>30.708630708646101</v>
      </c>
      <c r="AJ140" s="6">
        <v>1.9E-3</v>
      </c>
      <c r="AK140" s="6">
        <v>1.8E-3</v>
      </c>
    </row>
    <row r="141" spans="1:37">
      <c r="A141" s="5" t="s">
        <v>189</v>
      </c>
      <c r="B141" s="22">
        <v>639</v>
      </c>
      <c r="C141" s="22">
        <v>2.84</v>
      </c>
      <c r="D141" s="22">
        <v>0.15</v>
      </c>
      <c r="E141" s="22">
        <v>1985</v>
      </c>
      <c r="F141" s="20">
        <v>18.450184501845001</v>
      </c>
      <c r="G141" s="22">
        <v>0.47379300477424202</v>
      </c>
      <c r="H141" s="18">
        <v>5.4800000000000001E-2</v>
      </c>
      <c r="I141" s="15">
        <v>1.10236110236165E-3</v>
      </c>
      <c r="J141" s="24">
        <v>0.19205</v>
      </c>
      <c r="K141" s="18">
        <v>0.40699999999999997</v>
      </c>
      <c r="L141" s="15">
        <v>1.10006935458634E-2</v>
      </c>
      <c r="M141" s="18">
        <v>5.4199999999999998E-2</v>
      </c>
      <c r="N141" s="15">
        <v>1.3918332825450001E-3</v>
      </c>
      <c r="O141" s="24">
        <v>0.65925999999999996</v>
      </c>
      <c r="P141" s="10">
        <v>340.1</v>
      </c>
      <c r="Q141" s="6">
        <v>8.4248522777675401</v>
      </c>
      <c r="R141" s="6">
        <v>11.2731401027544</v>
      </c>
      <c r="S141" s="10">
        <v>345.9</v>
      </c>
      <c r="T141" s="6">
        <v>8.1725843707800294</v>
      </c>
      <c r="U141" s="6">
        <v>10.5287447564762</v>
      </c>
      <c r="V141" s="10">
        <v>393</v>
      </c>
      <c r="W141" s="6">
        <v>44.881844881867302</v>
      </c>
      <c r="X141" s="6">
        <v>54.1232525159677</v>
      </c>
      <c r="Y141" s="6">
        <v>1.6767851980341</v>
      </c>
      <c r="Z141" s="6">
        <v>13.4605597964376</v>
      </c>
      <c r="AA141" s="7">
        <v>340.1</v>
      </c>
      <c r="AB141" s="7">
        <v>8.4248522777675401</v>
      </c>
      <c r="AC141" s="7">
        <v>11.2731401027544</v>
      </c>
      <c r="AD141" s="13">
        <v>339</v>
      </c>
      <c r="AE141" s="6">
        <v>8.4824251191628495</v>
      </c>
      <c r="AF141" s="13">
        <v>333</v>
      </c>
      <c r="AG141" s="6">
        <v>6.3015502297068098</v>
      </c>
      <c r="AH141" s="13">
        <v>287</v>
      </c>
      <c r="AI141" s="6">
        <v>19.685019685029499</v>
      </c>
      <c r="AJ141" s="6">
        <v>3.3999999999999998E-3</v>
      </c>
      <c r="AK141" s="6">
        <v>1.4E-3</v>
      </c>
    </row>
    <row r="142" spans="1:37">
      <c r="A142" s="5" t="s">
        <v>190</v>
      </c>
      <c r="B142" s="22">
        <v>2350</v>
      </c>
      <c r="C142" s="22">
        <v>2.19</v>
      </c>
      <c r="D142" s="22">
        <v>0.18</v>
      </c>
      <c r="E142" s="22">
        <v>1320</v>
      </c>
      <c r="F142" s="20">
        <v>80</v>
      </c>
      <c r="G142" s="22">
        <v>3.5127678431686902</v>
      </c>
      <c r="H142" s="18">
        <v>4.8000000000000001E-2</v>
      </c>
      <c r="I142" s="15">
        <v>2.36220236220354E-3</v>
      </c>
      <c r="J142" s="24">
        <v>0.15773999999999999</v>
      </c>
      <c r="K142" s="18">
        <v>8.3000000000000004E-2</v>
      </c>
      <c r="L142" s="15">
        <v>5.0282194552346299E-3</v>
      </c>
      <c r="M142" s="18">
        <v>1.2500000000000001E-2</v>
      </c>
      <c r="N142" s="15">
        <v>5.4886997549510798E-4</v>
      </c>
      <c r="O142" s="24">
        <v>0.58840000000000003</v>
      </c>
      <c r="P142" s="10">
        <v>80</v>
      </c>
      <c r="Q142" s="6">
        <v>3.51280945121515</v>
      </c>
      <c r="R142" s="6">
        <v>3.9465044066372399</v>
      </c>
      <c r="S142" s="10">
        <v>80.8</v>
      </c>
      <c r="T142" s="6">
        <v>4.7091094667585596</v>
      </c>
      <c r="U142" s="6">
        <v>5.0267965791171498</v>
      </c>
      <c r="V142" s="10">
        <v>100</v>
      </c>
      <c r="W142" s="6">
        <v>102.362102362154</v>
      </c>
      <c r="X142" s="6">
        <v>107.945721299402</v>
      </c>
      <c r="Y142" s="6">
        <v>0.99009900990098698</v>
      </c>
      <c r="Z142" s="6">
        <v>20</v>
      </c>
      <c r="AA142" s="7">
        <v>80</v>
      </c>
      <c r="AB142" s="7">
        <v>3.51280945121515</v>
      </c>
      <c r="AC142" s="7">
        <v>3.9465044066372399</v>
      </c>
      <c r="AD142" s="13">
        <v>80</v>
      </c>
      <c r="AE142" s="6">
        <v>3.51280945121515</v>
      </c>
      <c r="AF142" s="13">
        <v>79.8</v>
      </c>
      <c r="AG142" s="6">
        <v>3.3189926137180699</v>
      </c>
      <c r="AH142" s="13">
        <v>78.400000000000006</v>
      </c>
      <c r="AI142" s="6">
        <v>3.62204362204543</v>
      </c>
      <c r="AJ142" s="6">
        <v>1E-3</v>
      </c>
      <c r="AK142" s="6">
        <v>3.8999999999999998E-3</v>
      </c>
    </row>
    <row r="143" spans="1:37">
      <c r="A143" s="5" t="s">
        <v>191</v>
      </c>
      <c r="B143" s="22">
        <v>352</v>
      </c>
      <c r="C143" s="22">
        <v>2.77</v>
      </c>
      <c r="D143" s="22">
        <v>0.16</v>
      </c>
      <c r="E143" s="22">
        <v>980</v>
      </c>
      <c r="F143" s="20">
        <v>19.011406844106499</v>
      </c>
      <c r="G143" s="22">
        <v>0.455444223482941</v>
      </c>
      <c r="H143" s="18">
        <v>5.2900000000000003E-2</v>
      </c>
      <c r="I143" s="15">
        <v>1.57480157480236E-3</v>
      </c>
      <c r="J143" s="24">
        <v>0.39800999999999997</v>
      </c>
      <c r="K143" s="18">
        <v>0.38400000000000001</v>
      </c>
      <c r="L143" s="15">
        <v>1.09193480831046E-2</v>
      </c>
      <c r="M143" s="18">
        <v>5.2600000000000001E-2</v>
      </c>
      <c r="N143" s="15">
        <v>1.26010485976366E-3</v>
      </c>
      <c r="O143" s="24">
        <v>0.21418999999999999</v>
      </c>
      <c r="P143" s="10">
        <v>330.5</v>
      </c>
      <c r="Q143" s="6">
        <v>7.8061694629682998</v>
      </c>
      <c r="R143" s="6">
        <v>10.6742207267197</v>
      </c>
      <c r="S143" s="10">
        <v>329.7</v>
      </c>
      <c r="T143" s="6">
        <v>8.0571794710876805</v>
      </c>
      <c r="U143" s="6">
        <v>10.2692051819031</v>
      </c>
      <c r="V143" s="10">
        <v>311</v>
      </c>
      <c r="W143" s="6">
        <v>63.7794637794957</v>
      </c>
      <c r="X143" s="6">
        <v>68.570559375975606</v>
      </c>
      <c r="Y143" s="6">
        <v>-0.24264482863209499</v>
      </c>
      <c r="Z143" s="6">
        <v>-6.2700964630225</v>
      </c>
      <c r="AA143" s="7">
        <v>330.5</v>
      </c>
      <c r="AB143" s="7">
        <v>7.8061694629682998</v>
      </c>
      <c r="AC143" s="7">
        <v>10.6742207267197</v>
      </c>
      <c r="AD143" s="13">
        <v>330</v>
      </c>
      <c r="AE143" s="6">
        <v>7.97238243466649</v>
      </c>
      <c r="AF143" s="13">
        <v>322.89999999999998</v>
      </c>
      <c r="AG143" s="6">
        <v>6.1071385303853098</v>
      </c>
      <c r="AH143" s="13">
        <v>269</v>
      </c>
      <c r="AI143" s="6">
        <v>22.047222047233099</v>
      </c>
      <c r="AJ143" s="6">
        <v>1.6999999999999999E-3</v>
      </c>
      <c r="AK143" s="6">
        <v>2.3E-3</v>
      </c>
    </row>
    <row r="144" spans="1:37">
      <c r="A144" s="5" t="s">
        <v>192</v>
      </c>
      <c r="B144" s="22">
        <v>258</v>
      </c>
      <c r="C144" s="22">
        <v>1.032</v>
      </c>
      <c r="D144" s="22">
        <v>4.2000000000000003E-2</v>
      </c>
      <c r="E144" s="22">
        <v>1140</v>
      </c>
      <c r="F144" s="20">
        <v>13.0890052356021</v>
      </c>
      <c r="G144" s="22">
        <v>0.39583916133305702</v>
      </c>
      <c r="H144" s="18">
        <v>5.74E-2</v>
      </c>
      <c r="I144" s="15">
        <v>1.81102181102272E-3</v>
      </c>
      <c r="J144" s="24">
        <v>0.37208000000000002</v>
      </c>
      <c r="K144" s="18">
        <v>0.60399999999999998</v>
      </c>
      <c r="L144" s="15">
        <v>2.1327813206233798E-2</v>
      </c>
      <c r="M144" s="18">
        <v>7.6399999999999996E-2</v>
      </c>
      <c r="N144" s="15">
        <v>2.3104973511346E-3</v>
      </c>
      <c r="O144" s="24">
        <v>0.42998999999999998</v>
      </c>
      <c r="P144" s="10">
        <v>474</v>
      </c>
      <c r="Q144" s="6">
        <v>14.243707818414601</v>
      </c>
      <c r="R144" s="6">
        <v>17.601463122308399</v>
      </c>
      <c r="S144" s="10">
        <v>478</v>
      </c>
      <c r="T144" s="6">
        <v>13.1547832706484</v>
      </c>
      <c r="U144" s="6">
        <v>15.739046451751801</v>
      </c>
      <c r="V144" s="10">
        <v>488</v>
      </c>
      <c r="W144" s="6">
        <v>68.503868503902794</v>
      </c>
      <c r="X144" s="6">
        <v>73.397599207151899</v>
      </c>
      <c r="Y144" s="6">
        <v>0.83682008368201399</v>
      </c>
      <c r="Z144" s="6">
        <v>2.8688524590164</v>
      </c>
      <c r="AA144" s="7">
        <v>474</v>
      </c>
      <c r="AB144" s="7">
        <v>14.243707818414601</v>
      </c>
      <c r="AC144" s="7">
        <v>17.601463122308399</v>
      </c>
      <c r="AD144" s="13">
        <v>473</v>
      </c>
      <c r="AE144" s="6">
        <v>14.243707818414601</v>
      </c>
      <c r="AF144" s="13">
        <v>461</v>
      </c>
      <c r="AG144" s="6">
        <v>12.4027546495821</v>
      </c>
      <c r="AH144" s="13">
        <v>397</v>
      </c>
      <c r="AI144" s="6">
        <v>33.858233858250799</v>
      </c>
      <c r="AJ144" s="6">
        <v>4.1000000000000003E-3</v>
      </c>
      <c r="AK144" s="6">
        <v>2E-3</v>
      </c>
    </row>
    <row r="145" spans="1:37">
      <c r="A145" s="5" t="s">
        <v>193</v>
      </c>
      <c r="B145" s="22">
        <v>2110</v>
      </c>
      <c r="C145" s="22">
        <v>3.45</v>
      </c>
      <c r="D145" s="22">
        <v>0.57999999999999996</v>
      </c>
      <c r="E145" s="22">
        <v>7110</v>
      </c>
      <c r="F145" s="20">
        <v>16.583747927031499</v>
      </c>
      <c r="G145" s="22">
        <v>0.55698736373412605</v>
      </c>
      <c r="H145" s="18">
        <v>5.5899999999999998E-2</v>
      </c>
      <c r="I145" s="15">
        <v>1.25984125984189E-3</v>
      </c>
      <c r="J145" s="24">
        <v>0.45019999999999999</v>
      </c>
      <c r="K145" s="18">
        <v>0.46400000000000002</v>
      </c>
      <c r="L145" s="15">
        <v>1.41520726736404E-2</v>
      </c>
      <c r="M145" s="18">
        <v>6.0299999999999999E-2</v>
      </c>
      <c r="N145" s="15">
        <v>2.02525618340002E-3</v>
      </c>
      <c r="O145" s="24">
        <v>0.71350999999999998</v>
      </c>
      <c r="P145" s="10">
        <v>377</v>
      </c>
      <c r="Q145" s="6">
        <v>12.061188937226801</v>
      </c>
      <c r="R145" s="6">
        <v>14.6328628105431</v>
      </c>
      <c r="S145" s="10">
        <v>386</v>
      </c>
      <c r="T145" s="6">
        <v>9.9714803380876305</v>
      </c>
      <c r="U145" s="6">
        <v>12.342096864289701</v>
      </c>
      <c r="V145" s="10">
        <v>439</v>
      </c>
      <c r="W145" s="6">
        <v>48.031448031472102</v>
      </c>
      <c r="X145" s="6">
        <v>56.609483765900002</v>
      </c>
      <c r="Y145" s="6">
        <v>2.3316062176165802</v>
      </c>
      <c r="Z145" s="6">
        <v>14.123006833712999</v>
      </c>
      <c r="AA145" s="7">
        <v>377</v>
      </c>
      <c r="AB145" s="7">
        <v>12.061188937226801</v>
      </c>
      <c r="AC145" s="7">
        <v>14.6328628105431</v>
      </c>
      <c r="AD145" s="13">
        <v>376</v>
      </c>
      <c r="AE145" s="6">
        <v>12.061188937226801</v>
      </c>
      <c r="AF145" s="13">
        <v>369</v>
      </c>
      <c r="AG145" s="6">
        <v>9.9714803380876305</v>
      </c>
      <c r="AH145" s="13">
        <v>334</v>
      </c>
      <c r="AI145" s="6">
        <v>17.322817322826001</v>
      </c>
      <c r="AJ145" s="6">
        <v>3.3E-3</v>
      </c>
      <c r="AK145" s="6">
        <v>1.5E-3</v>
      </c>
    </row>
    <row r="146" spans="1:37">
      <c r="A146" s="5" t="s">
        <v>194</v>
      </c>
      <c r="B146" s="22">
        <v>459</v>
      </c>
      <c r="C146" s="22">
        <v>270</v>
      </c>
      <c r="D146" s="22">
        <v>58</v>
      </c>
      <c r="E146" s="22">
        <v>2530</v>
      </c>
      <c r="F146" s="20">
        <v>11.013215859030799</v>
      </c>
      <c r="G146" s="22">
        <v>0.36072473702726898</v>
      </c>
      <c r="H146" s="18">
        <v>5.8099999999999999E-2</v>
      </c>
      <c r="I146" s="15">
        <v>1.10236110236165E-3</v>
      </c>
      <c r="J146" s="24">
        <v>-5.9286999999999999E-2</v>
      </c>
      <c r="K146" s="18">
        <v>0.73799999999999999</v>
      </c>
      <c r="L146" s="15">
        <v>2.7750685729185199E-2</v>
      </c>
      <c r="M146" s="18">
        <v>9.0800000000000006E-2</v>
      </c>
      <c r="N146" s="15">
        <v>2.9740455958845E-3</v>
      </c>
      <c r="O146" s="24">
        <v>0.87739</v>
      </c>
      <c r="P146" s="10">
        <v>560</v>
      </c>
      <c r="Q146" s="6">
        <v>17.6351891368138</v>
      </c>
      <c r="R146" s="6">
        <v>21.4026516466445</v>
      </c>
      <c r="S146" s="10">
        <v>559</v>
      </c>
      <c r="T146" s="6">
        <v>15.5576280637294</v>
      </c>
      <c r="U146" s="6">
        <v>18.357251378674299</v>
      </c>
      <c r="V146" s="10">
        <v>535</v>
      </c>
      <c r="W146" s="6">
        <v>43.307043307065001</v>
      </c>
      <c r="X146" s="6">
        <v>49.389944447730599</v>
      </c>
      <c r="Y146" s="6">
        <v>-0.17889087656529101</v>
      </c>
      <c r="Z146" s="6">
        <v>-4.6728971962616699</v>
      </c>
      <c r="AA146" s="7">
        <v>560</v>
      </c>
      <c r="AB146" s="7">
        <v>17.6351891368138</v>
      </c>
      <c r="AC146" s="7">
        <v>21.4026516466445</v>
      </c>
      <c r="AD146" s="13">
        <v>559</v>
      </c>
      <c r="AE146" s="6">
        <v>17.6351891368138</v>
      </c>
      <c r="AF146" s="13">
        <v>544</v>
      </c>
      <c r="AG146" s="6">
        <v>14.049903592884201</v>
      </c>
      <c r="AH146" s="13">
        <v>467</v>
      </c>
      <c r="AI146" s="6">
        <v>25.1968251968378</v>
      </c>
      <c r="AJ146" s="6">
        <v>1.5399999999999999E-3</v>
      </c>
      <c r="AK146" s="6">
        <v>8.0999999999999996E-4</v>
      </c>
    </row>
    <row r="147" spans="1:37">
      <c r="A147" s="5" t="s">
        <v>195</v>
      </c>
      <c r="B147" s="22">
        <v>767</v>
      </c>
      <c r="C147" s="22">
        <v>4.16</v>
      </c>
      <c r="D147" s="22">
        <v>0.78</v>
      </c>
      <c r="E147" s="22">
        <v>36100</v>
      </c>
      <c r="F147" s="20">
        <v>2.9027576197387499</v>
      </c>
      <c r="G147" s="22">
        <v>7.8716100471405301E-2</v>
      </c>
      <c r="H147" s="18">
        <v>0.13389999999999999</v>
      </c>
      <c r="I147" s="15">
        <v>1.65354165354248E-3</v>
      </c>
      <c r="J147" s="24">
        <v>9.6712000000000006E-2</v>
      </c>
      <c r="K147" s="18">
        <v>6.37</v>
      </c>
      <c r="L147" s="15">
        <v>0.16235437157342</v>
      </c>
      <c r="M147" s="18">
        <v>0.34449999999999997</v>
      </c>
      <c r="N147" s="15">
        <v>9.3420464829714906E-3</v>
      </c>
      <c r="O147" s="24">
        <v>0.84450000000000003</v>
      </c>
      <c r="P147" s="10">
        <v>1907</v>
      </c>
      <c r="Q147" s="6">
        <v>45.014911442561001</v>
      </c>
      <c r="R147" s="6">
        <v>58.479503909006098</v>
      </c>
      <c r="S147" s="10">
        <v>2032</v>
      </c>
      <c r="T147" s="6">
        <v>20.799214795232398</v>
      </c>
      <c r="U147" s="6">
        <v>28.7401264053311</v>
      </c>
      <c r="V147" s="10">
        <v>2147</v>
      </c>
      <c r="W147" s="6">
        <v>22.047222047233099</v>
      </c>
      <c r="X147" s="6">
        <v>30.549689178034601</v>
      </c>
      <c r="Y147" s="6">
        <v>6.1515748031496003</v>
      </c>
      <c r="Z147" s="6">
        <v>11.1783884489986</v>
      </c>
      <c r="AA147" s="7">
        <v>2147</v>
      </c>
      <c r="AB147" s="7">
        <v>22.047222047233099</v>
      </c>
      <c r="AC147" s="7">
        <v>30.549689178034601</v>
      </c>
      <c r="AD147" s="13">
        <v>1876</v>
      </c>
      <c r="AE147" s="6">
        <v>48.110729075556598</v>
      </c>
      <c r="AF147" s="13">
        <v>1896</v>
      </c>
      <c r="AG147" s="6">
        <v>39.548796898239701</v>
      </c>
      <c r="AH147" s="13">
        <v>1916</v>
      </c>
      <c r="AI147" s="6">
        <v>37.0078370078555</v>
      </c>
      <c r="AJ147" s="6">
        <v>1.9199999999999998E-2</v>
      </c>
      <c r="AK147" s="6">
        <v>4.7000000000000002E-3</v>
      </c>
    </row>
    <row r="148" spans="1:37">
      <c r="A148" s="5" t="s">
        <v>196</v>
      </c>
      <c r="B148" s="22">
        <v>1480</v>
      </c>
      <c r="C148" s="22">
        <v>2.7589999999999999</v>
      </c>
      <c r="D148" s="22">
        <v>0.09</v>
      </c>
      <c r="E148" s="22">
        <v>5190</v>
      </c>
      <c r="F148" s="20">
        <v>15.600624024961</v>
      </c>
      <c r="G148" s="22">
        <v>0.35576578870272602</v>
      </c>
      <c r="H148" s="18">
        <v>5.3319999999999999E-2</v>
      </c>
      <c r="I148" s="15">
        <v>6.4566864566896899E-4</v>
      </c>
      <c r="J148" s="24">
        <v>0.36936000000000002</v>
      </c>
      <c r="K148" s="18">
        <v>0.47339999999999999</v>
      </c>
      <c r="L148" s="15">
        <v>9.0956573130038295E-3</v>
      </c>
      <c r="M148" s="18">
        <v>6.4100000000000004E-2</v>
      </c>
      <c r="N148" s="15">
        <v>1.46177403027965E-3</v>
      </c>
      <c r="O148" s="24">
        <v>0.61175999999999997</v>
      </c>
      <c r="P148" s="10">
        <v>400.3</v>
      </c>
      <c r="Q148" s="6">
        <v>8.9738376234875101</v>
      </c>
      <c r="R148" s="6">
        <v>12.551889489387801</v>
      </c>
      <c r="S148" s="10">
        <v>393.2</v>
      </c>
      <c r="T148" s="6">
        <v>6.2530206268911304</v>
      </c>
      <c r="U148" s="6">
        <v>9.6675654931005006</v>
      </c>
      <c r="V148" s="10">
        <v>338</v>
      </c>
      <c r="W148" s="6">
        <v>27.559027559041301</v>
      </c>
      <c r="X148" s="6">
        <v>35.626538568921099</v>
      </c>
      <c r="Y148" s="6">
        <v>-1.8056968463886001</v>
      </c>
      <c r="Z148" s="6">
        <v>-18.431952662721901</v>
      </c>
      <c r="AA148" s="7">
        <v>400.3</v>
      </c>
      <c r="AB148" s="7">
        <v>8.9738376234875101</v>
      </c>
      <c r="AC148" s="7">
        <v>12.551889489387801</v>
      </c>
      <c r="AD148" s="13">
        <v>399.9</v>
      </c>
      <c r="AE148" s="6">
        <v>9.0258496382733906</v>
      </c>
      <c r="AF148" s="13">
        <v>387.5</v>
      </c>
      <c r="AG148" s="6">
        <v>6.1857309156094002</v>
      </c>
      <c r="AH148" s="13">
        <v>313</v>
      </c>
      <c r="AI148" s="6">
        <v>19.685019685029499</v>
      </c>
      <c r="AJ148" s="6">
        <v>8.4999999999999995E-4</v>
      </c>
      <c r="AK148" s="6">
        <v>4.8000000000000001E-4</v>
      </c>
    </row>
    <row r="149" spans="1:37">
      <c r="A149" s="5" t="s">
        <v>197</v>
      </c>
      <c r="B149" s="22">
        <v>3270</v>
      </c>
      <c r="C149" s="22">
        <v>2.0379999999999998</v>
      </c>
      <c r="D149" s="22">
        <v>9.5000000000000001E-2</v>
      </c>
      <c r="E149" s="22">
        <v>1880</v>
      </c>
      <c r="F149" s="20">
        <v>77.220077220077201</v>
      </c>
      <c r="G149" s="22">
        <v>2.4251770855036101</v>
      </c>
      <c r="H149" s="18">
        <v>4.65E-2</v>
      </c>
      <c r="I149" s="15">
        <v>1.10236110236165E-3</v>
      </c>
      <c r="J149" s="24">
        <v>0.10441</v>
      </c>
      <c r="K149" s="18">
        <v>8.2100000000000006E-2</v>
      </c>
      <c r="L149" s="15">
        <v>2.4238043617627199E-3</v>
      </c>
      <c r="M149" s="18">
        <v>1.295E-2</v>
      </c>
      <c r="N149" s="15">
        <v>4.06708260181669E-4</v>
      </c>
      <c r="O149" s="24">
        <v>0.73621999999999999</v>
      </c>
      <c r="P149" s="10">
        <v>83</v>
      </c>
      <c r="Q149" s="6">
        <v>2.6300487805250099</v>
      </c>
      <c r="R149" s="6">
        <v>3.2227715564238202</v>
      </c>
      <c r="S149" s="10">
        <v>80.099999999999994</v>
      </c>
      <c r="T149" s="6">
        <v>2.2586449000442101</v>
      </c>
      <c r="U149" s="6">
        <v>2.8518015186581298</v>
      </c>
      <c r="V149" s="10">
        <v>37</v>
      </c>
      <c r="W149" s="6">
        <v>47.244047244070899</v>
      </c>
      <c r="X149" s="6">
        <v>49.7966652922251</v>
      </c>
      <c r="Y149" s="6">
        <v>-3.62047440699126</v>
      </c>
      <c r="Z149" s="6">
        <v>-124.324324324324</v>
      </c>
      <c r="AA149" s="7">
        <v>83</v>
      </c>
      <c r="AB149" s="7">
        <v>2.6300487805250099</v>
      </c>
      <c r="AC149" s="7">
        <v>3.2227715564238202</v>
      </c>
      <c r="AD149" s="13">
        <v>83</v>
      </c>
      <c r="AE149" s="6">
        <v>2.6300487805250099</v>
      </c>
      <c r="AF149" s="13">
        <v>82.6</v>
      </c>
      <c r="AG149" s="6">
        <v>2.1846914620823998</v>
      </c>
      <c r="AH149" s="13">
        <v>70</v>
      </c>
      <c r="AI149" s="6">
        <v>7.8740078740118102</v>
      </c>
      <c r="AJ149" s="6">
        <v>-8.9999999999999998E-4</v>
      </c>
      <c r="AK149" s="6">
        <v>1.8E-3</v>
      </c>
    </row>
    <row r="150" spans="1:37">
      <c r="A150" s="5" t="s">
        <v>198</v>
      </c>
      <c r="B150" s="22">
        <v>301</v>
      </c>
      <c r="C150" s="22">
        <v>1.88</v>
      </c>
      <c r="D150" s="22">
        <v>0.13</v>
      </c>
      <c r="E150" s="22">
        <v>1067</v>
      </c>
      <c r="F150" s="20">
        <v>16.366612111293001</v>
      </c>
      <c r="G150" s="22">
        <v>0.544438314690466</v>
      </c>
      <c r="H150" s="18">
        <v>5.7299999999999997E-2</v>
      </c>
      <c r="I150" s="15">
        <v>1.33858133858201E-3</v>
      </c>
      <c r="J150" s="24">
        <v>0.15928999999999999</v>
      </c>
      <c r="K150" s="18">
        <v>0.48199999999999998</v>
      </c>
      <c r="L150" s="15">
        <v>1.72101735970327E-2</v>
      </c>
      <c r="M150" s="18">
        <v>6.1100000000000002E-2</v>
      </c>
      <c r="N150" s="15">
        <v>2.0325025607856001E-3</v>
      </c>
      <c r="O150" s="24">
        <v>0.68518999999999997</v>
      </c>
      <c r="P150" s="10">
        <v>382</v>
      </c>
      <c r="Q150" s="6">
        <v>12.1035612928349</v>
      </c>
      <c r="R150" s="6">
        <v>14.7265730290809</v>
      </c>
      <c r="S150" s="10">
        <v>398</v>
      </c>
      <c r="T150" s="6">
        <v>11.498207409785399</v>
      </c>
      <c r="U150" s="6">
        <v>13.7080718123193</v>
      </c>
      <c r="V150" s="10">
        <v>487</v>
      </c>
      <c r="W150" s="6">
        <v>49.606249606274403</v>
      </c>
      <c r="X150" s="6">
        <v>60.161664674115499</v>
      </c>
      <c r="Y150" s="6">
        <v>4.0201005025125598</v>
      </c>
      <c r="Z150" s="6">
        <v>21.560574948665298</v>
      </c>
      <c r="AA150" s="7">
        <v>382</v>
      </c>
      <c r="AB150" s="7">
        <v>12.1035612928349</v>
      </c>
      <c r="AC150" s="7">
        <v>14.7265730290809</v>
      </c>
      <c r="AD150" s="13">
        <v>380</v>
      </c>
      <c r="AE150" s="6">
        <v>12.1035612928349</v>
      </c>
      <c r="AF150" s="13">
        <v>373</v>
      </c>
      <c r="AG150" s="6">
        <v>10.7456397500774</v>
      </c>
      <c r="AH150" s="13">
        <v>328</v>
      </c>
      <c r="AI150" s="6">
        <v>18.110218110227201</v>
      </c>
      <c r="AJ150" s="6">
        <v>5.4000000000000003E-3</v>
      </c>
      <c r="AK150" s="6">
        <v>1.9E-3</v>
      </c>
    </row>
    <row r="151" spans="1:37">
      <c r="A151" s="5" t="s">
        <v>199</v>
      </c>
      <c r="B151" s="22">
        <v>1077</v>
      </c>
      <c r="C151" s="22">
        <v>1.7430000000000001</v>
      </c>
      <c r="D151" s="22">
        <v>8.8999999999999996E-2</v>
      </c>
      <c r="E151" s="22">
        <v>3030</v>
      </c>
      <c r="F151" s="20">
        <v>18.892877385225798</v>
      </c>
      <c r="G151" s="22">
        <v>0.42350660699966303</v>
      </c>
      <c r="H151" s="18">
        <v>5.1520000000000003E-2</v>
      </c>
      <c r="I151" s="15">
        <v>6.8503868503902801E-4</v>
      </c>
      <c r="J151" s="24">
        <v>0.13012000000000001</v>
      </c>
      <c r="K151" s="18">
        <v>0.37619999999999998</v>
      </c>
      <c r="L151" s="15">
        <v>7.7973589364861203E-3</v>
      </c>
      <c r="M151" s="18">
        <v>5.2929999999999998E-2</v>
      </c>
      <c r="N151" s="15">
        <v>1.18648971522049E-3</v>
      </c>
      <c r="O151" s="24">
        <v>0.63358999999999999</v>
      </c>
      <c r="P151" s="10">
        <v>332.4</v>
      </c>
      <c r="Q151" s="6">
        <v>7.2560594863974703</v>
      </c>
      <c r="R151" s="6">
        <v>10.3095396932914</v>
      </c>
      <c r="S151" s="10">
        <v>324</v>
      </c>
      <c r="T151" s="6">
        <v>5.7398783743935802</v>
      </c>
      <c r="U151" s="6">
        <v>8.5027517387018108</v>
      </c>
      <c r="V151" s="10">
        <v>259</v>
      </c>
      <c r="W151" s="6">
        <v>30.708630708646101</v>
      </c>
      <c r="X151" s="6">
        <v>37.632308079303897</v>
      </c>
      <c r="Y151" s="6">
        <v>-2.5925925925926001</v>
      </c>
      <c r="Z151" s="6">
        <v>-28.339768339768298</v>
      </c>
      <c r="AA151" s="7">
        <v>332.4</v>
      </c>
      <c r="AB151" s="7">
        <v>7.2560594863974703</v>
      </c>
      <c r="AC151" s="7">
        <v>10.3095396932914</v>
      </c>
      <c r="AD151" s="13">
        <v>332.3</v>
      </c>
      <c r="AE151" s="6">
        <v>7.3058742988186296</v>
      </c>
      <c r="AF151" s="13">
        <v>322.8</v>
      </c>
      <c r="AG151" s="6">
        <v>5.39751829573843</v>
      </c>
      <c r="AH151" s="13">
        <v>251</v>
      </c>
      <c r="AI151" s="6">
        <v>21.259821259831899</v>
      </c>
      <c r="AJ151" s="6">
        <v>7.3999999999999999E-4</v>
      </c>
      <c r="AK151" s="6">
        <v>4.8999999999999998E-4</v>
      </c>
    </row>
    <row r="152" spans="1:37">
      <c r="A152" s="5" t="s">
        <v>201</v>
      </c>
      <c r="B152" s="22">
        <v>317</v>
      </c>
      <c r="C152" s="22">
        <v>1.84</v>
      </c>
      <c r="D152" s="22">
        <v>0.17</v>
      </c>
      <c r="E152" s="22">
        <v>1070</v>
      </c>
      <c r="F152" s="20">
        <v>18.416206261510101</v>
      </c>
      <c r="G152" s="22">
        <v>0.43471427422954301</v>
      </c>
      <c r="H152" s="18">
        <v>6.4199999999999993E-2</v>
      </c>
      <c r="I152" s="15">
        <v>5.4330654330681499E-3</v>
      </c>
      <c r="J152" s="24">
        <v>-0.14793999999999999</v>
      </c>
      <c r="K152" s="18">
        <v>0.48299999999999998</v>
      </c>
      <c r="L152" s="15">
        <v>4.2787669425782E-2</v>
      </c>
      <c r="M152" s="18">
        <v>5.4300000000000001E-2</v>
      </c>
      <c r="N152" s="15">
        <v>1.28175069042306E-3</v>
      </c>
      <c r="O152" s="24">
        <v>0.30030000000000001</v>
      </c>
      <c r="P152" s="10">
        <v>340.8</v>
      </c>
      <c r="Q152" s="6">
        <v>7.9304500511956997</v>
      </c>
      <c r="R152" s="6">
        <v>10.9176064430404</v>
      </c>
      <c r="S152" s="10">
        <v>393</v>
      </c>
      <c r="T152" s="6">
        <v>26.971071564549302</v>
      </c>
      <c r="U152" s="6">
        <v>27.987445808671801</v>
      </c>
      <c r="V152" s="10">
        <v>640</v>
      </c>
      <c r="W152" s="6">
        <v>157.48015748023599</v>
      </c>
      <c r="X152" s="6">
        <v>520.13525338330703</v>
      </c>
      <c r="Y152" s="6">
        <v>13.282442748091601</v>
      </c>
      <c r="Z152" s="6">
        <v>46.75</v>
      </c>
      <c r="AA152" s="7">
        <v>340.8</v>
      </c>
      <c r="AB152" s="7">
        <v>7.9304500511956997</v>
      </c>
      <c r="AC152" s="7">
        <v>10.9176064430404</v>
      </c>
      <c r="AD152" s="13">
        <v>334.3</v>
      </c>
      <c r="AE152" s="6">
        <v>7.7705236641110504</v>
      </c>
      <c r="AF152" s="13">
        <v>329.2</v>
      </c>
      <c r="AG152" s="6">
        <v>6.1421414295049104</v>
      </c>
      <c r="AH152" s="13">
        <v>294</v>
      </c>
      <c r="AI152" s="6">
        <v>22.047222047233099</v>
      </c>
      <c r="AJ152" s="6">
        <v>1.52E-2</v>
      </c>
      <c r="AK152" s="6">
        <v>8.5000000000000006E-3</v>
      </c>
    </row>
    <row r="153" spans="1:37">
      <c r="A153" s="5" t="s">
        <v>221</v>
      </c>
      <c r="B153" s="22">
        <v>1910</v>
      </c>
      <c r="C153" s="22">
        <v>2.0299999999999998</v>
      </c>
      <c r="D153" s="22">
        <v>0.11</v>
      </c>
      <c r="E153" s="22">
        <v>6560</v>
      </c>
      <c r="F153" s="20">
        <v>16.129032258064498</v>
      </c>
      <c r="G153" s="22">
        <v>0.38687515334682698</v>
      </c>
      <c r="H153" s="18">
        <v>5.4120000000000001E-2</v>
      </c>
      <c r="I153" s="15">
        <v>6.8503868503902801E-4</v>
      </c>
      <c r="J153" s="24">
        <v>9.5897999999999997E-2</v>
      </c>
      <c r="K153" s="18">
        <v>0.46100000000000002</v>
      </c>
      <c r="L153" s="15">
        <v>9.10105396149259E-3</v>
      </c>
      <c r="M153" s="18">
        <v>6.2E-2</v>
      </c>
      <c r="N153" s="15">
        <v>1.4871480894652E-3</v>
      </c>
      <c r="O153" s="24">
        <v>0.71526999999999996</v>
      </c>
      <c r="P153" s="10">
        <v>387.5</v>
      </c>
      <c r="Q153" s="6">
        <v>9.1410956316118899</v>
      </c>
      <c r="R153" s="6">
        <v>12.4860382106356</v>
      </c>
      <c r="S153" s="10">
        <v>384.8</v>
      </c>
      <c r="T153" s="6">
        <v>6.5651031578632004</v>
      </c>
      <c r="U153" s="6">
        <v>9.7739638598601104</v>
      </c>
      <c r="V153" s="10">
        <v>371</v>
      </c>
      <c r="W153" s="6">
        <v>29.133829133843701</v>
      </c>
      <c r="X153" s="6">
        <v>38.198630211132098</v>
      </c>
      <c r="Y153" s="6">
        <v>-0.70166320166320895</v>
      </c>
      <c r="Z153" s="6">
        <v>-4.4474393530997203</v>
      </c>
      <c r="AA153" s="7">
        <v>387.5</v>
      </c>
      <c r="AB153" s="7">
        <v>9.1410956316118899</v>
      </c>
      <c r="AC153" s="7">
        <v>12.4860382106356</v>
      </c>
      <c r="AD153" s="13">
        <v>386.8</v>
      </c>
      <c r="AE153" s="6">
        <v>9.1410956316118899</v>
      </c>
      <c r="AF153" s="13">
        <v>378.5</v>
      </c>
      <c r="AG153" s="6">
        <v>6.7728856090580303</v>
      </c>
      <c r="AH153" s="13">
        <v>333</v>
      </c>
      <c r="AI153" s="6">
        <v>17.322817322826001</v>
      </c>
      <c r="AJ153" s="6">
        <v>1.5399999999999999E-3</v>
      </c>
      <c r="AK153" s="6">
        <v>6.6E-4</v>
      </c>
    </row>
    <row r="154" spans="1:37">
      <c r="A154" s="5" t="s">
        <v>203</v>
      </c>
      <c r="B154" s="22">
        <v>230</v>
      </c>
      <c r="C154" s="22">
        <v>1.069</v>
      </c>
      <c r="D154" s="22">
        <v>6.7000000000000004E-2</v>
      </c>
      <c r="E154" s="22">
        <v>12190</v>
      </c>
      <c r="F154" s="20">
        <v>2.5012506253126601</v>
      </c>
      <c r="G154" s="22">
        <v>5.26095485820142E-2</v>
      </c>
      <c r="H154" s="18">
        <v>0.1268</v>
      </c>
      <c r="I154" s="15">
        <v>1.65354165354248E-3</v>
      </c>
      <c r="J154" s="24">
        <v>0.39074999999999999</v>
      </c>
      <c r="K154" s="18">
        <v>6.99</v>
      </c>
      <c r="L154" s="15">
        <v>0.117118650952784</v>
      </c>
      <c r="M154" s="18">
        <v>0.39979999999999999</v>
      </c>
      <c r="N154" s="15">
        <v>8.4091123497310998E-3</v>
      </c>
      <c r="O154" s="24">
        <v>0.51559999999999995</v>
      </c>
      <c r="P154" s="10">
        <v>2167</v>
      </c>
      <c r="Q154" s="6">
        <v>38.448842759911102</v>
      </c>
      <c r="R154" s="6">
        <v>56.654667002272099</v>
      </c>
      <c r="S154" s="10">
        <v>2109</v>
      </c>
      <c r="T154" s="6">
        <v>15.3641679154673</v>
      </c>
      <c r="U154" s="6">
        <v>25.280185231646701</v>
      </c>
      <c r="V154" s="10">
        <v>2050</v>
      </c>
      <c r="W154" s="6">
        <v>23.6220236220354</v>
      </c>
      <c r="X154" s="6">
        <v>30.562944264003001</v>
      </c>
      <c r="Y154" s="6">
        <v>-2.7501185395922199</v>
      </c>
      <c r="Z154" s="6">
        <v>-5.7073170731707403</v>
      </c>
      <c r="AA154" s="7" t="s">
        <v>113</v>
      </c>
      <c r="AB154" s="7" t="s">
        <v>113</v>
      </c>
      <c r="AC154" s="7" t="s">
        <v>113</v>
      </c>
      <c r="AD154" s="13">
        <v>2165</v>
      </c>
      <c r="AE154" s="6">
        <v>39.341498568005299</v>
      </c>
      <c r="AF154" s="13">
        <v>2099</v>
      </c>
      <c r="AG154" s="6">
        <v>16.6798577852053</v>
      </c>
      <c r="AH154" s="13">
        <v>2033</v>
      </c>
      <c r="AI154" s="6">
        <v>21.259821259831899</v>
      </c>
      <c r="AJ154" s="6">
        <v>1.1999999999999999E-3</v>
      </c>
      <c r="AK154" s="6">
        <v>1E-3</v>
      </c>
    </row>
    <row r="155" spans="1:37">
      <c r="A155" s="5" t="s">
        <v>204</v>
      </c>
      <c r="B155" s="22">
        <v>604</v>
      </c>
      <c r="C155" s="22">
        <v>2.97</v>
      </c>
      <c r="D155" s="22">
        <v>0.12</v>
      </c>
      <c r="E155" s="22">
        <v>3640</v>
      </c>
      <c r="F155" s="20">
        <v>10.449320794148401</v>
      </c>
      <c r="G155" s="22">
        <v>0.315567886366378</v>
      </c>
      <c r="H155" s="18">
        <v>6.3299999999999995E-2</v>
      </c>
      <c r="I155" s="15">
        <v>1.25984125984189E-3</v>
      </c>
      <c r="J155" s="24">
        <v>0.43536000000000002</v>
      </c>
      <c r="K155" s="18">
        <v>0.81799999999999995</v>
      </c>
      <c r="L155" s="15">
        <v>2.4228100281285001E-2</v>
      </c>
      <c r="M155" s="18">
        <v>9.5699999999999993E-2</v>
      </c>
      <c r="N155" s="15">
        <v>2.8901253316076102E-3</v>
      </c>
      <c r="O155" s="24">
        <v>0.80459000000000003</v>
      </c>
      <c r="P155" s="10">
        <v>589</v>
      </c>
      <c r="Q155" s="6">
        <v>17.2295917489799</v>
      </c>
      <c r="R155" s="6">
        <v>21.419065132606899</v>
      </c>
      <c r="S155" s="10">
        <v>609</v>
      </c>
      <c r="T155" s="6">
        <v>14.8774102300354</v>
      </c>
      <c r="U155" s="6">
        <v>18.109300027455902</v>
      </c>
      <c r="V155" s="10">
        <v>708</v>
      </c>
      <c r="W155" s="6">
        <v>40.944840944861397</v>
      </c>
      <c r="X155" s="6">
        <v>50.228225702903899</v>
      </c>
      <c r="Y155" s="6">
        <v>3.2840722495894901</v>
      </c>
      <c r="Z155" s="6">
        <v>16.8079096045198</v>
      </c>
      <c r="AA155" s="7">
        <v>589</v>
      </c>
      <c r="AB155" s="7">
        <v>17.2295917489799</v>
      </c>
      <c r="AC155" s="7">
        <v>21.419065132606899</v>
      </c>
      <c r="AD155" s="13">
        <v>586</v>
      </c>
      <c r="AE155" s="6">
        <v>17.2295917489799</v>
      </c>
      <c r="AF155" s="13">
        <v>581</v>
      </c>
      <c r="AG155" s="6">
        <v>14.1293076671422</v>
      </c>
      <c r="AH155" s="13">
        <v>563</v>
      </c>
      <c r="AI155" s="6">
        <v>17.322817322826001</v>
      </c>
      <c r="AJ155" s="6">
        <v>4.7000000000000002E-3</v>
      </c>
      <c r="AK155" s="6">
        <v>1.5E-3</v>
      </c>
    </row>
    <row r="156" spans="1:37">
      <c r="A156" s="5" t="s">
        <v>205</v>
      </c>
      <c r="B156" s="22">
        <v>806</v>
      </c>
      <c r="C156" s="22">
        <v>4.99</v>
      </c>
      <c r="D156" s="22">
        <v>0.18</v>
      </c>
      <c r="E156" s="22">
        <v>6120</v>
      </c>
      <c r="F156" s="20">
        <v>10.8813928182807</v>
      </c>
      <c r="G156" s="22">
        <v>0.41823843509053199</v>
      </c>
      <c r="H156" s="18">
        <v>8.0299999999999996E-2</v>
      </c>
      <c r="I156" s="15">
        <v>1.88976188976283E-3</v>
      </c>
      <c r="J156" s="24">
        <v>-0.58279000000000003</v>
      </c>
      <c r="K156" s="18">
        <v>1.028</v>
      </c>
      <c r="L156" s="15">
        <v>5.2183094962257703E-2</v>
      </c>
      <c r="M156" s="18">
        <v>9.1899999999999996E-2</v>
      </c>
      <c r="N156" s="15">
        <v>3.5322787097849498E-3</v>
      </c>
      <c r="O156" s="24">
        <v>0.93415999999999999</v>
      </c>
      <c r="P156" s="10">
        <v>566</v>
      </c>
      <c r="Q156" s="6">
        <v>21.124515012583402</v>
      </c>
      <c r="R156" s="6">
        <v>24.425404369710201</v>
      </c>
      <c r="S156" s="10">
        <v>712</v>
      </c>
      <c r="T156" s="6">
        <v>26.479133943014599</v>
      </c>
      <c r="U156" s="6">
        <v>28.9215082829399</v>
      </c>
      <c r="V156" s="10">
        <v>1191</v>
      </c>
      <c r="W156" s="6">
        <v>48.031448031472102</v>
      </c>
      <c r="X156" s="6">
        <v>113.316557058805</v>
      </c>
      <c r="Y156" s="6">
        <v>20.5056179775281</v>
      </c>
      <c r="Z156" s="6">
        <v>52.476910159529801</v>
      </c>
      <c r="AA156" s="7" t="s">
        <v>113</v>
      </c>
      <c r="AB156" s="7" t="s">
        <v>113</v>
      </c>
      <c r="AC156" s="7" t="s">
        <v>113</v>
      </c>
      <c r="AD156" s="13">
        <v>551</v>
      </c>
      <c r="AE156" s="6">
        <v>20.423151924148801</v>
      </c>
      <c r="AF156" s="13">
        <v>554</v>
      </c>
      <c r="AG156" s="6">
        <v>18.8134136820543</v>
      </c>
      <c r="AH156" s="13">
        <v>566</v>
      </c>
      <c r="AI156" s="6">
        <v>18.897618897628298</v>
      </c>
      <c r="AJ156" s="6">
        <v>2.69E-2</v>
      </c>
      <c r="AK156" s="6">
        <v>2.5999999999999999E-3</v>
      </c>
    </row>
    <row r="157" spans="1:37">
      <c r="A157" s="5" t="s">
        <v>206</v>
      </c>
      <c r="B157" s="22">
        <v>740</v>
      </c>
      <c r="C157" s="22">
        <v>1.28</v>
      </c>
      <c r="D157" s="22">
        <v>0.13</v>
      </c>
      <c r="E157" s="22">
        <v>1740</v>
      </c>
      <c r="F157" s="20">
        <v>26.525198938991998</v>
      </c>
      <c r="G157" s="22">
        <v>1.8855728600594099</v>
      </c>
      <c r="H157" s="18">
        <v>6.3100000000000003E-2</v>
      </c>
      <c r="I157" s="15">
        <v>3.7795237795256701E-3</v>
      </c>
      <c r="J157" s="24">
        <v>0.17477999999999999</v>
      </c>
      <c r="K157" s="18">
        <v>0.33300000000000002</v>
      </c>
      <c r="L157" s="15">
        <v>3.95078249324105E-2</v>
      </c>
      <c r="M157" s="18">
        <v>3.7699999999999997E-2</v>
      </c>
      <c r="N157" s="15">
        <v>2.67994585027384E-3</v>
      </c>
      <c r="O157" s="24">
        <v>0.98821000000000003</v>
      </c>
      <c r="P157" s="10">
        <v>238</v>
      </c>
      <c r="Q157" s="6">
        <v>17.0301597724327</v>
      </c>
      <c r="R157" s="6">
        <v>17.8337167588375</v>
      </c>
      <c r="S157" s="10">
        <v>285</v>
      </c>
      <c r="T157" s="6">
        <v>25.321652080184901</v>
      </c>
      <c r="U157" s="6">
        <v>25.962451484627799</v>
      </c>
      <c r="V157" s="10">
        <v>640</v>
      </c>
      <c r="W157" s="6">
        <v>110.236110236165</v>
      </c>
      <c r="X157" s="6">
        <v>117.339895938026</v>
      </c>
      <c r="Y157" s="6">
        <v>16.491228070175399</v>
      </c>
      <c r="Z157" s="6">
        <v>62.8125</v>
      </c>
      <c r="AA157" s="7">
        <v>238</v>
      </c>
      <c r="AB157" s="7">
        <v>17.0301597724327</v>
      </c>
      <c r="AC157" s="7">
        <v>17.8337167588375</v>
      </c>
      <c r="AD157" s="13">
        <v>235</v>
      </c>
      <c r="AE157" s="6">
        <v>16.266724989209902</v>
      </c>
      <c r="AF157" s="13">
        <v>235</v>
      </c>
      <c r="AG157" s="6">
        <v>15.9469766435501</v>
      </c>
      <c r="AH157" s="13">
        <v>234</v>
      </c>
      <c r="AI157" s="6">
        <v>16.535416535424801</v>
      </c>
      <c r="AJ157" s="6">
        <v>1.6799999999999999E-2</v>
      </c>
      <c r="AK157" s="6">
        <v>6.4999999999999997E-3</v>
      </c>
    </row>
    <row r="158" spans="1:37">
      <c r="A158" s="5" t="s">
        <v>208</v>
      </c>
      <c r="B158" s="22">
        <v>305</v>
      </c>
      <c r="C158" s="22">
        <v>4.2300000000000004</v>
      </c>
      <c r="D158" s="22">
        <v>0.56000000000000005</v>
      </c>
      <c r="E158" s="22">
        <v>15200</v>
      </c>
      <c r="F158" s="20">
        <v>2.8169014084507</v>
      </c>
      <c r="G158" s="22">
        <v>8.44149129043959E-2</v>
      </c>
      <c r="H158" s="18">
        <v>0.12939999999999999</v>
      </c>
      <c r="I158" s="15">
        <v>2.99212299212449E-3</v>
      </c>
      <c r="J158" s="24">
        <v>-0.61063000000000001</v>
      </c>
      <c r="K158" s="18">
        <v>6.38</v>
      </c>
      <c r="L158" s="15">
        <v>0.28273563313455902</v>
      </c>
      <c r="M158" s="18">
        <v>0.35499999999999998</v>
      </c>
      <c r="N158" s="15">
        <v>1.06383893987765E-2</v>
      </c>
      <c r="O158" s="24">
        <v>0.89434000000000002</v>
      </c>
      <c r="P158" s="10">
        <v>1956</v>
      </c>
      <c r="Q158" s="6">
        <v>49.128411074271497</v>
      </c>
      <c r="R158" s="6">
        <v>62.213393646293</v>
      </c>
      <c r="S158" s="10">
        <v>2017</v>
      </c>
      <c r="T158" s="6">
        <v>37.248348346492499</v>
      </c>
      <c r="U158" s="6">
        <v>42.2018289087301</v>
      </c>
      <c r="V158" s="10">
        <v>2079</v>
      </c>
      <c r="W158" s="6">
        <v>40.944840944861397</v>
      </c>
      <c r="X158" s="6">
        <v>45.838792564403199</v>
      </c>
      <c r="Y158" s="6">
        <v>3.02429350520576</v>
      </c>
      <c r="Z158" s="6">
        <v>5.9163059163059204</v>
      </c>
      <c r="AA158" s="7">
        <v>2079</v>
      </c>
      <c r="AB158" s="7">
        <v>40.944840944861397</v>
      </c>
      <c r="AC158" s="7">
        <v>45.838792564403199</v>
      </c>
      <c r="AD158" s="13">
        <v>1937</v>
      </c>
      <c r="AE158" s="6">
        <v>49.128411074271497</v>
      </c>
      <c r="AF158" s="13">
        <v>1941</v>
      </c>
      <c r="AG158" s="6">
        <v>38.014463754492901</v>
      </c>
      <c r="AH158" s="13">
        <v>1946</v>
      </c>
      <c r="AI158" s="6">
        <v>35.433035433053099</v>
      </c>
      <c r="AJ158" s="6">
        <v>1.14E-2</v>
      </c>
      <c r="AK158" s="6">
        <v>3.3E-3</v>
      </c>
    </row>
    <row r="159" spans="1:37">
      <c r="A159" s="5" t="s">
        <v>209</v>
      </c>
      <c r="B159" s="22">
        <v>670</v>
      </c>
      <c r="C159" s="22">
        <v>1.39</v>
      </c>
      <c r="D159" s="22">
        <v>0.23</v>
      </c>
      <c r="E159" s="22">
        <v>52400</v>
      </c>
      <c r="F159" s="20">
        <v>2.2471910112359601</v>
      </c>
      <c r="G159" s="22">
        <v>9.9462398460164997E-2</v>
      </c>
      <c r="H159" s="18">
        <v>0.1678</v>
      </c>
      <c r="I159" s="15">
        <v>3.8582638582657898E-3</v>
      </c>
      <c r="J159" s="24">
        <v>-0.47123999999999999</v>
      </c>
      <c r="K159" s="18">
        <v>10.35</v>
      </c>
      <c r="L159" s="15">
        <v>0.52968960365953999</v>
      </c>
      <c r="M159" s="18">
        <v>0.44500000000000001</v>
      </c>
      <c r="N159" s="15">
        <v>1.9696041455074201E-2</v>
      </c>
      <c r="O159" s="24">
        <v>0.97338999999999998</v>
      </c>
      <c r="P159" s="10">
        <v>2360</v>
      </c>
      <c r="Q159" s="6">
        <v>85.983815099471201</v>
      </c>
      <c r="R159" s="6">
        <v>96.985503643987897</v>
      </c>
      <c r="S159" s="10">
        <v>2447</v>
      </c>
      <c r="T159" s="6">
        <v>48.898333955707997</v>
      </c>
      <c r="U159" s="6">
        <v>53.187759098612901</v>
      </c>
      <c r="V159" s="10">
        <v>2539</v>
      </c>
      <c r="W159" s="6">
        <v>43.307043307065001</v>
      </c>
      <c r="X159" s="6">
        <v>47.531693955455303</v>
      </c>
      <c r="Y159" s="6">
        <v>3.5553739272578602</v>
      </c>
      <c r="Z159" s="6">
        <v>7.0500196927924499</v>
      </c>
      <c r="AA159" s="7">
        <v>2539</v>
      </c>
      <c r="AB159" s="7">
        <v>43.307043307065001</v>
      </c>
      <c r="AC159" s="7">
        <v>47.531693955455303</v>
      </c>
      <c r="AD159" s="13">
        <v>2330</v>
      </c>
      <c r="AE159" s="6">
        <v>93.248144534141005</v>
      </c>
      <c r="AF159" s="13">
        <v>2334</v>
      </c>
      <c r="AG159" s="6">
        <v>76.144251678271402</v>
      </c>
      <c r="AH159" s="13">
        <v>2357</v>
      </c>
      <c r="AI159" s="6">
        <v>75.590475590513407</v>
      </c>
      <c r="AJ159" s="6">
        <v>1.6500000000000001E-2</v>
      </c>
      <c r="AK159" s="6">
        <v>6.3E-3</v>
      </c>
    </row>
    <row r="160" spans="1:37">
      <c r="A160" s="5" t="s">
        <v>210</v>
      </c>
      <c r="B160" s="22">
        <v>590</v>
      </c>
      <c r="C160" s="22">
        <v>0.80200000000000005</v>
      </c>
      <c r="D160" s="22">
        <v>1.7000000000000001E-2</v>
      </c>
      <c r="E160" s="22">
        <v>577</v>
      </c>
      <c r="F160" s="20">
        <v>61.576354679803003</v>
      </c>
      <c r="G160" s="22">
        <v>2.0872982937744999</v>
      </c>
      <c r="H160" s="18">
        <v>5.8599999999999999E-2</v>
      </c>
      <c r="I160" s="15">
        <v>2.5984225984238998E-3</v>
      </c>
      <c r="J160" s="24">
        <v>1.5991999999999999E-2</v>
      </c>
      <c r="K160" s="18">
        <v>0.12889999999999999</v>
      </c>
      <c r="L160" s="15">
        <v>6.1187953660912699E-3</v>
      </c>
      <c r="M160" s="18">
        <v>1.6240000000000001E-2</v>
      </c>
      <c r="N160" s="15">
        <v>5.5049904248418097E-4</v>
      </c>
      <c r="O160" s="24">
        <v>0.45282</v>
      </c>
      <c r="P160" s="10">
        <v>103.8</v>
      </c>
      <c r="Q160" s="6">
        <v>3.4879545710556799</v>
      </c>
      <c r="R160" s="6">
        <v>4.1935957085157201</v>
      </c>
      <c r="S160" s="10">
        <v>122.8</v>
      </c>
      <c r="T160" s="6">
        <v>5.4759677290470297</v>
      </c>
      <c r="U160" s="6">
        <v>6.0705612057248199</v>
      </c>
      <c r="V160" s="10">
        <v>510</v>
      </c>
      <c r="W160" s="6">
        <v>94.488094488141698</v>
      </c>
      <c r="X160" s="6">
        <v>94.945959669310895</v>
      </c>
      <c r="Y160" s="6">
        <v>15.4723127035831</v>
      </c>
      <c r="Z160" s="6">
        <v>79.647058823529406</v>
      </c>
      <c r="AA160" s="7">
        <v>103.8</v>
      </c>
      <c r="AB160" s="7">
        <v>3.4879545710556799</v>
      </c>
      <c r="AC160" s="7">
        <v>4.1935957085157201</v>
      </c>
      <c r="AD160" s="13">
        <v>101.6</v>
      </c>
      <c r="AE160" s="6">
        <v>3.2875564009987999</v>
      </c>
      <c r="AF160" s="13">
        <v>101.6</v>
      </c>
      <c r="AG160" s="6">
        <v>2.98536807941072</v>
      </c>
      <c r="AH160" s="13">
        <v>103.3</v>
      </c>
      <c r="AI160" s="6">
        <v>3.1496031496047201</v>
      </c>
      <c r="AJ160" s="6">
        <v>1.3599999999999999E-2</v>
      </c>
      <c r="AK160" s="6">
        <v>4.3E-3</v>
      </c>
    </row>
    <row r="161" spans="1:37">
      <c r="A161" s="5" t="s">
        <v>211</v>
      </c>
      <c r="B161" s="22">
        <v>1460</v>
      </c>
      <c r="C161" s="22">
        <v>2.1139999999999999</v>
      </c>
      <c r="D161" s="22">
        <v>8.6999999999999994E-2</v>
      </c>
      <c r="E161" s="22">
        <v>1110</v>
      </c>
      <c r="F161" s="20">
        <v>74.404761904761898</v>
      </c>
      <c r="G161" s="22">
        <v>1.7496659507100401</v>
      </c>
      <c r="H161" s="18">
        <v>5.4100000000000002E-2</v>
      </c>
      <c r="I161" s="15">
        <v>3.30708330708496E-3</v>
      </c>
      <c r="J161" s="24">
        <v>0.27033000000000001</v>
      </c>
      <c r="K161" s="18">
        <v>9.9699999999999997E-2</v>
      </c>
      <c r="L161" s="15">
        <v>6.2982877213493497E-3</v>
      </c>
      <c r="M161" s="18">
        <v>1.3440000000000001E-2</v>
      </c>
      <c r="N161" s="15">
        <v>3.1604845947417603E-4</v>
      </c>
      <c r="O161" s="24">
        <v>0.18364</v>
      </c>
      <c r="P161" s="10">
        <v>86</v>
      </c>
      <c r="Q161" s="6">
        <v>2.00114355743088</v>
      </c>
      <c r="R161" s="6">
        <v>2.7816463159059999</v>
      </c>
      <c r="S161" s="10">
        <v>96.3</v>
      </c>
      <c r="T161" s="6">
        <v>5.8198249147249301</v>
      </c>
      <c r="U161" s="6">
        <v>6.1805075935494598</v>
      </c>
      <c r="V161" s="10">
        <v>340</v>
      </c>
      <c r="W161" s="6">
        <v>125.98412598418901</v>
      </c>
      <c r="X161" s="6">
        <v>126.63058401220199</v>
      </c>
      <c r="Y161" s="6">
        <v>10.695742471443401</v>
      </c>
      <c r="Z161" s="6">
        <v>74.705882352941202</v>
      </c>
      <c r="AA161" s="7">
        <v>86</v>
      </c>
      <c r="AB161" s="7">
        <v>2.00114355743088</v>
      </c>
      <c r="AC161" s="7">
        <v>2.7816463159059999</v>
      </c>
      <c r="AD161" s="13">
        <v>85.4</v>
      </c>
      <c r="AE161" s="6">
        <v>2.00114355743088</v>
      </c>
      <c r="AF161" s="13">
        <v>85.3</v>
      </c>
      <c r="AG161" s="6">
        <v>1.61937087724</v>
      </c>
      <c r="AH161" s="13">
        <v>83.8</v>
      </c>
      <c r="AI161" s="6">
        <v>2.44094244094366</v>
      </c>
      <c r="AJ161" s="6">
        <v>8.6E-3</v>
      </c>
      <c r="AK161" s="6">
        <v>5.4999999999999997E-3</v>
      </c>
    </row>
    <row r="162" spans="1:37">
      <c r="A162" s="5" t="s">
        <v>213</v>
      </c>
      <c r="B162" s="22">
        <v>316</v>
      </c>
      <c r="C162" s="22">
        <v>0.56799999999999995</v>
      </c>
      <c r="D162" s="22">
        <v>1.7000000000000001E-2</v>
      </c>
      <c r="E162" s="22">
        <v>2110</v>
      </c>
      <c r="F162" s="20">
        <v>9.3808630393996193</v>
      </c>
      <c r="G162" s="22">
        <v>0.20129318103858801</v>
      </c>
      <c r="H162" s="18">
        <v>6.0499999999999998E-2</v>
      </c>
      <c r="I162" s="15">
        <v>1.18110118110177E-3</v>
      </c>
      <c r="J162" s="24">
        <v>-1.7399999999999999E-2</v>
      </c>
      <c r="K162" s="18">
        <v>0.89100000000000001</v>
      </c>
      <c r="L162" s="15">
        <v>2.30171300732737E-2</v>
      </c>
      <c r="M162" s="18">
        <v>0.1066</v>
      </c>
      <c r="N162" s="15">
        <v>2.2874071403228601E-3</v>
      </c>
      <c r="O162" s="24">
        <v>0.55569000000000002</v>
      </c>
      <c r="P162" s="10">
        <v>653</v>
      </c>
      <c r="Q162" s="6">
        <v>13.2777175344185</v>
      </c>
      <c r="R162" s="6">
        <v>19.319978295953099</v>
      </c>
      <c r="S162" s="10">
        <v>646</v>
      </c>
      <c r="T162" s="6">
        <v>12.725320640279101</v>
      </c>
      <c r="U162" s="6">
        <v>16.6985952317211</v>
      </c>
      <c r="V162" s="10">
        <v>623</v>
      </c>
      <c r="W162" s="6">
        <v>40.157440157460201</v>
      </c>
      <c r="X162" s="6">
        <v>46.486460816420603</v>
      </c>
      <c r="Y162" s="6">
        <v>-1.0835913312693499</v>
      </c>
      <c r="Z162" s="6">
        <v>-4.8154093097913302</v>
      </c>
      <c r="AA162" s="7">
        <v>653</v>
      </c>
      <c r="AB162" s="7">
        <v>13.2777175344185</v>
      </c>
      <c r="AC162" s="7">
        <v>19.319978295953099</v>
      </c>
      <c r="AD162" s="13">
        <v>652</v>
      </c>
      <c r="AE162" s="6">
        <v>13.3236324973261</v>
      </c>
      <c r="AF162" s="13">
        <v>635</v>
      </c>
      <c r="AG162" s="6">
        <v>10.5694742252353</v>
      </c>
      <c r="AH162" s="13">
        <v>583</v>
      </c>
      <c r="AI162" s="6">
        <v>25.1968251968378</v>
      </c>
      <c r="AJ162" s="6">
        <v>2.0400000000000001E-3</v>
      </c>
      <c r="AK162" s="6">
        <v>9.2000000000000003E-4</v>
      </c>
    </row>
    <row r="163" spans="1:37">
      <c r="A163" s="5" t="s">
        <v>214</v>
      </c>
      <c r="B163" s="22">
        <v>1270</v>
      </c>
      <c r="C163" s="22">
        <v>2.5129999999999999</v>
      </c>
      <c r="D163" s="22">
        <v>9.2999999999999999E-2</v>
      </c>
      <c r="E163" s="22">
        <v>3360</v>
      </c>
      <c r="F163" s="20">
        <v>20.255215718047399</v>
      </c>
      <c r="G163" s="22">
        <v>0.47160148867992302</v>
      </c>
      <c r="H163" s="18">
        <v>5.1900000000000002E-2</v>
      </c>
      <c r="I163" s="15">
        <v>7.8740078740118099E-4</v>
      </c>
      <c r="J163" s="24">
        <v>0.37314000000000003</v>
      </c>
      <c r="K163" s="18">
        <v>0.35299999999999998</v>
      </c>
      <c r="L163" s="15">
        <v>6.8620644189631499E-3</v>
      </c>
      <c r="M163" s="18">
        <v>4.9369999999999997E-2</v>
      </c>
      <c r="N163" s="15">
        <v>1.14948000654383E-3</v>
      </c>
      <c r="O163" s="24">
        <v>0.53913999999999995</v>
      </c>
      <c r="P163" s="10">
        <v>310.60000000000002</v>
      </c>
      <c r="Q163" s="6">
        <v>7.08298189108854</v>
      </c>
      <c r="R163" s="6">
        <v>9.8564513055030396</v>
      </c>
      <c r="S163" s="10">
        <v>306.8</v>
      </c>
      <c r="T163" s="6">
        <v>5.1304528219990599</v>
      </c>
      <c r="U163" s="6">
        <v>7.8845865886282098</v>
      </c>
      <c r="V163" s="10">
        <v>273</v>
      </c>
      <c r="W163" s="6">
        <v>35.433035433053099</v>
      </c>
      <c r="X163" s="6">
        <v>42.635535247077399</v>
      </c>
      <c r="Y163" s="6">
        <v>-1.2385919165580199</v>
      </c>
      <c r="Z163" s="6">
        <v>-13.7728937728938</v>
      </c>
      <c r="AA163" s="7">
        <v>310.60000000000002</v>
      </c>
      <c r="AB163" s="7">
        <v>7.08298189108854</v>
      </c>
      <c r="AC163" s="7">
        <v>9.8564513055030396</v>
      </c>
      <c r="AD163" s="13">
        <v>310.3</v>
      </c>
      <c r="AE163" s="6">
        <v>7.08298189108854</v>
      </c>
      <c r="AF163" s="13">
        <v>301.8</v>
      </c>
      <c r="AG163" s="6">
        <v>4.6003419610674703</v>
      </c>
      <c r="AH163" s="13">
        <v>237</v>
      </c>
      <c r="AI163" s="6">
        <v>19.685019685029499</v>
      </c>
      <c r="AJ163" s="6">
        <v>1.6900000000000001E-3</v>
      </c>
      <c r="AK163" s="6">
        <v>7.1000000000000002E-4</v>
      </c>
    </row>
    <row r="164" spans="1:37">
      <c r="A164" s="5" t="s">
        <v>215</v>
      </c>
      <c r="B164" s="22">
        <v>265</v>
      </c>
      <c r="C164" s="22">
        <v>0.78900000000000003</v>
      </c>
      <c r="D164" s="22">
        <v>3.1E-2</v>
      </c>
      <c r="E164" s="22">
        <v>9530</v>
      </c>
      <c r="F164" s="20">
        <v>3.13479623824451</v>
      </c>
      <c r="G164" s="22">
        <v>0.156809620173884</v>
      </c>
      <c r="H164" s="18">
        <v>0.11360000000000001</v>
      </c>
      <c r="I164" s="15">
        <v>1.65354165354248E-3</v>
      </c>
      <c r="J164" s="24">
        <v>-0.12973999999999999</v>
      </c>
      <c r="K164" s="18">
        <v>5.01</v>
      </c>
      <c r="L164" s="15">
        <v>0.249082437761075</v>
      </c>
      <c r="M164" s="18">
        <v>0.31900000000000001</v>
      </c>
      <c r="N164" s="15">
        <v>1.5957103758514599E-2</v>
      </c>
      <c r="O164" s="24">
        <v>0.94747999999999999</v>
      </c>
      <c r="P164" s="10">
        <v>1778</v>
      </c>
      <c r="Q164" s="6">
        <v>81.052411142208499</v>
      </c>
      <c r="R164" s="6">
        <v>88.379797509264804</v>
      </c>
      <c r="S164" s="10">
        <v>1801</v>
      </c>
      <c r="T164" s="6">
        <v>50.309038313224399</v>
      </c>
      <c r="U164" s="6">
        <v>53.823170759604302</v>
      </c>
      <c r="V164" s="10">
        <v>1853</v>
      </c>
      <c r="W164" s="6">
        <v>26.7716267716402</v>
      </c>
      <c r="X164" s="6">
        <v>33.964500888078703</v>
      </c>
      <c r="Y164" s="6">
        <v>1.2770682953914401</v>
      </c>
      <c r="Z164" s="6">
        <v>4.0474905558553802</v>
      </c>
      <c r="AA164" s="7">
        <v>1853</v>
      </c>
      <c r="AB164" s="7">
        <v>26.7716267716402</v>
      </c>
      <c r="AC164" s="7">
        <v>33.964500888078703</v>
      </c>
      <c r="AD164" s="13">
        <v>1770</v>
      </c>
      <c r="AE164" s="6">
        <v>83.282131048416403</v>
      </c>
      <c r="AF164" s="13">
        <v>1728</v>
      </c>
      <c r="AG164" s="6">
        <v>72.141800199339897</v>
      </c>
      <c r="AH164" s="13">
        <v>1689</v>
      </c>
      <c r="AI164" s="6">
        <v>66.141666141699204</v>
      </c>
      <c r="AJ164" s="6">
        <v>1.0500000000000001E-2</v>
      </c>
      <c r="AK164" s="6">
        <v>4.5999999999999999E-3</v>
      </c>
    </row>
    <row r="165" spans="1:37">
      <c r="A165" s="5" t="s">
        <v>216</v>
      </c>
      <c r="B165" s="22">
        <v>1494</v>
      </c>
      <c r="C165" s="22">
        <v>6.8</v>
      </c>
      <c r="D165" s="22">
        <v>1.2</v>
      </c>
      <c r="E165" s="22">
        <v>10200</v>
      </c>
      <c r="F165" s="20">
        <v>9.41619585687382</v>
      </c>
      <c r="G165" s="22">
        <v>0.22940810528587099</v>
      </c>
      <c r="H165" s="18">
        <v>6.1400000000000003E-2</v>
      </c>
      <c r="I165" s="15">
        <v>8.6614086614129903E-4</v>
      </c>
      <c r="J165" s="24">
        <v>0.10427</v>
      </c>
      <c r="K165" s="18">
        <v>0.9</v>
      </c>
      <c r="L165" s="15">
        <v>2.0183361959792499E-2</v>
      </c>
      <c r="M165" s="18">
        <v>0.1062</v>
      </c>
      <c r="N165" s="15">
        <v>2.5873655509803801E-3</v>
      </c>
      <c r="O165" s="24">
        <v>0.76190999999999998</v>
      </c>
      <c r="P165" s="10">
        <v>651</v>
      </c>
      <c r="Q165" s="6">
        <v>15.410459105885799</v>
      </c>
      <c r="R165" s="6">
        <v>20.811344297388199</v>
      </c>
      <c r="S165" s="10">
        <v>651</v>
      </c>
      <c r="T165" s="6">
        <v>10.580782100754</v>
      </c>
      <c r="U165" s="6">
        <v>15.169331104145201</v>
      </c>
      <c r="V165" s="10">
        <v>648</v>
      </c>
      <c r="W165" s="6">
        <v>29.133829133843701</v>
      </c>
      <c r="X165" s="6">
        <v>37.940461465259197</v>
      </c>
      <c r="Y165" s="6">
        <v>0</v>
      </c>
      <c r="Z165" s="6">
        <v>-0.46296296296294798</v>
      </c>
      <c r="AA165" s="7">
        <v>651</v>
      </c>
      <c r="AB165" s="7">
        <v>15.410459105885799</v>
      </c>
      <c r="AC165" s="7">
        <v>20.811344297388199</v>
      </c>
      <c r="AD165" s="13">
        <v>649</v>
      </c>
      <c r="AE165" s="6">
        <v>15.410459105885799</v>
      </c>
      <c r="AF165" s="13">
        <v>638</v>
      </c>
      <c r="AG165" s="6">
        <v>10.580782100754</v>
      </c>
      <c r="AH165" s="13">
        <v>594</v>
      </c>
      <c r="AI165" s="6">
        <v>17.322817322826001</v>
      </c>
      <c r="AJ165" s="6">
        <v>1.8E-3</v>
      </c>
      <c r="AK165" s="6">
        <v>8.0999999999999996E-4</v>
      </c>
    </row>
    <row r="166" spans="1:37">
      <c r="A166" s="5" t="s">
        <v>217</v>
      </c>
      <c r="B166" s="22">
        <v>329.4</v>
      </c>
      <c r="C166" s="22">
        <v>2.4630000000000001</v>
      </c>
      <c r="D166" s="22">
        <v>9.9000000000000005E-2</v>
      </c>
      <c r="E166" s="22">
        <v>13500</v>
      </c>
      <c r="F166" s="20">
        <v>3.0769230769230802</v>
      </c>
      <c r="G166" s="22">
        <v>0.201080160058696</v>
      </c>
      <c r="H166" s="18">
        <v>0.1229</v>
      </c>
      <c r="I166" s="15">
        <v>2.1259821259831898E-3</v>
      </c>
      <c r="J166" s="24">
        <v>-0.77059999999999995</v>
      </c>
      <c r="K166" s="18">
        <v>5.6</v>
      </c>
      <c r="L166" s="15">
        <v>0.39758469990682499</v>
      </c>
      <c r="M166" s="18">
        <v>0.32500000000000001</v>
      </c>
      <c r="N166" s="15">
        <v>2.1239091906199801E-2</v>
      </c>
      <c r="O166" s="24">
        <v>0.98604000000000003</v>
      </c>
      <c r="P166" s="10">
        <v>1800</v>
      </c>
      <c r="Q166" s="6">
        <v>105.99506908570901</v>
      </c>
      <c r="R166" s="6">
        <v>111.85681427741299</v>
      </c>
      <c r="S166" s="10">
        <v>1872</v>
      </c>
      <c r="T166" s="6">
        <v>72.159320629257607</v>
      </c>
      <c r="U166" s="6">
        <v>74.740064501053396</v>
      </c>
      <c r="V166" s="10">
        <v>1993</v>
      </c>
      <c r="W166" s="6">
        <v>31.496031496047198</v>
      </c>
      <c r="X166" s="6">
        <v>38.004082439622103</v>
      </c>
      <c r="Y166" s="6">
        <v>3.84615384615384</v>
      </c>
      <c r="Z166" s="6">
        <v>9.6838936276969303</v>
      </c>
      <c r="AA166" s="7">
        <v>1993</v>
      </c>
      <c r="AB166" s="7">
        <v>31.496031496047198</v>
      </c>
      <c r="AC166" s="7">
        <v>38.004082439622103</v>
      </c>
      <c r="AD166" s="13">
        <v>1780</v>
      </c>
      <c r="AE166" s="6">
        <v>105.99506908570901</v>
      </c>
      <c r="AF166" s="13">
        <v>1760</v>
      </c>
      <c r="AG166" s="6">
        <v>94.872269677055797</v>
      </c>
      <c r="AH166" s="13">
        <v>1740</v>
      </c>
      <c r="AI166" s="6">
        <v>86.614086614129903</v>
      </c>
      <c r="AJ166" s="6">
        <v>1.66E-2</v>
      </c>
      <c r="AK166" s="6">
        <v>5.1999999999999998E-3</v>
      </c>
    </row>
    <row r="167" spans="1:37">
      <c r="A167" s="5" t="s">
        <v>218</v>
      </c>
      <c r="B167" s="22">
        <v>1124</v>
      </c>
      <c r="C167" s="22">
        <v>0.71699999999999997</v>
      </c>
      <c r="D167" s="22">
        <v>6.2E-2</v>
      </c>
      <c r="E167" s="22">
        <v>869</v>
      </c>
      <c r="F167" s="20">
        <v>73.152889539136794</v>
      </c>
      <c r="G167" s="22">
        <v>2.46148170040891</v>
      </c>
      <c r="H167" s="18">
        <v>5.6000000000000001E-2</v>
      </c>
      <c r="I167" s="15">
        <v>1.9685019685029498E-3</v>
      </c>
      <c r="J167" s="24">
        <v>-0.29812</v>
      </c>
      <c r="K167" s="18">
        <v>0.10730000000000001</v>
      </c>
      <c r="L167" s="15">
        <v>5.8453586333859801E-3</v>
      </c>
      <c r="M167" s="18">
        <v>1.367E-2</v>
      </c>
      <c r="N167" s="15">
        <v>4.5997437772554299E-4</v>
      </c>
      <c r="O167" s="24">
        <v>0.77625</v>
      </c>
      <c r="P167" s="10">
        <v>87.5</v>
      </c>
      <c r="Q167" s="6">
        <v>2.93886368331151</v>
      </c>
      <c r="R167" s="6">
        <v>3.53511061906684</v>
      </c>
      <c r="S167" s="10">
        <v>103.2</v>
      </c>
      <c r="T167" s="6">
        <v>5.2873484150042902</v>
      </c>
      <c r="U167" s="6">
        <v>5.7359233763026296</v>
      </c>
      <c r="V167" s="10">
        <v>419</v>
      </c>
      <c r="W167" s="6">
        <v>75.590475590513407</v>
      </c>
      <c r="X167" s="6">
        <v>76.191339006450605</v>
      </c>
      <c r="Y167" s="6">
        <v>15.2131782945737</v>
      </c>
      <c r="Z167" s="6">
        <v>79.116945107398607</v>
      </c>
      <c r="AA167" s="7">
        <v>87.5</v>
      </c>
      <c r="AB167" s="7">
        <v>2.93886368331151</v>
      </c>
      <c r="AC167" s="7">
        <v>3.53511061906684</v>
      </c>
      <c r="AD167" s="13">
        <v>86.6</v>
      </c>
      <c r="AE167" s="6">
        <v>2.8716406023538701</v>
      </c>
      <c r="AF167" s="13">
        <v>86.6</v>
      </c>
      <c r="AG167" s="6">
        <v>2.62812732980127</v>
      </c>
      <c r="AH167" s="13">
        <v>88.3</v>
      </c>
      <c r="AI167" s="6">
        <v>2.8346428346442498</v>
      </c>
      <c r="AJ167" s="6">
        <v>1.06E-2</v>
      </c>
      <c r="AK167" s="6">
        <v>3.2000000000000002E-3</v>
      </c>
    </row>
    <row r="168" spans="1:37">
      <c r="A168" s="5" t="s">
        <v>219</v>
      </c>
      <c r="B168" s="22">
        <v>940</v>
      </c>
      <c r="C168" s="22">
        <v>1.1399999999999999</v>
      </c>
      <c r="D168" s="22">
        <v>0.13</v>
      </c>
      <c r="E168" s="22">
        <v>2060</v>
      </c>
      <c r="F168" s="20">
        <v>24.813895781637701</v>
      </c>
      <c r="G168" s="22">
        <v>0.88778478640031799</v>
      </c>
      <c r="H168" s="18">
        <v>5.3199999999999997E-2</v>
      </c>
      <c r="I168" s="15">
        <v>1.49606149606224E-3</v>
      </c>
      <c r="J168" s="24">
        <v>-0.25655</v>
      </c>
      <c r="K168" s="18">
        <v>0.29499999999999998</v>
      </c>
      <c r="L168" s="15">
        <v>1.37007051004684E-2</v>
      </c>
      <c r="M168" s="18">
        <v>4.0300000000000002E-2</v>
      </c>
      <c r="N168" s="15">
        <v>1.44184239374489E-3</v>
      </c>
      <c r="O168" s="24">
        <v>0.57686000000000004</v>
      </c>
      <c r="P168" s="10">
        <v>254.8</v>
      </c>
      <c r="Q168" s="6">
        <v>8.8558411340984904</v>
      </c>
      <c r="R168" s="6">
        <v>10.501362640185301</v>
      </c>
      <c r="S168" s="10">
        <v>261</v>
      </c>
      <c r="T168" s="6">
        <v>10.489216471839001</v>
      </c>
      <c r="U168" s="6">
        <v>11.7196409942933</v>
      </c>
      <c r="V168" s="10">
        <v>320</v>
      </c>
      <c r="W168" s="6">
        <v>56.692856692885002</v>
      </c>
      <c r="X168" s="6">
        <v>67.177212091781101</v>
      </c>
      <c r="Y168" s="6">
        <v>2.3754789272030599</v>
      </c>
      <c r="Z168" s="6">
        <v>20.375</v>
      </c>
      <c r="AA168" s="7">
        <v>254.8</v>
      </c>
      <c r="AB168" s="7">
        <v>8.8558411340984904</v>
      </c>
      <c r="AC168" s="7">
        <v>10.501362640185301</v>
      </c>
      <c r="AD168" s="13">
        <v>253</v>
      </c>
      <c r="AE168" s="6">
        <v>8.5149822191470808</v>
      </c>
      <c r="AF168" s="13">
        <v>249.9</v>
      </c>
      <c r="AG168" s="6">
        <v>7.4473929796337197</v>
      </c>
      <c r="AH168" s="13">
        <v>225</v>
      </c>
      <c r="AI168" s="6">
        <v>12.5984125984189</v>
      </c>
      <c r="AJ168" s="6">
        <v>3.3999999999999998E-3</v>
      </c>
      <c r="AK168" s="6">
        <v>2.2000000000000001E-3</v>
      </c>
    </row>
    <row r="169" spans="1:37">
      <c r="A169" s="5" t="s">
        <v>220</v>
      </c>
      <c r="B169" s="22">
        <v>778</v>
      </c>
      <c r="C169" s="22">
        <v>2.4489999999999998</v>
      </c>
      <c r="D169" s="22">
        <v>6.2E-2</v>
      </c>
      <c r="E169" s="22">
        <v>2990</v>
      </c>
      <c r="F169" s="20">
        <v>14.641288433382099</v>
      </c>
      <c r="G169" s="22">
        <v>0.34748289729059501</v>
      </c>
      <c r="H169" s="18">
        <v>5.5399999999999998E-2</v>
      </c>
      <c r="I169" s="15">
        <v>1.02362102362154E-3</v>
      </c>
      <c r="J169" s="24">
        <v>0.25546999999999997</v>
      </c>
      <c r="K169" s="18">
        <v>0.52100000000000002</v>
      </c>
      <c r="L169" s="15">
        <v>1.2170617585398001E-2</v>
      </c>
      <c r="M169" s="18">
        <v>6.83E-2</v>
      </c>
      <c r="N169" s="15">
        <v>1.6209694927419201E-3</v>
      </c>
      <c r="O169" s="24">
        <v>0.52010000000000001</v>
      </c>
      <c r="P169" s="10">
        <v>426</v>
      </c>
      <c r="Q169" s="6">
        <v>9.9173908985272394</v>
      </c>
      <c r="R169" s="6">
        <v>13.605601204667099</v>
      </c>
      <c r="S169" s="10">
        <v>425.5</v>
      </c>
      <c r="T169" s="6">
        <v>8.2347584512423992</v>
      </c>
      <c r="U169" s="6">
        <v>11.384101385373601</v>
      </c>
      <c r="V169" s="10">
        <v>416</v>
      </c>
      <c r="W169" s="6">
        <v>42.519642519663797</v>
      </c>
      <c r="X169" s="6">
        <v>49.465005453133998</v>
      </c>
      <c r="Y169" s="6">
        <v>-0.117508813160995</v>
      </c>
      <c r="Z169" s="6">
        <v>-2.4038461538461502</v>
      </c>
      <c r="AA169" s="7">
        <v>426</v>
      </c>
      <c r="AB169" s="7">
        <v>9.9173908985272394</v>
      </c>
      <c r="AC169" s="7">
        <v>13.605601204667099</v>
      </c>
      <c r="AD169" s="13">
        <v>425</v>
      </c>
      <c r="AE169" s="6">
        <v>10.0268161563974</v>
      </c>
      <c r="AF169" s="13">
        <v>412.8</v>
      </c>
      <c r="AG169" s="6">
        <v>7.3870187999157002</v>
      </c>
      <c r="AH169" s="13">
        <v>343</v>
      </c>
      <c r="AI169" s="6">
        <v>28.346428346442501</v>
      </c>
      <c r="AJ169" s="6">
        <v>2.2499999999999998E-3</v>
      </c>
      <c r="AK169" s="6">
        <v>8.9999999999999998E-4</v>
      </c>
    </row>
    <row r="170" spans="1:37">
      <c r="A170" s="5"/>
      <c r="N170" s="15"/>
    </row>
    <row r="171" spans="1:37">
      <c r="A171" s="5"/>
      <c r="N171"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K183"/>
  <sheetViews>
    <sheetView topLeftCell="A88" zoomScale="70" zoomScaleNormal="70" workbookViewId="0">
      <selection activeCell="AB146" sqref="AB146"/>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228</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702</v>
      </c>
      <c r="C4" s="22">
        <v>1.5529999999999999</v>
      </c>
      <c r="D4" s="22">
        <v>6.0999999999999999E-2</v>
      </c>
      <c r="E4" s="22">
        <v>495</v>
      </c>
      <c r="F4" s="20">
        <v>85.178875638841603</v>
      </c>
      <c r="G4" s="22">
        <v>1.5676645479493401</v>
      </c>
      <c r="H4" s="18">
        <v>4.7500000000000001E-2</v>
      </c>
      <c r="I4" s="15">
        <v>1.89262123909766E-3</v>
      </c>
      <c r="J4" s="24">
        <v>0.16305</v>
      </c>
      <c r="K4" s="18">
        <v>7.6700000000000004E-2</v>
      </c>
      <c r="L4" s="15">
        <v>3.3452787848100201E-3</v>
      </c>
      <c r="M4" s="18">
        <v>1.174E-2</v>
      </c>
      <c r="N4" s="15">
        <v>2.1606744224894199E-4</v>
      </c>
      <c r="O4" s="24">
        <v>0.17058999999999999</v>
      </c>
      <c r="P4" s="10">
        <v>75.3</v>
      </c>
      <c r="Q4" s="6">
        <v>1.37559043743958</v>
      </c>
      <c r="R4" s="6">
        <v>2.1794906312626399</v>
      </c>
      <c r="S4" s="10">
        <v>75</v>
      </c>
      <c r="T4" s="6">
        <v>3.1707509268314902</v>
      </c>
      <c r="U4" s="6">
        <v>3.5673403363466298</v>
      </c>
      <c r="V4" s="10">
        <v>80</v>
      </c>
      <c r="W4" s="6">
        <v>78.903860726036996</v>
      </c>
      <c r="X4" s="6">
        <v>83.148106028537399</v>
      </c>
      <c r="Y4" s="6">
        <v>-0.40000000000000602</v>
      </c>
      <c r="Z4" s="6">
        <v>5.8750000000000098</v>
      </c>
      <c r="AA4" s="7">
        <v>75.3</v>
      </c>
      <c r="AB4" s="7">
        <v>1.37559043743958</v>
      </c>
      <c r="AC4" s="7">
        <v>2.1794906312626399</v>
      </c>
      <c r="AD4" s="13">
        <v>75.3</v>
      </c>
      <c r="AE4" s="6">
        <v>1.43946137550655</v>
      </c>
      <c r="AF4" s="13">
        <v>75.2</v>
      </c>
      <c r="AG4" s="6">
        <v>1.7207153861120501</v>
      </c>
      <c r="AH4" s="13">
        <v>74.5</v>
      </c>
      <c r="AI4" s="6">
        <v>5.23511580328812</v>
      </c>
      <c r="AJ4" s="6">
        <v>1E-4</v>
      </c>
      <c r="AK4" s="6">
        <v>3.0999999999999999E-3</v>
      </c>
    </row>
    <row r="5" spans="1:37">
      <c r="A5" s="5" t="s">
        <v>42</v>
      </c>
      <c r="B5" s="22">
        <v>501</v>
      </c>
      <c r="C5" s="22">
        <v>1.5569999999999999</v>
      </c>
      <c r="D5" s="22">
        <v>6.0999999999999999E-2</v>
      </c>
      <c r="E5" s="22">
        <v>393</v>
      </c>
      <c r="F5" s="20">
        <v>82.440230832646293</v>
      </c>
      <c r="G5" s="22">
        <v>1.7514601287339799</v>
      </c>
      <c r="H5" s="18">
        <v>5.0299999999999997E-2</v>
      </c>
      <c r="I5" s="15">
        <v>2.0508650163949399E-3</v>
      </c>
      <c r="J5" s="24">
        <v>9.1499999999999998E-2</v>
      </c>
      <c r="K5" s="18">
        <v>8.3699999999999997E-2</v>
      </c>
      <c r="L5" s="15">
        <v>4.1210354233008001E-3</v>
      </c>
      <c r="M5" s="18">
        <v>1.213E-2</v>
      </c>
      <c r="N5" s="15">
        <v>2.57704413815519E-4</v>
      </c>
      <c r="O5" s="24">
        <v>0.41366000000000003</v>
      </c>
      <c r="P5" s="10">
        <v>77.7</v>
      </c>
      <c r="Q5" s="6">
        <v>1.6525804437417</v>
      </c>
      <c r="R5" s="6">
        <v>2.4040871679617899</v>
      </c>
      <c r="S5" s="10">
        <v>81.5</v>
      </c>
      <c r="T5" s="6">
        <v>3.79416757197593</v>
      </c>
      <c r="U5" s="6">
        <v>4.1877210938883502</v>
      </c>
      <c r="V5" s="10">
        <v>200</v>
      </c>
      <c r="W5" s="6">
        <v>87.168925067054204</v>
      </c>
      <c r="X5" s="6">
        <v>98.470735693529093</v>
      </c>
      <c r="Y5" s="6">
        <v>4.6625766871165597</v>
      </c>
      <c r="Z5" s="6">
        <v>61.15</v>
      </c>
      <c r="AA5" s="7">
        <v>77.7</v>
      </c>
      <c r="AB5" s="7">
        <v>1.6525804437417</v>
      </c>
      <c r="AC5" s="7">
        <v>2.4040871679617899</v>
      </c>
      <c r="AD5" s="13">
        <v>77.5</v>
      </c>
      <c r="AE5" s="6">
        <v>1.6525804437417</v>
      </c>
      <c r="AF5" s="13">
        <v>77.400000000000006</v>
      </c>
      <c r="AG5" s="6">
        <v>1.96201619876944</v>
      </c>
      <c r="AH5" s="13">
        <v>77.099999999999994</v>
      </c>
      <c r="AI5" s="6">
        <v>9.9449231945606495</v>
      </c>
      <c r="AJ5" s="6">
        <v>3.5999999999999999E-3</v>
      </c>
      <c r="AK5" s="6">
        <v>3.3999999999999998E-3</v>
      </c>
    </row>
    <row r="6" spans="1:37">
      <c r="A6" s="5" t="s">
        <v>43</v>
      </c>
      <c r="B6" s="22">
        <v>400</v>
      </c>
      <c r="C6" s="22">
        <v>1.7889999999999999</v>
      </c>
      <c r="D6" s="22">
        <v>3.9E-2</v>
      </c>
      <c r="E6" s="22">
        <v>288</v>
      </c>
      <c r="F6" s="20">
        <v>83.682008368200798</v>
      </c>
      <c r="G6" s="22">
        <v>1.4792253393867201</v>
      </c>
      <c r="H6" s="18">
        <v>4.6300000000000001E-2</v>
      </c>
      <c r="I6" s="15">
        <v>1.8155773780734201E-3</v>
      </c>
      <c r="J6" s="24">
        <v>0.17358999999999999</v>
      </c>
      <c r="K6" s="18">
        <v>7.6200000000000004E-2</v>
      </c>
      <c r="L6" s="15">
        <v>3.2696497408132301E-3</v>
      </c>
      <c r="M6" s="18">
        <v>1.1950000000000001E-2</v>
      </c>
      <c r="N6" s="15">
        <v>2.1123707652777299E-4</v>
      </c>
      <c r="O6" s="24">
        <v>0.13378000000000001</v>
      </c>
      <c r="P6" s="10">
        <v>76.599999999999994</v>
      </c>
      <c r="Q6" s="6">
        <v>1.3224961567559801</v>
      </c>
      <c r="R6" s="6">
        <v>2.16998959975531</v>
      </c>
      <c r="S6" s="10">
        <v>74.5</v>
      </c>
      <c r="T6" s="6">
        <v>3.0955046432367501</v>
      </c>
      <c r="U6" s="6">
        <v>3.4960161871150901</v>
      </c>
      <c r="V6" s="10">
        <v>36</v>
      </c>
      <c r="W6" s="6">
        <v>75.677722249202603</v>
      </c>
      <c r="X6" s="6">
        <v>77.108881705557593</v>
      </c>
      <c r="Y6" s="6">
        <v>-2.8187919463087199</v>
      </c>
      <c r="Z6" s="6">
        <v>-112.777777777778</v>
      </c>
      <c r="AA6" s="7">
        <v>76.599999999999994</v>
      </c>
      <c r="AB6" s="7">
        <v>1.3224961567559801</v>
      </c>
      <c r="AC6" s="7">
        <v>2.16998959975531</v>
      </c>
      <c r="AD6" s="13">
        <v>76.599999999999994</v>
      </c>
      <c r="AE6" s="6">
        <v>1.38433958429077</v>
      </c>
      <c r="AF6" s="13">
        <v>76.599999999999994</v>
      </c>
      <c r="AG6" s="6">
        <v>1.6619714186171399</v>
      </c>
      <c r="AH6" s="13">
        <v>76.599999999999994</v>
      </c>
      <c r="AI6" s="6">
        <v>3.7964252695724601</v>
      </c>
      <c r="AJ6" s="6">
        <v>-1.5E-3</v>
      </c>
      <c r="AK6" s="6">
        <v>3.0000000000000001E-3</v>
      </c>
    </row>
    <row r="7" spans="1:37">
      <c r="A7" s="5" t="s">
        <v>44</v>
      </c>
      <c r="B7" s="22">
        <v>386</v>
      </c>
      <c r="C7" s="22">
        <v>1.764</v>
      </c>
      <c r="D7" s="22">
        <v>4.8000000000000001E-2</v>
      </c>
      <c r="E7" s="22">
        <v>337</v>
      </c>
      <c r="F7" s="20">
        <v>82.644628099173602</v>
      </c>
      <c r="G7" s="22">
        <v>2.2859799163259402</v>
      </c>
      <c r="H7" s="18">
        <v>5.8599999999999999E-2</v>
      </c>
      <c r="I7" s="15">
        <v>5.2777702890586201E-3</v>
      </c>
      <c r="J7" s="24">
        <v>-0.13433999999999999</v>
      </c>
      <c r="K7" s="18">
        <v>9.9000000000000005E-2</v>
      </c>
      <c r="L7" s="15">
        <v>1.03785038078713E-2</v>
      </c>
      <c r="M7" s="18">
        <v>1.21E-2</v>
      </c>
      <c r="N7" s="15">
        <v>3.3469031954928098E-4</v>
      </c>
      <c r="O7" s="24">
        <v>0.31184000000000001</v>
      </c>
      <c r="P7" s="10">
        <v>77.599999999999994</v>
      </c>
      <c r="Q7" s="6">
        <v>2.1432910991168099</v>
      </c>
      <c r="R7" s="6">
        <v>2.7617799531335701</v>
      </c>
      <c r="S7" s="10">
        <v>95</v>
      </c>
      <c r="T7" s="6">
        <v>8.8047690460692003</v>
      </c>
      <c r="U7" s="6">
        <v>9.0441773004695598</v>
      </c>
      <c r="V7" s="10">
        <v>450</v>
      </c>
      <c r="W7" s="6">
        <v>157.48598715073001</v>
      </c>
      <c r="X7" s="6">
        <v>157.59680013056399</v>
      </c>
      <c r="Y7" s="6">
        <v>18.315789473684202</v>
      </c>
      <c r="Z7" s="6">
        <v>82.755555555555603</v>
      </c>
      <c r="AA7" s="7">
        <v>77.599999999999994</v>
      </c>
      <c r="AB7" s="7">
        <v>2.1432910991168099</v>
      </c>
      <c r="AC7" s="7">
        <v>2.7617799531335701</v>
      </c>
      <c r="AD7" s="13">
        <v>76.099999999999994</v>
      </c>
      <c r="AE7" s="6">
        <v>2.0712065892984599</v>
      </c>
      <c r="AF7" s="13">
        <v>76.099999999999994</v>
      </c>
      <c r="AG7" s="6">
        <v>2.4647835512714602</v>
      </c>
      <c r="AH7" s="13">
        <v>77.400000000000006</v>
      </c>
      <c r="AI7" s="6">
        <v>2.9305202336602498</v>
      </c>
      <c r="AJ7" s="6">
        <v>1.43E-2</v>
      </c>
      <c r="AK7" s="6">
        <v>8.6999999999999994E-3</v>
      </c>
    </row>
    <row r="8" spans="1:37">
      <c r="A8" s="5" t="s">
        <v>45</v>
      </c>
      <c r="B8" s="22">
        <v>346</v>
      </c>
      <c r="C8" s="22">
        <v>1.88</v>
      </c>
      <c r="D8" s="22">
        <v>0.11</v>
      </c>
      <c r="E8" s="22">
        <v>235</v>
      </c>
      <c r="F8" s="20">
        <v>84.674005080440296</v>
      </c>
      <c r="G8" s="22">
        <v>1.8835766719644</v>
      </c>
      <c r="H8" s="18">
        <v>4.58E-2</v>
      </c>
      <c r="I8" s="15">
        <v>2.5235138370761699E-3</v>
      </c>
      <c r="J8" s="24">
        <v>0.19434999999999999</v>
      </c>
      <c r="K8" s="18">
        <v>7.4200000000000002E-2</v>
      </c>
      <c r="L8" s="15">
        <v>4.0662000683193101E-3</v>
      </c>
      <c r="M8" s="18">
        <v>1.1809999999999999E-2</v>
      </c>
      <c r="N8" s="15">
        <v>2.6271392825657298E-4</v>
      </c>
      <c r="O8" s="24">
        <v>-0.12686</v>
      </c>
      <c r="P8" s="10">
        <v>75.7</v>
      </c>
      <c r="Q8" s="6">
        <v>1.7097520764346299</v>
      </c>
      <c r="R8" s="6">
        <v>2.41142383510901</v>
      </c>
      <c r="S8" s="10">
        <v>72.599999999999994</v>
      </c>
      <c r="T8" s="6">
        <v>3.8198791930851499</v>
      </c>
      <c r="U8" s="6">
        <v>4.1357011696199502</v>
      </c>
      <c r="V8" s="10">
        <v>10</v>
      </c>
      <c r="W8" s="6">
        <v>102.41689424929901</v>
      </c>
      <c r="X8" s="6">
        <v>103.173435859815</v>
      </c>
      <c r="Y8" s="6">
        <v>-4.2699724517906397</v>
      </c>
      <c r="Z8" s="6">
        <v>-657</v>
      </c>
      <c r="AA8" s="7">
        <v>75.7</v>
      </c>
      <c r="AB8" s="7">
        <v>1.7097520764346299</v>
      </c>
      <c r="AC8" s="7">
        <v>2.41142383510901</v>
      </c>
      <c r="AD8" s="13">
        <v>76</v>
      </c>
      <c r="AE8" s="6">
        <v>1.77905934776571</v>
      </c>
      <c r="AF8" s="13">
        <v>75.900000000000006</v>
      </c>
      <c r="AG8" s="6">
        <v>1.98803346293891</v>
      </c>
      <c r="AH8" s="13">
        <v>75.3</v>
      </c>
      <c r="AI8" s="6">
        <v>3.7710777865405398</v>
      </c>
      <c r="AJ8" s="6">
        <v>-2.0999999999999999E-3</v>
      </c>
      <c r="AK8" s="6">
        <v>4.1999999999999997E-3</v>
      </c>
    </row>
    <row r="9" spans="1:37">
      <c r="A9" s="5" t="s">
        <v>46</v>
      </c>
      <c r="B9" s="22">
        <v>491</v>
      </c>
      <c r="C9" s="22">
        <v>1.387</v>
      </c>
      <c r="D9" s="22">
        <v>3.5999999999999997E-2</v>
      </c>
      <c r="E9" s="22">
        <v>475</v>
      </c>
      <c r="F9" s="20">
        <v>88.573959255978707</v>
      </c>
      <c r="G9" s="22">
        <v>2.2038463833008501</v>
      </c>
      <c r="H9" s="18">
        <v>6.6400000000000001E-2</v>
      </c>
      <c r="I9" s="15">
        <v>6.8519860061820696E-3</v>
      </c>
      <c r="J9" s="24">
        <v>-0.36416999999999999</v>
      </c>
      <c r="K9" s="18">
        <v>0.106</v>
      </c>
      <c r="L9" s="15">
        <v>1.3510840922755301E-2</v>
      </c>
      <c r="M9" s="18">
        <v>1.129E-2</v>
      </c>
      <c r="N9" s="15">
        <v>2.8091129578569803E-4</v>
      </c>
      <c r="O9" s="24">
        <v>0.53571000000000002</v>
      </c>
      <c r="P9" s="10">
        <v>72.3</v>
      </c>
      <c r="Q9" s="6">
        <v>1.7625827356972701</v>
      </c>
      <c r="R9" s="6">
        <v>2.3983511302430101</v>
      </c>
      <c r="S9" s="10">
        <v>101</v>
      </c>
      <c r="T9" s="6">
        <v>11.9303960609541</v>
      </c>
      <c r="U9" s="6">
        <v>12.131420915862099</v>
      </c>
      <c r="V9" s="10">
        <v>670</v>
      </c>
      <c r="W9" s="6">
        <v>181.103383638775</v>
      </c>
      <c r="X9" s="6">
        <v>181.13427707918601</v>
      </c>
      <c r="Y9" s="6">
        <v>28.4158415841584</v>
      </c>
      <c r="Z9" s="6">
        <v>89.208955223880594</v>
      </c>
      <c r="AA9" s="7">
        <v>72.3</v>
      </c>
      <c r="AB9" s="7">
        <v>1.7625827356972701</v>
      </c>
      <c r="AC9" s="7">
        <v>2.3983511302430101</v>
      </c>
      <c r="AD9" s="13">
        <v>70.3</v>
      </c>
      <c r="AE9" s="6">
        <v>1.83327518397486</v>
      </c>
      <c r="AF9" s="13">
        <v>70.3</v>
      </c>
      <c r="AG9" s="6">
        <v>2.35977756816804</v>
      </c>
      <c r="AH9" s="13">
        <v>72.099999999999994</v>
      </c>
      <c r="AI9" s="6">
        <v>1.85374362128649</v>
      </c>
      <c r="AJ9" s="6">
        <v>2.4E-2</v>
      </c>
      <c r="AK9" s="6">
        <v>1.0999999999999999E-2</v>
      </c>
    </row>
    <row r="10" spans="1:37">
      <c r="A10" s="5" t="s">
        <v>47</v>
      </c>
      <c r="B10" s="22">
        <v>543</v>
      </c>
      <c r="C10" s="22">
        <v>2.0299999999999998</v>
      </c>
      <c r="D10" s="22">
        <v>0.18</v>
      </c>
      <c r="E10" s="22">
        <v>1860</v>
      </c>
      <c r="F10" s="20">
        <v>19.493177387914201</v>
      </c>
      <c r="G10" s="22">
        <v>0.444148185427298</v>
      </c>
      <c r="H10" s="18">
        <v>5.16E-2</v>
      </c>
      <c r="I10" s="15">
        <v>1.0255721388120499E-3</v>
      </c>
      <c r="J10" s="24">
        <v>0.18132000000000001</v>
      </c>
      <c r="K10" s="18">
        <v>0.36499999999999999</v>
      </c>
      <c r="L10" s="15">
        <v>1.13645461963952E-2</v>
      </c>
      <c r="M10" s="18">
        <v>5.1299999999999998E-2</v>
      </c>
      <c r="N10" s="15">
        <v>1.1688603381071699E-3</v>
      </c>
      <c r="O10" s="24">
        <v>0.62405999999999995</v>
      </c>
      <c r="P10" s="10">
        <v>322.3</v>
      </c>
      <c r="Q10" s="6">
        <v>7.1180900190398599</v>
      </c>
      <c r="R10" s="6">
        <v>10.060176035946199</v>
      </c>
      <c r="S10" s="10">
        <v>315.10000000000002</v>
      </c>
      <c r="T10" s="6">
        <v>8.4364447948711803</v>
      </c>
      <c r="U10" s="6">
        <v>10.4319886714792</v>
      </c>
      <c r="V10" s="10">
        <v>258</v>
      </c>
      <c r="W10" s="6">
        <v>44.947282116899103</v>
      </c>
      <c r="X10" s="6">
        <v>50.200597644211904</v>
      </c>
      <c r="Y10" s="6">
        <v>-2.2849888924150998</v>
      </c>
      <c r="Z10" s="6">
        <v>-24.922480620155099</v>
      </c>
      <c r="AA10" s="7">
        <v>322.3</v>
      </c>
      <c r="AB10" s="7">
        <v>7.1180900190398599</v>
      </c>
      <c r="AC10" s="7">
        <v>10.060176035946199</v>
      </c>
      <c r="AD10" s="13">
        <v>322.3</v>
      </c>
      <c r="AE10" s="6">
        <v>7.2561150431312003</v>
      </c>
      <c r="AF10" s="13">
        <v>314.60000000000002</v>
      </c>
      <c r="AG10" s="6">
        <v>8.1123733134582103</v>
      </c>
      <c r="AH10" s="13">
        <v>255</v>
      </c>
      <c r="AI10" s="6">
        <v>22.180130064905299</v>
      </c>
      <c r="AJ10" s="6">
        <v>5.9999999999999995E-4</v>
      </c>
      <c r="AK10" s="6">
        <v>1.4E-3</v>
      </c>
    </row>
    <row r="11" spans="1:37">
      <c r="A11" s="5" t="s">
        <v>48</v>
      </c>
      <c r="B11" s="22">
        <v>506</v>
      </c>
      <c r="C11" s="22">
        <v>1.573</v>
      </c>
      <c r="D11" s="22">
        <v>5.1999999999999998E-2</v>
      </c>
      <c r="E11" s="22">
        <v>364</v>
      </c>
      <c r="F11" s="20">
        <v>85.689802913453306</v>
      </c>
      <c r="G11" s="22">
        <v>1.87328966757382</v>
      </c>
      <c r="H11" s="18">
        <v>4.8099999999999997E-2</v>
      </c>
      <c r="I11" s="15">
        <v>2.7585359962255499E-3</v>
      </c>
      <c r="J11" s="24">
        <v>-0.44583</v>
      </c>
      <c r="K11" s="18">
        <v>7.7899999999999997E-2</v>
      </c>
      <c r="L11" s="15">
        <v>5.5213236120426803E-3</v>
      </c>
      <c r="M11" s="18">
        <v>1.167E-2</v>
      </c>
      <c r="N11" s="15">
        <v>2.5512125920824398E-4</v>
      </c>
      <c r="O11" s="24">
        <v>0.67579999999999996</v>
      </c>
      <c r="P11" s="10">
        <v>74.8</v>
      </c>
      <c r="Q11" s="6">
        <v>1.6364265537193099</v>
      </c>
      <c r="R11" s="6">
        <v>2.3456840569274999</v>
      </c>
      <c r="S11" s="10">
        <v>75.900000000000006</v>
      </c>
      <c r="T11" s="6">
        <v>5.0442489310996299</v>
      </c>
      <c r="U11" s="6">
        <v>5.30988133153613</v>
      </c>
      <c r="V11" s="10">
        <v>90</v>
      </c>
      <c r="W11" s="6">
        <v>102.789086739056</v>
      </c>
      <c r="X11" s="6">
        <v>111.12035825009001</v>
      </c>
      <c r="Y11" s="6">
        <v>1.4492753623188399</v>
      </c>
      <c r="Z11" s="6">
        <v>16.8888888888889</v>
      </c>
      <c r="AA11" s="7">
        <v>74.8</v>
      </c>
      <c r="AB11" s="7">
        <v>1.6364265537193099</v>
      </c>
      <c r="AC11" s="7">
        <v>2.3456840569274999</v>
      </c>
      <c r="AD11" s="13">
        <v>75</v>
      </c>
      <c r="AE11" s="6">
        <v>1.6364265537193099</v>
      </c>
      <c r="AF11" s="13">
        <v>75</v>
      </c>
      <c r="AG11" s="6">
        <v>1.9027472976987101</v>
      </c>
      <c r="AH11" s="13">
        <v>74.599999999999994</v>
      </c>
      <c r="AI11" s="6">
        <v>9.5481701204589005</v>
      </c>
      <c r="AJ11" s="6">
        <v>8.9999999999999998E-4</v>
      </c>
      <c r="AK11" s="6">
        <v>4.4999999999999997E-3</v>
      </c>
    </row>
    <row r="12" spans="1:37">
      <c r="A12" s="5" t="s">
        <v>49</v>
      </c>
      <c r="B12" s="22">
        <v>455</v>
      </c>
      <c r="C12" s="22">
        <v>1.6830000000000001</v>
      </c>
      <c r="D12" s="22">
        <v>5.5E-2</v>
      </c>
      <c r="E12" s="22">
        <v>399</v>
      </c>
      <c r="F12" s="20">
        <v>84.889643463497407</v>
      </c>
      <c r="G12" s="22">
        <v>1.6983069006126099</v>
      </c>
      <c r="H12" s="18">
        <v>5.74E-2</v>
      </c>
      <c r="I12" s="15">
        <v>2.75936214751168E-3</v>
      </c>
      <c r="J12" s="24">
        <v>-0.14627000000000001</v>
      </c>
      <c r="K12" s="18">
        <v>9.5200000000000007E-2</v>
      </c>
      <c r="L12" s="15">
        <v>5.8280937914210003E-3</v>
      </c>
      <c r="M12" s="18">
        <v>1.1780000000000001E-2</v>
      </c>
      <c r="N12" s="15">
        <v>2.3567133130697099E-4</v>
      </c>
      <c r="O12" s="24">
        <v>0.40339000000000003</v>
      </c>
      <c r="P12" s="10">
        <v>75.5</v>
      </c>
      <c r="Q12" s="6">
        <v>1.5062591529166001</v>
      </c>
      <c r="R12" s="6">
        <v>2.26848572531022</v>
      </c>
      <c r="S12" s="10">
        <v>92.1</v>
      </c>
      <c r="T12" s="6">
        <v>5.3410223283348603</v>
      </c>
      <c r="U12" s="6">
        <v>5.7013529923256403</v>
      </c>
      <c r="V12" s="10">
        <v>480</v>
      </c>
      <c r="W12" s="6">
        <v>102.371126242366</v>
      </c>
      <c r="X12" s="6">
        <v>102.56990378146099</v>
      </c>
      <c r="Y12" s="6">
        <v>18.023887079261701</v>
      </c>
      <c r="Z12" s="6">
        <v>84.2708333333333</v>
      </c>
      <c r="AA12" s="7">
        <v>75.5</v>
      </c>
      <c r="AB12" s="7">
        <v>1.5062591529166001</v>
      </c>
      <c r="AC12" s="7">
        <v>2.26848572531022</v>
      </c>
      <c r="AD12" s="13">
        <v>74.400000000000006</v>
      </c>
      <c r="AE12" s="6">
        <v>1.44104706229361</v>
      </c>
      <c r="AF12" s="13">
        <v>74.400000000000006</v>
      </c>
      <c r="AG12" s="6">
        <v>1.9304195170406799</v>
      </c>
      <c r="AH12" s="13">
        <v>75.3</v>
      </c>
      <c r="AI12" s="6">
        <v>1.85329116178977</v>
      </c>
      <c r="AJ12" s="6">
        <v>1.2800000000000001E-2</v>
      </c>
      <c r="AK12" s="6">
        <v>4.4999999999999997E-3</v>
      </c>
    </row>
    <row r="13" spans="1:37">
      <c r="A13" s="5" t="s">
        <v>50</v>
      </c>
      <c r="B13" s="22">
        <v>480</v>
      </c>
      <c r="C13" s="22">
        <v>1.831</v>
      </c>
      <c r="D13" s="22">
        <v>5.2999999999999999E-2</v>
      </c>
      <c r="E13" s="22">
        <v>346</v>
      </c>
      <c r="F13" s="20">
        <v>84.245998315080001</v>
      </c>
      <c r="G13" s="22">
        <v>1.58458669594625</v>
      </c>
      <c r="H13" s="18">
        <v>4.7899999999999998E-2</v>
      </c>
      <c r="I13" s="15">
        <v>2.1295199290438101E-3</v>
      </c>
      <c r="J13" s="24">
        <v>0.20899999999999999</v>
      </c>
      <c r="K13" s="18">
        <v>7.8200000000000006E-2</v>
      </c>
      <c r="L13" s="15">
        <v>3.64609793883818E-3</v>
      </c>
      <c r="M13" s="18">
        <v>1.187E-2</v>
      </c>
      <c r="N13" s="15">
        <v>2.23263353240069E-4</v>
      </c>
      <c r="O13" s="24">
        <v>9.4643000000000005E-2</v>
      </c>
      <c r="P13" s="10">
        <v>76.099999999999994</v>
      </c>
      <c r="Q13" s="6">
        <v>1.4446274643777901</v>
      </c>
      <c r="R13" s="6">
        <v>2.2378051363198201</v>
      </c>
      <c r="S13" s="10">
        <v>76.400000000000006</v>
      </c>
      <c r="T13" s="6">
        <v>3.3975256779818102</v>
      </c>
      <c r="U13" s="6">
        <v>3.7832863862316199</v>
      </c>
      <c r="V13" s="10">
        <v>100</v>
      </c>
      <c r="W13" s="6">
        <v>86.962475108999101</v>
      </c>
      <c r="X13" s="6">
        <v>93.484011344371496</v>
      </c>
      <c r="Y13" s="6">
        <v>0.392670157068082</v>
      </c>
      <c r="Z13" s="6">
        <v>23.9</v>
      </c>
      <c r="AA13" s="7">
        <v>76.099999999999994</v>
      </c>
      <c r="AB13" s="7">
        <v>1.4446274643777901</v>
      </c>
      <c r="AC13" s="7">
        <v>2.2378051363198201</v>
      </c>
      <c r="AD13" s="13">
        <v>76</v>
      </c>
      <c r="AE13" s="6">
        <v>1.4446274643777901</v>
      </c>
      <c r="AF13" s="13">
        <v>76</v>
      </c>
      <c r="AG13" s="6">
        <v>1.7372912054534</v>
      </c>
      <c r="AH13" s="13">
        <v>75.3</v>
      </c>
      <c r="AI13" s="6">
        <v>7.90448461844883</v>
      </c>
      <c r="AJ13" s="6">
        <v>5.9999999999999995E-4</v>
      </c>
      <c r="AK13" s="6">
        <v>3.3999999999999998E-3</v>
      </c>
    </row>
    <row r="14" spans="1:37">
      <c r="A14" s="5" t="s">
        <v>51</v>
      </c>
      <c r="B14" s="22">
        <v>478</v>
      </c>
      <c r="C14" s="22">
        <v>1.6819999999999999</v>
      </c>
      <c r="D14" s="22">
        <v>4.9000000000000002E-2</v>
      </c>
      <c r="E14" s="22">
        <v>331</v>
      </c>
      <c r="F14" s="20">
        <v>85.616438356164394</v>
      </c>
      <c r="G14" s="22">
        <v>1.82085298017296</v>
      </c>
      <c r="H14" s="18">
        <v>4.65E-2</v>
      </c>
      <c r="I14" s="15">
        <v>1.8150895674102E-3</v>
      </c>
      <c r="J14" s="24">
        <v>0.27226</v>
      </c>
      <c r="K14" s="18">
        <v>7.4800000000000005E-2</v>
      </c>
      <c r="L14" s="15">
        <v>3.1878424555802599E-3</v>
      </c>
      <c r="M14" s="18">
        <v>1.1679999999999999E-2</v>
      </c>
      <c r="N14" s="15">
        <v>2.48405133602347E-4</v>
      </c>
      <c r="O14" s="24">
        <v>0.19707</v>
      </c>
      <c r="P14" s="10">
        <v>74.900000000000006</v>
      </c>
      <c r="Q14" s="6">
        <v>1.56908438079713</v>
      </c>
      <c r="R14" s="6">
        <v>2.3002508804175998</v>
      </c>
      <c r="S14" s="10">
        <v>73.099999999999994</v>
      </c>
      <c r="T14" s="6">
        <v>2.94307895335439</v>
      </c>
      <c r="U14" s="6">
        <v>3.3484637273989999</v>
      </c>
      <c r="V14" s="10">
        <v>40</v>
      </c>
      <c r="W14" s="6">
        <v>74.108117041912607</v>
      </c>
      <c r="X14" s="6">
        <v>75.817696442869604</v>
      </c>
      <c r="Y14" s="6">
        <v>-2.46238030095761</v>
      </c>
      <c r="Z14" s="6">
        <v>-87.25</v>
      </c>
      <c r="AA14" s="7">
        <v>74.900000000000006</v>
      </c>
      <c r="AB14" s="7">
        <v>1.56908438079713</v>
      </c>
      <c r="AC14" s="7">
        <v>2.3002508804175998</v>
      </c>
      <c r="AD14" s="13">
        <v>75</v>
      </c>
      <c r="AE14" s="6">
        <v>1.6367729818339201</v>
      </c>
      <c r="AF14" s="13">
        <v>74.900000000000006</v>
      </c>
      <c r="AG14" s="6">
        <v>1.8717141143020699</v>
      </c>
      <c r="AH14" s="13">
        <v>73.900000000000006</v>
      </c>
      <c r="AI14" s="6">
        <v>4.1550224425162803</v>
      </c>
      <c r="AJ14" s="6">
        <v>-1.1000000000000001E-3</v>
      </c>
      <c r="AK14" s="6">
        <v>2.8999999999999998E-3</v>
      </c>
    </row>
    <row r="15" spans="1:37">
      <c r="A15" s="5" t="s">
        <v>52</v>
      </c>
      <c r="B15" s="22">
        <v>620</v>
      </c>
      <c r="C15" s="22">
        <v>1.478</v>
      </c>
      <c r="D15" s="22">
        <v>4.2000000000000003E-2</v>
      </c>
      <c r="E15" s="22">
        <v>420</v>
      </c>
      <c r="F15" s="20">
        <v>84.745762711864401</v>
      </c>
      <c r="G15" s="22">
        <v>2.2390779195089099</v>
      </c>
      <c r="H15" s="18">
        <v>4.4999999999999998E-2</v>
      </c>
      <c r="I15" s="15">
        <v>1.8927257511343299E-3</v>
      </c>
      <c r="J15" s="24">
        <v>0.44597999999999999</v>
      </c>
      <c r="K15" s="18">
        <v>7.3300000000000004E-2</v>
      </c>
      <c r="L15" s="15">
        <v>3.1773970869408202E-3</v>
      </c>
      <c r="M15" s="18">
        <v>1.18E-2</v>
      </c>
      <c r="N15" s="15">
        <v>3.1176920951242102E-4</v>
      </c>
      <c r="O15" s="24">
        <v>0.19225999999999999</v>
      </c>
      <c r="P15" s="10">
        <v>75.599999999999994</v>
      </c>
      <c r="Q15" s="6">
        <v>1.99090583660509</v>
      </c>
      <c r="R15" s="6">
        <v>2.6173614344312002</v>
      </c>
      <c r="S15" s="10">
        <v>71.8</v>
      </c>
      <c r="T15" s="6">
        <v>3.00569270331704</v>
      </c>
      <c r="U15" s="6">
        <v>3.38972977652978</v>
      </c>
      <c r="V15" s="10">
        <v>18</v>
      </c>
      <c r="W15" s="6">
        <v>77.9799394217697</v>
      </c>
      <c r="X15" s="6">
        <v>78.606091344759307</v>
      </c>
      <c r="Y15" s="6">
        <v>-5.2924791086350798</v>
      </c>
      <c r="Z15" s="6">
        <v>-320</v>
      </c>
      <c r="AA15" s="7">
        <v>75.599999999999994</v>
      </c>
      <c r="AB15" s="7">
        <v>1.99090583660509</v>
      </c>
      <c r="AC15" s="7">
        <v>2.6173614344312002</v>
      </c>
      <c r="AD15" s="13">
        <v>75.8</v>
      </c>
      <c r="AE15" s="6">
        <v>2.0627908401552002</v>
      </c>
      <c r="AF15" s="13">
        <v>75.8</v>
      </c>
      <c r="AG15" s="6">
        <v>2.1723233246396099</v>
      </c>
      <c r="AH15" s="13">
        <v>73.900000000000006</v>
      </c>
      <c r="AI15" s="6">
        <v>2.85060558879495</v>
      </c>
      <c r="AJ15" s="6">
        <v>-3.0999999999999999E-3</v>
      </c>
      <c r="AK15" s="6">
        <v>3.2000000000000002E-3</v>
      </c>
    </row>
    <row r="16" spans="1:37">
      <c r="A16" s="5" t="s">
        <v>53</v>
      </c>
      <c r="B16" s="22">
        <v>441</v>
      </c>
      <c r="C16" s="22">
        <v>1.5680000000000001</v>
      </c>
      <c r="D16" s="22">
        <v>7.0000000000000007E-2</v>
      </c>
      <c r="E16" s="22">
        <v>1550</v>
      </c>
      <c r="F16" s="20">
        <v>19.5694716242661</v>
      </c>
      <c r="G16" s="22">
        <v>0.44722554520437602</v>
      </c>
      <c r="H16" s="18">
        <v>5.33E-2</v>
      </c>
      <c r="I16" s="15">
        <v>1.1046291205359601E-3</v>
      </c>
      <c r="J16" s="24">
        <v>0.31372</v>
      </c>
      <c r="K16" s="18">
        <v>0.375</v>
      </c>
      <c r="L16" s="15">
        <v>1.14615730268581E-2</v>
      </c>
      <c r="M16" s="18">
        <v>5.11E-2</v>
      </c>
      <c r="N16" s="15">
        <v>1.16779981589312E-3</v>
      </c>
      <c r="O16" s="24">
        <v>0.61211000000000004</v>
      </c>
      <c r="P16" s="10">
        <v>321.39999999999998</v>
      </c>
      <c r="Q16" s="6">
        <v>7.3889209006930798</v>
      </c>
      <c r="R16" s="6">
        <v>10.2353245346875</v>
      </c>
      <c r="S16" s="10">
        <v>323</v>
      </c>
      <c r="T16" s="6">
        <v>8.4240251188337005</v>
      </c>
      <c r="U16" s="6">
        <v>10.494399435577501</v>
      </c>
      <c r="V16" s="10">
        <v>328</v>
      </c>
      <c r="W16" s="6">
        <v>46.5651972402326</v>
      </c>
      <c r="X16" s="6">
        <v>53.852581350425403</v>
      </c>
      <c r="Y16" s="6">
        <v>0.49535603715170901</v>
      </c>
      <c r="Z16" s="6">
        <v>2.01219512195122</v>
      </c>
      <c r="AA16" s="7">
        <v>321.39999999999998</v>
      </c>
      <c r="AB16" s="7">
        <v>7.3889209006930798</v>
      </c>
      <c r="AC16" s="7">
        <v>10.2353245346875</v>
      </c>
      <c r="AD16" s="13">
        <v>320.8</v>
      </c>
      <c r="AE16" s="6">
        <v>7.4586561843738997</v>
      </c>
      <c r="AF16" s="13">
        <v>314.10000000000002</v>
      </c>
      <c r="AG16" s="6">
        <v>7.9140002023465401</v>
      </c>
      <c r="AH16" s="13">
        <v>264</v>
      </c>
      <c r="AI16" s="6">
        <v>19.939849398171599</v>
      </c>
      <c r="AJ16" s="6">
        <v>2.2000000000000001E-3</v>
      </c>
      <c r="AK16" s="6">
        <v>1.6000000000000001E-3</v>
      </c>
    </row>
    <row r="17" spans="1:37">
      <c r="A17" s="5" t="s">
        <v>54</v>
      </c>
      <c r="B17" s="22">
        <v>495</v>
      </c>
      <c r="C17" s="22">
        <v>1.3380000000000001</v>
      </c>
      <c r="D17" s="22">
        <v>3.2000000000000001E-2</v>
      </c>
      <c r="E17" s="22">
        <v>345</v>
      </c>
      <c r="F17" s="20">
        <v>85.910652920962207</v>
      </c>
      <c r="G17" s="22">
        <v>1.6369761269827601</v>
      </c>
      <c r="H17" s="18">
        <v>4.5999999999999999E-2</v>
      </c>
      <c r="I17" s="15">
        <v>1.9720344174448002E-3</v>
      </c>
      <c r="J17" s="24">
        <v>0.32474999999999998</v>
      </c>
      <c r="K17" s="18">
        <v>7.3599999999999999E-2</v>
      </c>
      <c r="L17" s="15">
        <v>3.2517752010863201E-3</v>
      </c>
      <c r="M17" s="18">
        <v>1.1639999999999999E-2</v>
      </c>
      <c r="N17" s="15">
        <v>2.2179324065444401E-4</v>
      </c>
      <c r="O17" s="24">
        <v>2.2313E-2</v>
      </c>
      <c r="P17" s="10">
        <v>74.599999999999994</v>
      </c>
      <c r="Q17" s="6">
        <v>1.43551234992855</v>
      </c>
      <c r="R17" s="6">
        <v>2.2069666549180198</v>
      </c>
      <c r="S17" s="10">
        <v>72.099999999999994</v>
      </c>
      <c r="T17" s="6">
        <v>3.0798348120083601</v>
      </c>
      <c r="U17" s="6">
        <v>3.4583556188692501</v>
      </c>
      <c r="V17" s="10">
        <v>30</v>
      </c>
      <c r="W17" s="6">
        <v>78.798023455943394</v>
      </c>
      <c r="X17" s="6">
        <v>79.914448846416704</v>
      </c>
      <c r="Y17" s="6">
        <v>-3.4674063800277399</v>
      </c>
      <c r="Z17" s="6">
        <v>-148.666666666667</v>
      </c>
      <c r="AA17" s="7">
        <v>74.599999999999994</v>
      </c>
      <c r="AB17" s="7">
        <v>1.43551234992855</v>
      </c>
      <c r="AC17" s="7">
        <v>2.2069666549180198</v>
      </c>
      <c r="AD17" s="13">
        <v>74.8</v>
      </c>
      <c r="AE17" s="6">
        <v>1.5009649252388999</v>
      </c>
      <c r="AF17" s="13">
        <v>74.7</v>
      </c>
      <c r="AG17" s="6">
        <v>1.74280878734833</v>
      </c>
      <c r="AH17" s="13">
        <v>74</v>
      </c>
      <c r="AI17" s="6">
        <v>3.3714537759566201</v>
      </c>
      <c r="AJ17" s="6">
        <v>-1.8E-3</v>
      </c>
      <c r="AK17" s="6">
        <v>3.3E-3</v>
      </c>
    </row>
    <row r="18" spans="1:37">
      <c r="A18" s="5" t="s">
        <v>55</v>
      </c>
      <c r="B18" s="22">
        <v>569</v>
      </c>
      <c r="C18" s="22">
        <v>1.58</v>
      </c>
      <c r="D18" s="22">
        <v>0.1</v>
      </c>
      <c r="E18" s="22">
        <v>403</v>
      </c>
      <c r="F18" s="20">
        <v>84.961767204757905</v>
      </c>
      <c r="G18" s="22">
        <v>1.84560141402705</v>
      </c>
      <c r="H18" s="18">
        <v>4.6300000000000001E-2</v>
      </c>
      <c r="I18" s="15">
        <v>1.73582997071025E-3</v>
      </c>
      <c r="J18" s="24">
        <v>7.1318999999999994E-2</v>
      </c>
      <c r="K18" s="18">
        <v>7.5200000000000003E-2</v>
      </c>
      <c r="L18" s="15">
        <v>3.3350707521130601E-3</v>
      </c>
      <c r="M18" s="18">
        <v>1.1769999999999999E-2</v>
      </c>
      <c r="N18" s="15">
        <v>2.55676516129268E-4</v>
      </c>
      <c r="O18" s="24">
        <v>0.37608000000000003</v>
      </c>
      <c r="P18" s="10">
        <v>75.5</v>
      </c>
      <c r="Q18" s="6">
        <v>1.6399004036887901</v>
      </c>
      <c r="R18" s="6">
        <v>2.3583167997739598</v>
      </c>
      <c r="S18" s="10">
        <v>73.5</v>
      </c>
      <c r="T18" s="6">
        <v>3.1618375769305298</v>
      </c>
      <c r="U18" s="6">
        <v>3.5458631884056602</v>
      </c>
      <c r="V18" s="10">
        <v>36</v>
      </c>
      <c r="W18" s="6">
        <v>72.5088683964522</v>
      </c>
      <c r="X18" s="6">
        <v>74.005221639682802</v>
      </c>
      <c r="Y18" s="6">
        <v>-2.7210884353741598</v>
      </c>
      <c r="Z18" s="6">
        <v>-109.722222222222</v>
      </c>
      <c r="AA18" s="7">
        <v>75.5</v>
      </c>
      <c r="AB18" s="7">
        <v>1.6399004036887901</v>
      </c>
      <c r="AC18" s="7">
        <v>2.3583167997739598</v>
      </c>
      <c r="AD18" s="13">
        <v>75.599999999999994</v>
      </c>
      <c r="AE18" s="6">
        <v>1.6399004036887901</v>
      </c>
      <c r="AF18" s="13">
        <v>75.400000000000006</v>
      </c>
      <c r="AG18" s="6">
        <v>1.8756910360957399</v>
      </c>
      <c r="AH18" s="13">
        <v>72.400000000000006</v>
      </c>
      <c r="AI18" s="6">
        <v>4.2829658105132404</v>
      </c>
      <c r="AJ18" s="6">
        <v>-1.4E-3</v>
      </c>
      <c r="AK18" s="6">
        <v>2.8E-3</v>
      </c>
    </row>
    <row r="19" spans="1:37">
      <c r="A19" s="5" t="s">
        <v>56</v>
      </c>
      <c r="B19" s="22">
        <v>302</v>
      </c>
      <c r="C19" s="22">
        <v>1.36</v>
      </c>
      <c r="D19" s="22">
        <v>3.4000000000000002E-2</v>
      </c>
      <c r="E19" s="22">
        <v>250</v>
      </c>
      <c r="F19" s="20">
        <v>86.058519793459595</v>
      </c>
      <c r="G19" s="22">
        <v>1.8873992965141599</v>
      </c>
      <c r="H19" s="18">
        <v>5.6800000000000003E-2</v>
      </c>
      <c r="I19" s="15">
        <v>3.6259272872561699E-3</v>
      </c>
      <c r="J19" s="24">
        <v>8.6943000000000006E-2</v>
      </c>
      <c r="K19" s="18">
        <v>8.9399999999999993E-2</v>
      </c>
      <c r="L19" s="15">
        <v>5.5732246881316401E-3</v>
      </c>
      <c r="M19" s="18">
        <v>1.162E-2</v>
      </c>
      <c r="N19" s="15">
        <v>2.54844957572246E-4</v>
      </c>
      <c r="O19" s="24">
        <v>0.15981000000000001</v>
      </c>
      <c r="P19" s="10">
        <v>74.5</v>
      </c>
      <c r="Q19" s="6">
        <v>1.6346976141903</v>
      </c>
      <c r="R19" s="6">
        <v>2.33938133813154</v>
      </c>
      <c r="S19" s="10">
        <v>86.7</v>
      </c>
      <c r="T19" s="6">
        <v>5.1658331798715302</v>
      </c>
      <c r="U19" s="6">
        <v>5.4983765678972798</v>
      </c>
      <c r="V19" s="10">
        <v>440</v>
      </c>
      <c r="W19" s="6">
        <v>133.869502836008</v>
      </c>
      <c r="X19" s="6">
        <v>134.035778495888</v>
      </c>
      <c r="Y19" s="6">
        <v>14.071510957324101</v>
      </c>
      <c r="Z19" s="6">
        <v>83.068181818181799</v>
      </c>
      <c r="AA19" s="7">
        <v>74.5</v>
      </c>
      <c r="AB19" s="7">
        <v>1.6346976141903</v>
      </c>
      <c r="AC19" s="7">
        <v>2.33938133813154</v>
      </c>
      <c r="AD19" s="13">
        <v>73.400000000000006</v>
      </c>
      <c r="AE19" s="6">
        <v>1.6346976141903</v>
      </c>
      <c r="AF19" s="13">
        <v>73.400000000000006</v>
      </c>
      <c r="AG19" s="6">
        <v>2.0215915616814502</v>
      </c>
      <c r="AH19" s="13">
        <v>74.599999999999994</v>
      </c>
      <c r="AI19" s="6">
        <v>2.3502743584289498</v>
      </c>
      <c r="AJ19" s="6">
        <v>1.21E-2</v>
      </c>
      <c r="AK19" s="6">
        <v>6.0000000000000001E-3</v>
      </c>
    </row>
    <row r="20" spans="1:37">
      <c r="A20" s="5" t="s">
        <v>57</v>
      </c>
      <c r="B20" s="22">
        <v>440</v>
      </c>
      <c r="C20" s="22">
        <v>1.83</v>
      </c>
      <c r="D20" s="22">
        <v>7.0999999999999994E-2</v>
      </c>
      <c r="E20" s="22">
        <v>318</v>
      </c>
      <c r="F20" s="20">
        <v>86.580086580086601</v>
      </c>
      <c r="G20" s="22">
        <v>3.7243205854314101</v>
      </c>
      <c r="H20" s="18">
        <v>4.8099999999999997E-2</v>
      </c>
      <c r="I20" s="15">
        <v>2.1298232263208799E-3</v>
      </c>
      <c r="J20" s="24">
        <v>0.20182</v>
      </c>
      <c r="K20" s="18">
        <v>7.6100000000000001E-2</v>
      </c>
      <c r="L20" s="15">
        <v>4.0766961182923597E-3</v>
      </c>
      <c r="M20" s="18">
        <v>1.155E-2</v>
      </c>
      <c r="N20" s="15">
        <v>4.96833676898014E-4</v>
      </c>
      <c r="O20" s="24">
        <v>0.57606999999999997</v>
      </c>
      <c r="P20" s="10">
        <v>74</v>
      </c>
      <c r="Q20" s="6">
        <v>3.1758082244066999</v>
      </c>
      <c r="R20" s="6">
        <v>3.5851039902589799</v>
      </c>
      <c r="S20" s="10">
        <v>74.3</v>
      </c>
      <c r="T20" s="6">
        <v>3.8291484949497798</v>
      </c>
      <c r="U20" s="6">
        <v>4.1588367650396698</v>
      </c>
      <c r="V20" s="10">
        <v>100</v>
      </c>
      <c r="W20" s="6">
        <v>87.206995105473695</v>
      </c>
      <c r="X20" s="6">
        <v>97.301463860475593</v>
      </c>
      <c r="Y20" s="6">
        <v>0.40376850605652198</v>
      </c>
      <c r="Z20" s="6">
        <v>26</v>
      </c>
      <c r="AA20" s="7">
        <v>74</v>
      </c>
      <c r="AB20" s="7">
        <v>3.1758082244066999</v>
      </c>
      <c r="AC20" s="7">
        <v>3.5851039902589799</v>
      </c>
      <c r="AD20" s="13">
        <v>74</v>
      </c>
      <c r="AE20" s="6">
        <v>3.2520082838469602</v>
      </c>
      <c r="AF20" s="13">
        <v>73.8</v>
      </c>
      <c r="AG20" s="6">
        <v>3.3857315599994302</v>
      </c>
      <c r="AH20" s="13">
        <v>68</v>
      </c>
      <c r="AI20" s="6">
        <v>11.299017449588799</v>
      </c>
      <c r="AJ20" s="6">
        <v>1.1000000000000001E-3</v>
      </c>
      <c r="AK20" s="6">
        <v>3.3999999999999998E-3</v>
      </c>
    </row>
    <row r="21" spans="1:37">
      <c r="A21" s="5" t="s">
        <v>58</v>
      </c>
      <c r="B21" s="22">
        <v>548</v>
      </c>
      <c r="C21" s="22">
        <v>1.611</v>
      </c>
      <c r="D21" s="22">
        <v>4.1000000000000002E-2</v>
      </c>
      <c r="E21" s="22">
        <v>391</v>
      </c>
      <c r="F21" s="20">
        <v>86.730268863833501</v>
      </c>
      <c r="G21" s="22">
        <v>1.86214888777517</v>
      </c>
      <c r="H21" s="18">
        <v>4.6300000000000001E-2</v>
      </c>
      <c r="I21" s="15">
        <v>1.34329304609859E-3</v>
      </c>
      <c r="J21" s="24">
        <v>-3.2931000000000002E-2</v>
      </c>
      <c r="K21" s="18">
        <v>7.2999999999999995E-2</v>
      </c>
      <c r="L21" s="15">
        <v>2.7482933631619499E-3</v>
      </c>
      <c r="M21" s="18">
        <v>1.153E-2</v>
      </c>
      <c r="N21" s="15">
        <v>2.4755574907482999E-4</v>
      </c>
      <c r="O21" s="24">
        <v>0.57096000000000002</v>
      </c>
      <c r="P21" s="10">
        <v>73.900000000000006</v>
      </c>
      <c r="Q21" s="6">
        <v>1.5636864607465999</v>
      </c>
      <c r="R21" s="6">
        <v>2.2809783024222301</v>
      </c>
      <c r="S21" s="10">
        <v>71.5</v>
      </c>
      <c r="T21" s="6">
        <v>2.5772913111930902</v>
      </c>
      <c r="U21" s="6">
        <v>3.0132721423432001</v>
      </c>
      <c r="V21" s="10">
        <v>32</v>
      </c>
      <c r="W21" s="6">
        <v>56.782370182314999</v>
      </c>
      <c r="X21" s="6">
        <v>58.687924730171403</v>
      </c>
      <c r="Y21" s="6">
        <v>-3.3566433566433602</v>
      </c>
      <c r="Z21" s="6">
        <v>-130.9375</v>
      </c>
      <c r="AA21" s="7">
        <v>73.900000000000006</v>
      </c>
      <c r="AB21" s="7">
        <v>1.5636864607465999</v>
      </c>
      <c r="AC21" s="7">
        <v>2.2809783024222301</v>
      </c>
      <c r="AD21" s="13">
        <v>74</v>
      </c>
      <c r="AE21" s="6">
        <v>1.5636864607465999</v>
      </c>
      <c r="AF21" s="13">
        <v>73.900000000000006</v>
      </c>
      <c r="AG21" s="6">
        <v>1.85392300345818</v>
      </c>
      <c r="AH21" s="13">
        <v>72.3</v>
      </c>
      <c r="AI21" s="6">
        <v>3.8753533414976502</v>
      </c>
      <c r="AJ21" s="6">
        <v>-1.4E-3</v>
      </c>
      <c r="AK21" s="6">
        <v>2.2000000000000001E-3</v>
      </c>
    </row>
    <row r="22" spans="1:37">
      <c r="A22" s="5" t="s">
        <v>59</v>
      </c>
      <c r="B22" s="22">
        <v>587</v>
      </c>
      <c r="C22" s="22">
        <v>1.4830000000000001</v>
      </c>
      <c r="D22" s="22">
        <v>6.5000000000000002E-2</v>
      </c>
      <c r="E22" s="22">
        <v>410</v>
      </c>
      <c r="F22" s="20">
        <v>89.365504915102804</v>
      </c>
      <c r="G22" s="22">
        <v>1.8011150089969601</v>
      </c>
      <c r="H22" s="18">
        <v>4.7300000000000002E-2</v>
      </c>
      <c r="I22" s="15">
        <v>1.8145110996794301E-3</v>
      </c>
      <c r="J22" s="24">
        <v>6.6900000000000001E-2</v>
      </c>
      <c r="K22" s="18">
        <v>7.2999999999999995E-2</v>
      </c>
      <c r="L22" s="15">
        <v>3.1753293388245602E-3</v>
      </c>
      <c r="M22" s="18">
        <v>1.119E-2</v>
      </c>
      <c r="N22" s="15">
        <v>2.2552859707806501E-4</v>
      </c>
      <c r="O22" s="24">
        <v>0.33917999999999998</v>
      </c>
      <c r="P22" s="10">
        <v>71.7</v>
      </c>
      <c r="Q22" s="6">
        <v>1.4180151679181301</v>
      </c>
      <c r="R22" s="6">
        <v>2.1470948473582898</v>
      </c>
      <c r="S22" s="10">
        <v>71.5</v>
      </c>
      <c r="T22" s="6">
        <v>3.0038692552691799</v>
      </c>
      <c r="U22" s="6">
        <v>3.3853521240517299</v>
      </c>
      <c r="V22" s="10">
        <v>71</v>
      </c>
      <c r="W22" s="6">
        <v>73.404245940737695</v>
      </c>
      <c r="X22" s="6">
        <v>77.271499896120901</v>
      </c>
      <c r="Y22" s="6">
        <v>-0.27972027972028002</v>
      </c>
      <c r="Z22" s="6">
        <v>-0.98591549295774406</v>
      </c>
      <c r="AA22" s="7">
        <v>71.7</v>
      </c>
      <c r="AB22" s="7">
        <v>1.4180151679181301</v>
      </c>
      <c r="AC22" s="7">
        <v>2.1470948473582898</v>
      </c>
      <c r="AD22" s="13">
        <v>71.8</v>
      </c>
      <c r="AE22" s="6">
        <v>1.4180151679181301</v>
      </c>
      <c r="AF22" s="13">
        <v>71.7</v>
      </c>
      <c r="AG22" s="6">
        <v>1.6802471552576399</v>
      </c>
      <c r="AH22" s="13">
        <v>70.400000000000006</v>
      </c>
      <c r="AI22" s="6">
        <v>5.3669471888878997</v>
      </c>
      <c r="AJ22" s="6">
        <v>-1E-4</v>
      </c>
      <c r="AK22" s="6">
        <v>2.8999999999999998E-3</v>
      </c>
    </row>
    <row r="23" spans="1:37">
      <c r="A23" s="5" t="s">
        <v>60</v>
      </c>
      <c r="B23" s="22">
        <v>473</v>
      </c>
      <c r="C23" s="22">
        <v>1.593</v>
      </c>
      <c r="D23" s="22">
        <v>6.7000000000000004E-2</v>
      </c>
      <c r="E23" s="22">
        <v>332</v>
      </c>
      <c r="F23" s="20">
        <v>86.2068965517241</v>
      </c>
      <c r="G23" s="22">
        <v>1.5521924592032501</v>
      </c>
      <c r="H23" s="18">
        <v>4.7100000000000003E-2</v>
      </c>
      <c r="I23" s="15">
        <v>1.8937511104855701E-3</v>
      </c>
      <c r="J23" s="24">
        <v>0.20732999999999999</v>
      </c>
      <c r="K23" s="18">
        <v>7.4700000000000003E-2</v>
      </c>
      <c r="L23" s="15">
        <v>3.0438569506630901E-3</v>
      </c>
      <c r="M23" s="18">
        <v>1.1599999999999999E-2</v>
      </c>
      <c r="N23" s="15">
        <v>2.0886301731038901E-4</v>
      </c>
      <c r="O23" s="24">
        <v>0.21944</v>
      </c>
      <c r="P23" s="10">
        <v>74.400000000000006</v>
      </c>
      <c r="Q23" s="6">
        <v>1.36981043381847</v>
      </c>
      <c r="R23" s="6">
        <v>2.1603999312110802</v>
      </c>
      <c r="S23" s="10">
        <v>73.099999999999994</v>
      </c>
      <c r="T23" s="6">
        <v>2.8709924707744299</v>
      </c>
      <c r="U23" s="6">
        <v>3.2843190806977001</v>
      </c>
      <c r="V23" s="10">
        <v>64</v>
      </c>
      <c r="W23" s="6">
        <v>78.1043132273563</v>
      </c>
      <c r="X23" s="6">
        <v>80.897479914161906</v>
      </c>
      <c r="Y23" s="6">
        <v>-1.7783857729138199</v>
      </c>
      <c r="Z23" s="6">
        <v>-16.25</v>
      </c>
      <c r="AA23" s="7">
        <v>74.400000000000006</v>
      </c>
      <c r="AB23" s="7">
        <v>1.36981043381847</v>
      </c>
      <c r="AC23" s="7">
        <v>2.1603999312110802</v>
      </c>
      <c r="AD23" s="13">
        <v>74.400000000000006</v>
      </c>
      <c r="AE23" s="6">
        <v>1.36981043381847</v>
      </c>
      <c r="AF23" s="13">
        <v>74.5</v>
      </c>
      <c r="AG23" s="6">
        <v>1.69876359957573</v>
      </c>
      <c r="AH23" s="13">
        <v>69.900000000000006</v>
      </c>
      <c r="AI23" s="6">
        <v>5.6702332153964203</v>
      </c>
      <c r="AJ23" s="6">
        <v>-2.9999999999999997E-4</v>
      </c>
      <c r="AK23" s="6">
        <v>3.0999999999999999E-3</v>
      </c>
    </row>
    <row r="24" spans="1:37">
      <c r="A24" s="5" t="s">
        <v>61</v>
      </c>
      <c r="B24" s="22">
        <v>664</v>
      </c>
      <c r="C24" s="22">
        <v>1.504</v>
      </c>
      <c r="D24" s="22">
        <v>2.9000000000000001E-2</v>
      </c>
      <c r="E24" s="22">
        <v>454</v>
      </c>
      <c r="F24" s="20">
        <v>86.730268863833501</v>
      </c>
      <c r="G24" s="22">
        <v>1.7119743268652801</v>
      </c>
      <c r="H24" s="18">
        <v>4.6699999999999998E-2</v>
      </c>
      <c r="I24" s="15">
        <v>1.65694816839521E-3</v>
      </c>
      <c r="J24" s="24">
        <v>0.21990999999999999</v>
      </c>
      <c r="K24" s="18">
        <v>7.4099999999999999E-2</v>
      </c>
      <c r="L24" s="15">
        <v>2.8270381187561E-3</v>
      </c>
      <c r="M24" s="18">
        <v>1.153E-2</v>
      </c>
      <c r="N24" s="15">
        <v>2.27591407790365E-4</v>
      </c>
      <c r="O24" s="24">
        <v>0.21424000000000001</v>
      </c>
      <c r="P24" s="10">
        <v>73.900000000000006</v>
      </c>
      <c r="Q24" s="6">
        <v>1.4311936792489801</v>
      </c>
      <c r="R24" s="6">
        <v>2.19227325306883</v>
      </c>
      <c r="S24" s="10">
        <v>72.5</v>
      </c>
      <c r="T24" s="6">
        <v>2.7252127876481098</v>
      </c>
      <c r="U24" s="6">
        <v>3.1516710894120901</v>
      </c>
      <c r="V24" s="10">
        <v>49</v>
      </c>
      <c r="W24" s="6">
        <v>67.807578608060197</v>
      </c>
      <c r="X24" s="6">
        <v>70.019853526936799</v>
      </c>
      <c r="Y24" s="6">
        <v>-1.9310344827586201</v>
      </c>
      <c r="Z24" s="6">
        <v>-50.816326530612301</v>
      </c>
      <c r="AA24" s="7">
        <v>73.900000000000006</v>
      </c>
      <c r="AB24" s="7">
        <v>1.4311936792489801</v>
      </c>
      <c r="AC24" s="7">
        <v>2.19227325306883</v>
      </c>
      <c r="AD24" s="13">
        <v>74</v>
      </c>
      <c r="AE24" s="6">
        <v>1.49683511033187</v>
      </c>
      <c r="AF24" s="13">
        <v>73.900000000000006</v>
      </c>
      <c r="AG24" s="6">
        <v>1.74808030077591</v>
      </c>
      <c r="AH24" s="13">
        <v>72.7</v>
      </c>
      <c r="AI24" s="6">
        <v>3.8835443461171302</v>
      </c>
      <c r="AJ24" s="6">
        <v>-8.9999999999999998E-4</v>
      </c>
      <c r="AK24" s="6">
        <v>2.7000000000000001E-3</v>
      </c>
    </row>
    <row r="25" spans="1:37">
      <c r="A25" s="5" t="s">
        <v>62</v>
      </c>
      <c r="B25" s="22">
        <v>782</v>
      </c>
      <c r="C25" s="22">
        <v>1.4830000000000001</v>
      </c>
      <c r="D25" s="22">
        <v>4.2999999999999997E-2</v>
      </c>
      <c r="E25" s="22">
        <v>545</v>
      </c>
      <c r="F25" s="20">
        <v>87.565674255691803</v>
      </c>
      <c r="G25" s="22">
        <v>1.5922790297287199</v>
      </c>
      <c r="H25" s="18">
        <v>4.7E-2</v>
      </c>
      <c r="I25" s="15">
        <v>1.42075047842623E-3</v>
      </c>
      <c r="J25" s="24">
        <v>0.10501000000000001</v>
      </c>
      <c r="K25" s="18">
        <v>7.3700000000000002E-2</v>
      </c>
      <c r="L25" s="15">
        <v>2.5468510949994698E-3</v>
      </c>
      <c r="M25" s="18">
        <v>1.142E-2</v>
      </c>
      <c r="N25" s="15">
        <v>2.0765929885271201E-4</v>
      </c>
      <c r="O25" s="24">
        <v>0.24643000000000001</v>
      </c>
      <c r="P25" s="10">
        <v>73.2</v>
      </c>
      <c r="Q25" s="6">
        <v>1.2995570549195099</v>
      </c>
      <c r="R25" s="6">
        <v>2.0963814258351898</v>
      </c>
      <c r="S25" s="10">
        <v>72.2</v>
      </c>
      <c r="T25" s="6">
        <v>2.4441061780578002</v>
      </c>
      <c r="U25" s="6">
        <v>2.90770761636858</v>
      </c>
      <c r="V25" s="10">
        <v>57</v>
      </c>
      <c r="W25" s="6">
        <v>60.745668718181001</v>
      </c>
      <c r="X25" s="6">
        <v>64.011241773304306</v>
      </c>
      <c r="Y25" s="6">
        <v>-1.3850415512465399</v>
      </c>
      <c r="Z25" s="6">
        <v>-28.421052631578998</v>
      </c>
      <c r="AA25" s="7">
        <v>73.2</v>
      </c>
      <c r="AB25" s="7">
        <v>1.2995570549195099</v>
      </c>
      <c r="AC25" s="7">
        <v>2.0963814258351898</v>
      </c>
      <c r="AD25" s="13">
        <v>73.2</v>
      </c>
      <c r="AE25" s="6">
        <v>1.3624421231711401</v>
      </c>
      <c r="AF25" s="13">
        <v>73.099999999999994</v>
      </c>
      <c r="AG25" s="6">
        <v>1.63372427588633</v>
      </c>
      <c r="AH25" s="13">
        <v>72.900000000000006</v>
      </c>
      <c r="AI25" s="6">
        <v>3.9308100970400401</v>
      </c>
      <c r="AJ25" s="6">
        <v>-5.0000000000000001E-4</v>
      </c>
      <c r="AK25" s="6">
        <v>2.3999999999999998E-3</v>
      </c>
    </row>
    <row r="26" spans="1:37">
      <c r="A26" s="5" t="s">
        <v>63</v>
      </c>
      <c r="B26" s="22">
        <v>1460</v>
      </c>
      <c r="C26" s="22">
        <v>1.56</v>
      </c>
      <c r="D26" s="22">
        <v>0.13</v>
      </c>
      <c r="E26" s="22">
        <v>1310</v>
      </c>
      <c r="F26" s="20">
        <v>80.192461908580597</v>
      </c>
      <c r="G26" s="22">
        <v>2.3024135917180599</v>
      </c>
      <c r="H26" s="18">
        <v>5.33E-2</v>
      </c>
      <c r="I26" s="15">
        <v>3.0718074558609598E-3</v>
      </c>
      <c r="J26" s="24">
        <v>-2.3838000000000002E-2</v>
      </c>
      <c r="K26" s="18">
        <v>8.9800000000000005E-2</v>
      </c>
      <c r="L26" s="15">
        <v>5.6508129089185002E-3</v>
      </c>
      <c r="M26" s="18">
        <v>1.247E-2</v>
      </c>
      <c r="N26" s="15">
        <v>3.58027385684392E-4</v>
      </c>
      <c r="O26" s="24">
        <v>0.39512999999999998</v>
      </c>
      <c r="P26" s="10">
        <v>79.900000000000006</v>
      </c>
      <c r="Q26" s="6">
        <v>2.2983829759927099</v>
      </c>
      <c r="R26" s="6">
        <v>2.9158724604876598</v>
      </c>
      <c r="S26" s="10">
        <v>87</v>
      </c>
      <c r="T26" s="6">
        <v>5.1674878394986701</v>
      </c>
      <c r="U26" s="6">
        <v>5.5025832300536104</v>
      </c>
      <c r="V26" s="10">
        <v>310</v>
      </c>
      <c r="W26" s="6">
        <v>110.248673316934</v>
      </c>
      <c r="X26" s="6">
        <v>111.031449090441</v>
      </c>
      <c r="Y26" s="6">
        <v>8.1609195402298802</v>
      </c>
      <c r="Z26" s="6">
        <v>74.225806451612897</v>
      </c>
      <c r="AA26" s="7">
        <v>79.900000000000006</v>
      </c>
      <c r="AB26" s="7">
        <v>2.2983829759927099</v>
      </c>
      <c r="AC26" s="7">
        <v>2.9158724604876598</v>
      </c>
      <c r="AD26" s="13">
        <v>79.2</v>
      </c>
      <c r="AE26" s="6">
        <v>2.2983829759927099</v>
      </c>
      <c r="AF26" s="13">
        <v>79.099999999999994</v>
      </c>
      <c r="AG26" s="6">
        <v>2.5719507326865099</v>
      </c>
      <c r="AH26" s="13">
        <v>78.900000000000006</v>
      </c>
      <c r="AI26" s="6">
        <v>2.82562703555827</v>
      </c>
      <c r="AJ26" s="6">
        <v>7.4999999999999997E-3</v>
      </c>
      <c r="AK26" s="6">
        <v>5.0000000000000001E-3</v>
      </c>
    </row>
    <row r="27" spans="1:37">
      <c r="A27" s="5" t="s">
        <v>64</v>
      </c>
      <c r="B27" s="22">
        <v>660</v>
      </c>
      <c r="C27" s="22">
        <v>1.593</v>
      </c>
      <c r="D27" s="22">
        <v>3.4000000000000002E-2</v>
      </c>
      <c r="E27" s="22">
        <v>448</v>
      </c>
      <c r="F27" s="20">
        <v>86.132644272179107</v>
      </c>
      <c r="G27" s="22">
        <v>1.83992793405932</v>
      </c>
      <c r="H27" s="18">
        <v>4.6699999999999998E-2</v>
      </c>
      <c r="I27" s="15">
        <v>1.57841995393276E-3</v>
      </c>
      <c r="J27" s="24">
        <v>8.1577999999999998E-2</v>
      </c>
      <c r="K27" s="18">
        <v>7.3999999999999996E-2</v>
      </c>
      <c r="L27" s="15">
        <v>2.8966725807381098E-3</v>
      </c>
      <c r="M27" s="18">
        <v>1.1610000000000001E-2</v>
      </c>
      <c r="N27" s="15">
        <v>2.4800775008051702E-4</v>
      </c>
      <c r="O27" s="24">
        <v>0.36487999999999998</v>
      </c>
      <c r="P27" s="10">
        <v>74.400000000000006</v>
      </c>
      <c r="Q27" s="6">
        <v>1.5665592833423201</v>
      </c>
      <c r="R27" s="6">
        <v>2.2912472597480402</v>
      </c>
      <c r="S27" s="10">
        <v>73.099999999999994</v>
      </c>
      <c r="T27" s="6">
        <v>2.93804294993194</v>
      </c>
      <c r="U27" s="6">
        <v>3.3364723641671001</v>
      </c>
      <c r="V27" s="10">
        <v>49</v>
      </c>
      <c r="W27" s="6">
        <v>65.449401512997099</v>
      </c>
      <c r="X27" s="6">
        <v>67.730008958916699</v>
      </c>
      <c r="Y27" s="6">
        <v>-1.7783857729138199</v>
      </c>
      <c r="Z27" s="6">
        <v>-51.836734693877602</v>
      </c>
      <c r="AA27" s="7">
        <v>74.400000000000006</v>
      </c>
      <c r="AB27" s="7">
        <v>1.5665592833423201</v>
      </c>
      <c r="AC27" s="7">
        <v>2.2912472597480402</v>
      </c>
      <c r="AD27" s="13">
        <v>74.5</v>
      </c>
      <c r="AE27" s="6">
        <v>1.634352467562</v>
      </c>
      <c r="AF27" s="13">
        <v>74.5</v>
      </c>
      <c r="AG27" s="6">
        <v>1.86378549614616</v>
      </c>
      <c r="AH27" s="13">
        <v>74.599999999999994</v>
      </c>
      <c r="AI27" s="6">
        <v>3.80170467152641</v>
      </c>
      <c r="AJ27" s="6">
        <v>-1E-3</v>
      </c>
      <c r="AK27" s="6">
        <v>2.5999999999999999E-3</v>
      </c>
    </row>
    <row r="28" spans="1:37">
      <c r="A28" s="5" t="s">
        <v>65</v>
      </c>
      <c r="B28" s="22">
        <v>543</v>
      </c>
      <c r="C28" s="22">
        <v>1.2969999999999999</v>
      </c>
      <c r="D28" s="22">
        <v>2.3E-2</v>
      </c>
      <c r="E28" s="22">
        <v>411</v>
      </c>
      <c r="F28" s="20">
        <v>89.365504915102804</v>
      </c>
      <c r="G28" s="22">
        <v>1.8011150089969601</v>
      </c>
      <c r="H28" s="18">
        <v>5.2200000000000003E-2</v>
      </c>
      <c r="I28" s="15">
        <v>2.1295949049754898E-3</v>
      </c>
      <c r="J28" s="24">
        <v>0.17932999999999999</v>
      </c>
      <c r="K28" s="18">
        <v>8.0399999999999999E-2</v>
      </c>
      <c r="L28" s="15">
        <v>3.5876814861969001E-3</v>
      </c>
      <c r="M28" s="18">
        <v>1.119E-2</v>
      </c>
      <c r="N28" s="15">
        <v>2.2552859707806501E-4</v>
      </c>
      <c r="O28" s="24">
        <v>0.22395999999999999</v>
      </c>
      <c r="P28" s="10">
        <v>71.7</v>
      </c>
      <c r="Q28" s="6">
        <v>1.4180151679181301</v>
      </c>
      <c r="R28" s="6">
        <v>2.1470948473582898</v>
      </c>
      <c r="S28" s="10">
        <v>78.5</v>
      </c>
      <c r="T28" s="6">
        <v>3.3375162488427201</v>
      </c>
      <c r="U28" s="6">
        <v>3.74903059847203</v>
      </c>
      <c r="V28" s="10">
        <v>260</v>
      </c>
      <c r="W28" s="6">
        <v>86.665062032253999</v>
      </c>
      <c r="X28" s="6">
        <v>87.810759340271105</v>
      </c>
      <c r="Y28" s="6">
        <v>8.6624203821656103</v>
      </c>
      <c r="Z28" s="6">
        <v>72.423076923076906</v>
      </c>
      <c r="AA28" s="7">
        <v>71.7</v>
      </c>
      <c r="AB28" s="7">
        <v>1.4180151679181301</v>
      </c>
      <c r="AC28" s="7">
        <v>2.1470948473582898</v>
      </c>
      <c r="AD28" s="13">
        <v>71.3</v>
      </c>
      <c r="AE28" s="6">
        <v>1.48423954146421</v>
      </c>
      <c r="AF28" s="13">
        <v>71.3</v>
      </c>
      <c r="AG28" s="6">
        <v>1.8154929664664501</v>
      </c>
      <c r="AH28" s="13">
        <v>71.7</v>
      </c>
      <c r="AI28" s="6">
        <v>3.2280299029641299</v>
      </c>
      <c r="AJ28" s="6">
        <v>6.1999999999999998E-3</v>
      </c>
      <c r="AK28" s="6">
        <v>3.5000000000000001E-3</v>
      </c>
    </row>
    <row r="29" spans="1:37">
      <c r="A29" s="5" t="s">
        <v>66</v>
      </c>
      <c r="B29" s="22">
        <v>703</v>
      </c>
      <c r="C29" s="22">
        <v>3.32</v>
      </c>
      <c r="D29" s="22">
        <v>0.14000000000000001</v>
      </c>
      <c r="E29" s="22">
        <v>3070</v>
      </c>
      <c r="F29" s="20">
        <v>16.260162601626</v>
      </c>
      <c r="G29" s="22">
        <v>0.39654105507385501</v>
      </c>
      <c r="H29" s="18">
        <v>5.4600000000000003E-2</v>
      </c>
      <c r="I29" s="15">
        <v>9.4640633247981105E-4</v>
      </c>
      <c r="J29" s="24">
        <v>0.24712000000000001</v>
      </c>
      <c r="K29" s="18">
        <v>0.46500000000000002</v>
      </c>
      <c r="L29" s="15">
        <v>1.42903457008569E-2</v>
      </c>
      <c r="M29" s="18">
        <v>6.1499999999999999E-2</v>
      </c>
      <c r="N29" s="15">
        <v>1.4998174055530901E-3</v>
      </c>
      <c r="O29" s="24">
        <v>0.69560999999999995</v>
      </c>
      <c r="P29" s="10">
        <v>384</v>
      </c>
      <c r="Q29" s="6">
        <v>8.8813528695216899</v>
      </c>
      <c r="R29" s="6">
        <v>12.252547778313099</v>
      </c>
      <c r="S29" s="10">
        <v>387</v>
      </c>
      <c r="T29" s="6">
        <v>9.6481748060245298</v>
      </c>
      <c r="U29" s="6">
        <v>12.088836196650499</v>
      </c>
      <c r="V29" s="10">
        <v>397</v>
      </c>
      <c r="W29" s="6">
        <v>41.007105305359097</v>
      </c>
      <c r="X29" s="6">
        <v>48.527048030341803</v>
      </c>
      <c r="Y29" s="6">
        <v>0.77519379844960701</v>
      </c>
      <c r="Z29" s="6">
        <v>3.2745591939546599</v>
      </c>
      <c r="AA29" s="7">
        <v>384</v>
      </c>
      <c r="AB29" s="7">
        <v>8.8813528695216899</v>
      </c>
      <c r="AC29" s="7">
        <v>12.252547778313099</v>
      </c>
      <c r="AD29" s="13">
        <v>383</v>
      </c>
      <c r="AE29" s="6">
        <v>8.8813528695216899</v>
      </c>
      <c r="AF29" s="13">
        <v>374.5</v>
      </c>
      <c r="AG29" s="6">
        <v>9.2666324567021903</v>
      </c>
      <c r="AH29" s="13">
        <v>318</v>
      </c>
      <c r="AI29" s="6">
        <v>17.4694786849754</v>
      </c>
      <c r="AJ29" s="6">
        <v>2.5999999999999999E-3</v>
      </c>
      <c r="AK29" s="6">
        <v>1E-3</v>
      </c>
    </row>
    <row r="30" spans="1:37">
      <c r="A30" s="5" t="s">
        <v>67</v>
      </c>
      <c r="B30" s="22">
        <v>567</v>
      </c>
      <c r="C30" s="22">
        <v>1.6910000000000001</v>
      </c>
      <c r="D30" s="22">
        <v>4.9000000000000002E-2</v>
      </c>
      <c r="E30" s="22">
        <v>404</v>
      </c>
      <c r="F30" s="20">
        <v>88.105726872246706</v>
      </c>
      <c r="G30" s="22">
        <v>1.7075207679559701</v>
      </c>
      <c r="H30" s="18">
        <v>4.8099999999999997E-2</v>
      </c>
      <c r="I30" s="15">
        <v>1.4219888436793099E-3</v>
      </c>
      <c r="J30" s="24">
        <v>-0.11137</v>
      </c>
      <c r="K30" s="18">
        <v>7.5399999999999995E-2</v>
      </c>
      <c r="L30" s="15">
        <v>2.9780382026428102E-3</v>
      </c>
      <c r="M30" s="18">
        <v>1.1350000000000001E-2</v>
      </c>
      <c r="N30" s="15">
        <v>2.1996709413000899E-4</v>
      </c>
      <c r="O30" s="24">
        <v>0.57362999999999997</v>
      </c>
      <c r="P30" s="10">
        <v>72.8</v>
      </c>
      <c r="Q30" s="6">
        <v>1.42418451890134</v>
      </c>
      <c r="R30" s="6">
        <v>2.16830966529978</v>
      </c>
      <c r="S30" s="10">
        <v>73.8</v>
      </c>
      <c r="T30" s="6">
        <v>2.8045841011075701</v>
      </c>
      <c r="U30" s="6">
        <v>3.2333230113476499</v>
      </c>
      <c r="V30" s="10">
        <v>104</v>
      </c>
      <c r="W30" s="6">
        <v>59.814891402793997</v>
      </c>
      <c r="X30" s="6">
        <v>74.774980926367405</v>
      </c>
      <c r="Y30" s="6">
        <v>1.3550135501355001</v>
      </c>
      <c r="Z30" s="6">
        <v>30</v>
      </c>
      <c r="AA30" s="7">
        <v>72.8</v>
      </c>
      <c r="AB30" s="7">
        <v>1.42418451890134</v>
      </c>
      <c r="AC30" s="7">
        <v>2.16830966529978</v>
      </c>
      <c r="AD30" s="13">
        <v>72.7</v>
      </c>
      <c r="AE30" s="6">
        <v>1.42418451890134</v>
      </c>
      <c r="AF30" s="13">
        <v>72.599999999999994</v>
      </c>
      <c r="AG30" s="6">
        <v>1.7064266700287301</v>
      </c>
      <c r="AH30" s="13">
        <v>70.5</v>
      </c>
      <c r="AI30" s="6">
        <v>9.7742229117225197</v>
      </c>
      <c r="AJ30" s="6">
        <v>8.9999999999999998E-4</v>
      </c>
      <c r="AK30" s="6">
        <v>2.3E-3</v>
      </c>
    </row>
    <row r="31" spans="1:37">
      <c r="A31" s="5" t="s">
        <v>68</v>
      </c>
      <c r="B31" s="22">
        <v>480</v>
      </c>
      <c r="C31" s="22">
        <v>1.877</v>
      </c>
      <c r="D31" s="22">
        <v>8.7999999999999995E-2</v>
      </c>
      <c r="E31" s="22">
        <v>342</v>
      </c>
      <c r="F31" s="20">
        <v>86.956521739130395</v>
      </c>
      <c r="G31" s="22">
        <v>2.1852453869129098</v>
      </c>
      <c r="H31" s="18">
        <v>4.6800000000000001E-2</v>
      </c>
      <c r="I31" s="15">
        <v>1.7364673550501299E-3</v>
      </c>
      <c r="J31" s="24">
        <v>0.18542</v>
      </c>
      <c r="K31" s="18">
        <v>7.3999999999999996E-2</v>
      </c>
      <c r="L31" s="15">
        <v>3.2544910569857199E-3</v>
      </c>
      <c r="M31" s="18">
        <v>1.15E-2</v>
      </c>
      <c r="N31" s="15">
        <v>2.8899870241923199E-4</v>
      </c>
      <c r="O31" s="24">
        <v>0.31935999999999998</v>
      </c>
      <c r="P31" s="10">
        <v>73.7</v>
      </c>
      <c r="Q31" s="6">
        <v>1.8396082707743799</v>
      </c>
      <c r="R31" s="6">
        <v>2.4754263991258298</v>
      </c>
      <c r="S31" s="10">
        <v>72.5</v>
      </c>
      <c r="T31" s="6">
        <v>3.0099661751662299</v>
      </c>
      <c r="U31" s="6">
        <v>3.3999776229926599</v>
      </c>
      <c r="V31" s="10">
        <v>55</v>
      </c>
      <c r="W31" s="6">
        <v>70.202308846969601</v>
      </c>
      <c r="X31" s="6">
        <v>72.542804453899507</v>
      </c>
      <c r="Y31" s="6">
        <v>-1.6551724137931101</v>
      </c>
      <c r="Z31" s="6">
        <v>-34</v>
      </c>
      <c r="AA31" s="7">
        <v>73.7</v>
      </c>
      <c r="AB31" s="7">
        <v>1.8396082707743799</v>
      </c>
      <c r="AC31" s="7">
        <v>2.4754263991258298</v>
      </c>
      <c r="AD31" s="13">
        <v>73.7</v>
      </c>
      <c r="AE31" s="6">
        <v>1.9106958391909199</v>
      </c>
      <c r="AF31" s="13">
        <v>73.7</v>
      </c>
      <c r="AG31" s="6">
        <v>2.1132194338602899</v>
      </c>
      <c r="AH31" s="13">
        <v>73.400000000000006</v>
      </c>
      <c r="AI31" s="6">
        <v>4.5105395958030696</v>
      </c>
      <c r="AJ31" s="6">
        <v>-8.0000000000000004E-4</v>
      </c>
      <c r="AK31" s="6">
        <v>2.8E-3</v>
      </c>
    </row>
    <row r="32" spans="1:37">
      <c r="A32" s="5" t="s">
        <v>69</v>
      </c>
      <c r="B32" s="22">
        <v>638</v>
      </c>
      <c r="C32" s="22">
        <v>1.47</v>
      </c>
      <c r="D32" s="22">
        <v>3.1E-2</v>
      </c>
      <c r="E32" s="22">
        <v>453</v>
      </c>
      <c r="F32" s="20">
        <v>88.573959255978707</v>
      </c>
      <c r="G32" s="22">
        <v>1.7740747273483399</v>
      </c>
      <c r="H32" s="18">
        <v>4.7399999999999998E-2</v>
      </c>
      <c r="I32" s="15">
        <v>1.4999467743079999E-3</v>
      </c>
      <c r="J32" s="24">
        <v>0.17227000000000001</v>
      </c>
      <c r="K32" s="18">
        <v>7.51E-2</v>
      </c>
      <c r="L32" s="15">
        <v>2.97576857179788E-3</v>
      </c>
      <c r="M32" s="18">
        <v>1.129E-2</v>
      </c>
      <c r="N32" s="15">
        <v>2.2613083845420101E-4</v>
      </c>
      <c r="O32" s="24">
        <v>0.29724</v>
      </c>
      <c r="P32" s="10">
        <v>72.400000000000006</v>
      </c>
      <c r="Q32" s="6">
        <v>1.48791730286937</v>
      </c>
      <c r="R32" s="6">
        <v>2.2043793103587999</v>
      </c>
      <c r="S32" s="10">
        <v>73.5</v>
      </c>
      <c r="T32" s="6">
        <v>2.8735840318039001</v>
      </c>
      <c r="U32" s="6">
        <v>3.2904476447526601</v>
      </c>
      <c r="V32" s="10">
        <v>79</v>
      </c>
      <c r="W32" s="6">
        <v>63.201179854268503</v>
      </c>
      <c r="X32" s="6">
        <v>68.152613584835393</v>
      </c>
      <c r="Y32" s="6">
        <v>1.49659863945577</v>
      </c>
      <c r="Z32" s="6">
        <v>8.3544303797468302</v>
      </c>
      <c r="AA32" s="7">
        <v>72.400000000000006</v>
      </c>
      <c r="AB32" s="7">
        <v>1.48791730286937</v>
      </c>
      <c r="AC32" s="7">
        <v>2.2043793103587999</v>
      </c>
      <c r="AD32" s="13">
        <v>72.3</v>
      </c>
      <c r="AE32" s="6">
        <v>1.48791730286937</v>
      </c>
      <c r="AF32" s="13">
        <v>72.099999999999994</v>
      </c>
      <c r="AG32" s="6">
        <v>1.7031398027872999</v>
      </c>
      <c r="AH32" s="13">
        <v>68.5</v>
      </c>
      <c r="AI32" s="6">
        <v>6.0672345406782604</v>
      </c>
      <c r="AJ32" s="6">
        <v>2.0000000000000001E-4</v>
      </c>
      <c r="AK32" s="6">
        <v>2.5000000000000001E-3</v>
      </c>
    </row>
    <row r="33" spans="1:37">
      <c r="A33" s="5" t="s">
        <v>70</v>
      </c>
      <c r="B33" s="22">
        <v>669</v>
      </c>
      <c r="C33" s="22">
        <v>1.5169999999999999</v>
      </c>
      <c r="D33" s="22">
        <v>5.8000000000000003E-2</v>
      </c>
      <c r="E33" s="22">
        <v>498</v>
      </c>
      <c r="F33" s="20">
        <v>84.317032040472199</v>
      </c>
      <c r="G33" s="22">
        <v>2.2184377510585702</v>
      </c>
      <c r="H33" s="18">
        <v>4.65E-2</v>
      </c>
      <c r="I33" s="15">
        <v>1.73525496912779E-3</v>
      </c>
      <c r="J33" s="24">
        <v>0.11917</v>
      </c>
      <c r="K33" s="18">
        <v>7.6700000000000004E-2</v>
      </c>
      <c r="L33" s="15">
        <v>3.4903997117952E-3</v>
      </c>
      <c r="M33" s="18">
        <v>1.1860000000000001E-2</v>
      </c>
      <c r="N33" s="15">
        <v>3.12044566688799E-4</v>
      </c>
      <c r="O33" s="24">
        <v>0.50914000000000004</v>
      </c>
      <c r="P33" s="10">
        <v>76</v>
      </c>
      <c r="Q33" s="6">
        <v>1.99263563600385</v>
      </c>
      <c r="R33" s="6">
        <v>2.62422530463631</v>
      </c>
      <c r="S33" s="10">
        <v>74.900000000000006</v>
      </c>
      <c r="T33" s="6">
        <v>3.3160309769365499</v>
      </c>
      <c r="U33" s="6">
        <v>3.6970687139037102</v>
      </c>
      <c r="V33" s="10">
        <v>45</v>
      </c>
      <c r="W33" s="6">
        <v>71.719872560423099</v>
      </c>
      <c r="X33" s="6">
        <v>73.475777662370803</v>
      </c>
      <c r="Y33" s="6">
        <v>-1.46862483311081</v>
      </c>
      <c r="Z33" s="6">
        <v>-68.8888888888889</v>
      </c>
      <c r="AA33" s="7">
        <v>76</v>
      </c>
      <c r="AB33" s="7">
        <v>1.99263563600385</v>
      </c>
      <c r="AC33" s="7">
        <v>2.62422530463631</v>
      </c>
      <c r="AD33" s="13">
        <v>76.099999999999994</v>
      </c>
      <c r="AE33" s="6">
        <v>1.99263563600385</v>
      </c>
      <c r="AF33" s="13">
        <v>76</v>
      </c>
      <c r="AG33" s="6">
        <v>2.20128631486291</v>
      </c>
      <c r="AH33" s="13">
        <v>74.7</v>
      </c>
      <c r="AI33" s="6">
        <v>3.6181929306390201</v>
      </c>
      <c r="AJ33" s="6">
        <v>-1.1999999999999999E-3</v>
      </c>
      <c r="AK33" s="6">
        <v>2.8999999999999998E-3</v>
      </c>
    </row>
    <row r="34" spans="1:37">
      <c r="A34" s="5" t="s">
        <v>71</v>
      </c>
      <c r="B34" s="22">
        <v>509</v>
      </c>
      <c r="C34" s="22">
        <v>1.571</v>
      </c>
      <c r="D34" s="22">
        <v>0.03</v>
      </c>
      <c r="E34" s="22">
        <v>366</v>
      </c>
      <c r="F34" s="20">
        <v>88.028169014084497</v>
      </c>
      <c r="G34" s="22">
        <v>1.9109158256579399</v>
      </c>
      <c r="H34" s="18">
        <v>4.9599999999999998E-2</v>
      </c>
      <c r="I34" s="15">
        <v>1.65818172253657E-3</v>
      </c>
      <c r="J34" s="24">
        <v>8.1252000000000005E-2</v>
      </c>
      <c r="K34" s="18">
        <v>7.8399999999999997E-2</v>
      </c>
      <c r="L34" s="15">
        <v>2.8615387368337302E-3</v>
      </c>
      <c r="M34" s="18">
        <v>1.136E-2</v>
      </c>
      <c r="N34" s="15">
        <v>2.4660292293482699E-4</v>
      </c>
      <c r="O34" s="24">
        <v>0.40288000000000002</v>
      </c>
      <c r="P34" s="10">
        <v>72.8</v>
      </c>
      <c r="Q34" s="6">
        <v>1.5576281454719001</v>
      </c>
      <c r="R34" s="6">
        <v>2.2592322628181298</v>
      </c>
      <c r="S34" s="10">
        <v>76.599999999999994</v>
      </c>
      <c r="T34" s="6">
        <v>2.6853098456423199</v>
      </c>
      <c r="U34" s="6">
        <v>3.1613476198880899</v>
      </c>
      <c r="V34" s="10">
        <v>169</v>
      </c>
      <c r="W34" s="6">
        <v>72.220243931853005</v>
      </c>
      <c r="X34" s="6">
        <v>106.98409421481099</v>
      </c>
      <c r="Y34" s="6">
        <v>4.9608355091383798</v>
      </c>
      <c r="Z34" s="6">
        <v>56.923076923076898</v>
      </c>
      <c r="AA34" s="7">
        <v>72.8</v>
      </c>
      <c r="AB34" s="7">
        <v>1.5576281454719001</v>
      </c>
      <c r="AC34" s="7">
        <v>2.2592322628181298</v>
      </c>
      <c r="AD34" s="13">
        <v>72.599999999999994</v>
      </c>
      <c r="AE34" s="6">
        <v>1.5576281454719001</v>
      </c>
      <c r="AF34" s="13">
        <v>72.5</v>
      </c>
      <c r="AG34" s="6">
        <v>1.8500510714852101</v>
      </c>
      <c r="AH34" s="13">
        <v>71.8</v>
      </c>
      <c r="AI34" s="6">
        <v>17.527796027349101</v>
      </c>
      <c r="AJ34" s="6">
        <v>2.8999999999999998E-3</v>
      </c>
      <c r="AK34" s="6">
        <v>2.7000000000000001E-3</v>
      </c>
    </row>
    <row r="35" spans="1:37">
      <c r="A35" s="5" t="s">
        <v>72</v>
      </c>
      <c r="B35" s="22">
        <v>488</v>
      </c>
      <c r="C35" s="22">
        <v>1.7250000000000001</v>
      </c>
      <c r="D35" s="22">
        <v>3.4000000000000002E-2</v>
      </c>
      <c r="E35" s="22">
        <v>388</v>
      </c>
      <c r="F35" s="20">
        <v>87.642418930762503</v>
      </c>
      <c r="G35" s="22">
        <v>1.69249240282216</v>
      </c>
      <c r="H35" s="18">
        <v>5.21E-2</v>
      </c>
      <c r="I35" s="15">
        <v>1.81546379702658E-3</v>
      </c>
      <c r="J35" s="24">
        <v>1.5157E-2</v>
      </c>
      <c r="K35" s="18">
        <v>8.2199999999999995E-2</v>
      </c>
      <c r="L35" s="15">
        <v>3.38414755050663E-3</v>
      </c>
      <c r="M35" s="18">
        <v>1.141E-2</v>
      </c>
      <c r="N35" s="15">
        <v>2.2034237018785099E-4</v>
      </c>
      <c r="O35" s="24">
        <v>0.40633000000000002</v>
      </c>
      <c r="P35" s="10">
        <v>73.099999999999994</v>
      </c>
      <c r="Q35" s="6">
        <v>1.4265128838485099</v>
      </c>
      <c r="R35" s="6">
        <v>2.1762862968690802</v>
      </c>
      <c r="S35" s="10">
        <v>80.099999999999994</v>
      </c>
      <c r="T35" s="6">
        <v>3.2043795652337601</v>
      </c>
      <c r="U35" s="6">
        <v>3.6477624457475999</v>
      </c>
      <c r="V35" s="10">
        <v>274</v>
      </c>
      <c r="W35" s="6">
        <v>73.3012833156439</v>
      </c>
      <c r="X35" s="6">
        <v>74.854948270343101</v>
      </c>
      <c r="Y35" s="6">
        <v>8.7390761548065008</v>
      </c>
      <c r="Z35" s="6">
        <v>73.3211678832117</v>
      </c>
      <c r="AA35" s="7">
        <v>73.099999999999994</v>
      </c>
      <c r="AB35" s="7">
        <v>1.4265128838485099</v>
      </c>
      <c r="AC35" s="7">
        <v>2.1762862968690802</v>
      </c>
      <c r="AD35" s="13">
        <v>72.7</v>
      </c>
      <c r="AE35" s="6">
        <v>1.4265128838485099</v>
      </c>
      <c r="AF35" s="13">
        <v>72.7</v>
      </c>
      <c r="AG35" s="6">
        <v>1.78192266894152</v>
      </c>
      <c r="AH35" s="13">
        <v>73.099999999999994</v>
      </c>
      <c r="AI35" s="6">
        <v>3.4775186153772801</v>
      </c>
      <c r="AJ35" s="6">
        <v>6.1000000000000004E-3</v>
      </c>
      <c r="AK35" s="6">
        <v>2.8999999999999998E-3</v>
      </c>
    </row>
    <row r="36" spans="1:37">
      <c r="A36" s="5" t="s">
        <v>73</v>
      </c>
      <c r="B36" s="22">
        <v>575</v>
      </c>
      <c r="C36" s="22">
        <v>1.6890000000000001</v>
      </c>
      <c r="D36" s="22">
        <v>8.3000000000000004E-2</v>
      </c>
      <c r="E36" s="22">
        <v>384</v>
      </c>
      <c r="F36" s="20">
        <v>90.171325518485105</v>
      </c>
      <c r="G36" s="22">
        <v>1.7754278481244401</v>
      </c>
      <c r="H36" s="18">
        <v>4.5900000000000003E-2</v>
      </c>
      <c r="I36" s="15">
        <v>1.6573524330388901E-3</v>
      </c>
      <c r="J36" s="24">
        <v>-1.9717999999999999E-2</v>
      </c>
      <c r="K36" s="18">
        <v>7.0199999999999999E-2</v>
      </c>
      <c r="L36" s="15">
        <v>3.0116296405102699E-3</v>
      </c>
      <c r="M36" s="18">
        <v>1.1089999999999999E-2</v>
      </c>
      <c r="N36" s="15">
        <v>2.1835649772791301E-4</v>
      </c>
      <c r="O36" s="24">
        <v>0.42886999999999997</v>
      </c>
      <c r="P36" s="10">
        <v>71.099999999999994</v>
      </c>
      <c r="Q36" s="6">
        <v>1.4141888728135501</v>
      </c>
      <c r="R36" s="6">
        <v>2.1338780180949199</v>
      </c>
      <c r="S36" s="10">
        <v>68.8</v>
      </c>
      <c r="T36" s="6">
        <v>2.8424441955847799</v>
      </c>
      <c r="U36" s="6">
        <v>3.2164088948693301</v>
      </c>
      <c r="V36" s="10">
        <v>13</v>
      </c>
      <c r="W36" s="6">
        <v>68.560242266119005</v>
      </c>
      <c r="X36" s="6">
        <v>69.751388876114305</v>
      </c>
      <c r="Y36" s="6">
        <v>-3.3430232558139501</v>
      </c>
      <c r="Z36" s="6">
        <v>-446.92307692307702</v>
      </c>
      <c r="AA36" s="7">
        <v>71.099999999999994</v>
      </c>
      <c r="AB36" s="7">
        <v>1.4141888728135501</v>
      </c>
      <c r="AC36" s="7">
        <v>2.1338780180949199</v>
      </c>
      <c r="AD36" s="13">
        <v>71.2</v>
      </c>
      <c r="AE36" s="6">
        <v>1.4141888728135501</v>
      </c>
      <c r="AF36" s="13">
        <v>71.099999999999994</v>
      </c>
      <c r="AG36" s="6">
        <v>1.65005727325254</v>
      </c>
      <c r="AH36" s="13">
        <v>68.7</v>
      </c>
      <c r="AI36" s="6">
        <v>3.5479035484261301</v>
      </c>
      <c r="AJ36" s="6">
        <v>-1.8E-3</v>
      </c>
      <c r="AK36" s="6">
        <v>2.7000000000000001E-3</v>
      </c>
    </row>
    <row r="37" spans="1:37">
      <c r="A37" s="5" t="s">
        <v>74</v>
      </c>
      <c r="B37" s="22">
        <v>646</v>
      </c>
      <c r="C37" s="22">
        <v>1.6220000000000001</v>
      </c>
      <c r="D37" s="22">
        <v>0.04</v>
      </c>
      <c r="E37" s="22">
        <v>448</v>
      </c>
      <c r="F37" s="20">
        <v>89.285714285714306</v>
      </c>
      <c r="G37" s="22">
        <v>1.8512798669178701</v>
      </c>
      <c r="H37" s="18">
        <v>4.7600000000000003E-2</v>
      </c>
      <c r="I37" s="15">
        <v>1.8142914752408499E-3</v>
      </c>
      <c r="J37" s="24">
        <v>0.37411</v>
      </c>
      <c r="K37" s="18">
        <v>7.3599999999999999E-2</v>
      </c>
      <c r="L37" s="15">
        <v>2.8936209078592201E-3</v>
      </c>
      <c r="M37" s="18">
        <v>1.12E-2</v>
      </c>
      <c r="N37" s="15">
        <v>2.3222454650617799E-4</v>
      </c>
      <c r="O37" s="24">
        <v>0.11426</v>
      </c>
      <c r="P37" s="10">
        <v>71.8</v>
      </c>
      <c r="Q37" s="6">
        <v>1.48460630274927</v>
      </c>
      <c r="R37" s="6">
        <v>2.19269272372361</v>
      </c>
      <c r="S37" s="10">
        <v>72.099999999999994</v>
      </c>
      <c r="T37" s="6">
        <v>2.7926658355876701</v>
      </c>
      <c r="U37" s="6">
        <v>3.2052805784462199</v>
      </c>
      <c r="V37" s="10">
        <v>88</v>
      </c>
      <c r="W37" s="6">
        <v>75.040559232008107</v>
      </c>
      <c r="X37" s="6">
        <v>80.620325874905902</v>
      </c>
      <c r="Y37" s="6">
        <v>0.41608876560333402</v>
      </c>
      <c r="Z37" s="6">
        <v>18.409090909090899</v>
      </c>
      <c r="AA37" s="7">
        <v>71.8</v>
      </c>
      <c r="AB37" s="7">
        <v>1.48460630274927</v>
      </c>
      <c r="AC37" s="7">
        <v>2.19269272372361</v>
      </c>
      <c r="AD37" s="13">
        <v>71.8</v>
      </c>
      <c r="AE37" s="6">
        <v>1.55198449546471</v>
      </c>
      <c r="AF37" s="13">
        <v>71.8</v>
      </c>
      <c r="AG37" s="6">
        <v>1.8005506016934301</v>
      </c>
      <c r="AH37" s="13">
        <v>71.3</v>
      </c>
      <c r="AI37" s="6">
        <v>6.1137001768579999</v>
      </c>
      <c r="AJ37" s="6">
        <v>2.0000000000000001E-4</v>
      </c>
      <c r="AK37" s="6">
        <v>3.0000000000000001E-3</v>
      </c>
    </row>
    <row r="38" spans="1:37">
      <c r="A38" s="5" t="s">
        <v>75</v>
      </c>
      <c r="B38" s="22">
        <v>74.900000000000006</v>
      </c>
      <c r="C38" s="22">
        <v>1.4430000000000001</v>
      </c>
      <c r="D38" s="22">
        <v>3.7999999999999999E-2</v>
      </c>
      <c r="E38" s="22">
        <v>615</v>
      </c>
      <c r="F38" s="20">
        <v>9.7181729834791106</v>
      </c>
      <c r="G38" s="22">
        <v>0.195430552921256</v>
      </c>
      <c r="H38" s="18">
        <v>6.1100000000000002E-2</v>
      </c>
      <c r="I38" s="15">
        <v>1.73654644013446E-3</v>
      </c>
      <c r="J38" s="24">
        <v>0.1157</v>
      </c>
      <c r="K38" s="18">
        <v>0.86699999999999999</v>
      </c>
      <c r="L38" s="15">
        <v>3.13763127344499E-2</v>
      </c>
      <c r="M38" s="18">
        <v>0.10290000000000001</v>
      </c>
      <c r="N38" s="15">
        <v>2.0692988208569599E-3</v>
      </c>
      <c r="O38" s="24">
        <v>0.39804</v>
      </c>
      <c r="P38" s="10">
        <v>631</v>
      </c>
      <c r="Q38" s="6">
        <v>12.1881243014842</v>
      </c>
      <c r="R38" s="6">
        <v>18.2568342170139</v>
      </c>
      <c r="S38" s="10">
        <v>632</v>
      </c>
      <c r="T38" s="6">
        <v>17.040037529231</v>
      </c>
      <c r="U38" s="6">
        <v>20.0978383861334</v>
      </c>
      <c r="V38" s="10">
        <v>618</v>
      </c>
      <c r="W38" s="6">
        <v>63.926879323554097</v>
      </c>
      <c r="X38" s="6">
        <v>68.507478723466903</v>
      </c>
      <c r="Y38" s="6">
        <v>0.158227848101262</v>
      </c>
      <c r="Z38" s="6">
        <v>-2.1035598705501601</v>
      </c>
      <c r="AA38" s="7">
        <v>631</v>
      </c>
      <c r="AB38" s="7">
        <v>12.1881243014842</v>
      </c>
      <c r="AC38" s="7">
        <v>18.2568342170139</v>
      </c>
      <c r="AD38" s="13">
        <v>629</v>
      </c>
      <c r="AE38" s="6">
        <v>12.1881243014842</v>
      </c>
      <c r="AF38" s="13">
        <v>608</v>
      </c>
      <c r="AG38" s="6">
        <v>13.0890365954718</v>
      </c>
      <c r="AH38" s="13">
        <v>528</v>
      </c>
      <c r="AI38" s="6">
        <v>34.135112421790097</v>
      </c>
      <c r="AJ38" s="6">
        <v>4.7999999999999996E-3</v>
      </c>
      <c r="AK38" s="6">
        <v>1.6999999999999999E-3</v>
      </c>
    </row>
    <row r="39" spans="1:37">
      <c r="A39" s="5" t="s">
        <v>76</v>
      </c>
      <c r="B39" s="22">
        <v>790</v>
      </c>
      <c r="C39" s="22">
        <v>1.5669999999999999</v>
      </c>
      <c r="D39" s="22">
        <v>5.3999999999999999E-2</v>
      </c>
      <c r="E39" s="22">
        <v>542</v>
      </c>
      <c r="F39" s="20">
        <v>86.2068965517241</v>
      </c>
      <c r="G39" s="22">
        <v>1.9439607385827</v>
      </c>
      <c r="H39" s="18">
        <v>4.5600000000000002E-2</v>
      </c>
      <c r="I39" s="15">
        <v>1.4991348258946999E-3</v>
      </c>
      <c r="J39" s="24">
        <v>0.48837999999999998</v>
      </c>
      <c r="K39" s="18">
        <v>7.2800000000000004E-2</v>
      </c>
      <c r="L39" s="15">
        <v>2.4036200019137799E-3</v>
      </c>
      <c r="M39" s="18">
        <v>1.1599999999999999E-2</v>
      </c>
      <c r="N39" s="15">
        <v>2.6157935698368899E-4</v>
      </c>
      <c r="O39" s="24">
        <v>8.9143E-2</v>
      </c>
      <c r="P39" s="10">
        <v>74.400000000000006</v>
      </c>
      <c r="Q39" s="6">
        <v>1.6340075350493199</v>
      </c>
      <c r="R39" s="6">
        <v>2.33686282498071</v>
      </c>
      <c r="S39" s="10">
        <v>71.3</v>
      </c>
      <c r="T39" s="6">
        <v>2.3012920202514202</v>
      </c>
      <c r="U39" s="6">
        <v>2.7786489815896598</v>
      </c>
      <c r="V39" s="10">
        <v>3</v>
      </c>
      <c r="W39" s="6">
        <v>62.242748251895797</v>
      </c>
      <c r="X39" s="6">
        <v>63.331436425625199</v>
      </c>
      <c r="Y39" s="6">
        <v>-4.3478260869565402</v>
      </c>
      <c r="Z39" s="6">
        <v>-2380</v>
      </c>
      <c r="AA39" s="7">
        <v>74.400000000000006</v>
      </c>
      <c r="AB39" s="7">
        <v>1.6340075350493199</v>
      </c>
      <c r="AC39" s="7">
        <v>2.33686282498071</v>
      </c>
      <c r="AD39" s="13">
        <v>74.5</v>
      </c>
      <c r="AE39" s="6">
        <v>1.70275677200179</v>
      </c>
      <c r="AF39" s="13">
        <v>74.400000000000006</v>
      </c>
      <c r="AG39" s="6">
        <v>1.91288916628038</v>
      </c>
      <c r="AH39" s="13">
        <v>71.900000000000006</v>
      </c>
      <c r="AI39" s="6">
        <v>3.5742006027743898</v>
      </c>
      <c r="AJ39" s="6">
        <v>-2.2000000000000001E-3</v>
      </c>
      <c r="AK39" s="6">
        <v>2.5000000000000001E-3</v>
      </c>
    </row>
    <row r="40" spans="1:37">
      <c r="A40" s="5" t="s">
        <v>77</v>
      </c>
      <c r="B40" s="22">
        <v>316</v>
      </c>
      <c r="C40" s="22">
        <v>1.3240000000000001</v>
      </c>
      <c r="D40" s="22">
        <v>8.4000000000000005E-2</v>
      </c>
      <c r="E40" s="22">
        <v>234</v>
      </c>
      <c r="F40" s="20">
        <v>87.183958151700097</v>
      </c>
      <c r="G40" s="22">
        <v>2.1955946469695702</v>
      </c>
      <c r="H40" s="18">
        <v>4.9000000000000002E-2</v>
      </c>
      <c r="I40" s="15">
        <v>2.28831800418318E-3</v>
      </c>
      <c r="J40" s="24">
        <v>0.15845000000000001</v>
      </c>
      <c r="K40" s="18">
        <v>7.8600000000000003E-2</v>
      </c>
      <c r="L40" s="15">
        <v>4.1652132776605804E-3</v>
      </c>
      <c r="M40" s="18">
        <v>1.1469999999999999E-2</v>
      </c>
      <c r="N40" s="15">
        <v>2.8885440779049902E-4</v>
      </c>
      <c r="O40" s="24">
        <v>0.36268</v>
      </c>
      <c r="P40" s="10">
        <v>73.5</v>
      </c>
      <c r="Q40" s="6">
        <v>1.83869798491336</v>
      </c>
      <c r="R40" s="6">
        <v>2.4718927574405098</v>
      </c>
      <c r="S40" s="10">
        <v>76.7</v>
      </c>
      <c r="T40" s="6">
        <v>3.9159178479861199</v>
      </c>
      <c r="U40" s="6">
        <v>4.2580304511403497</v>
      </c>
      <c r="V40" s="10">
        <v>140</v>
      </c>
      <c r="W40" s="6">
        <v>179.19551674945299</v>
      </c>
      <c r="X40" s="6">
        <v>593.53243508446201</v>
      </c>
      <c r="Y40" s="6">
        <v>4.1720990873533301</v>
      </c>
      <c r="Z40" s="6">
        <v>47.5</v>
      </c>
      <c r="AA40" s="7">
        <v>73.5</v>
      </c>
      <c r="AB40" s="7">
        <v>1.83869798491336</v>
      </c>
      <c r="AC40" s="7">
        <v>2.4718927574405098</v>
      </c>
      <c r="AD40" s="13">
        <v>73.400000000000006</v>
      </c>
      <c r="AE40" s="6">
        <v>1.83869798491336</v>
      </c>
      <c r="AF40" s="13">
        <v>73.400000000000006</v>
      </c>
      <c r="AG40" s="6">
        <v>2.0911271104780398</v>
      </c>
      <c r="AH40" s="13">
        <v>73.5</v>
      </c>
      <c r="AI40" s="6">
        <v>152.268734227035</v>
      </c>
      <c r="AJ40" s="6">
        <v>2E-3</v>
      </c>
      <c r="AK40" s="6">
        <v>3.8E-3</v>
      </c>
    </row>
    <row r="41" spans="1:37">
      <c r="A41" s="5" t="s">
        <v>78</v>
      </c>
      <c r="B41" s="22">
        <v>573</v>
      </c>
      <c r="C41" s="22">
        <v>1.2989999999999999</v>
      </c>
      <c r="D41" s="22">
        <v>6.2E-2</v>
      </c>
      <c r="E41" s="22">
        <v>425</v>
      </c>
      <c r="F41" s="20">
        <v>86.505190311418701</v>
      </c>
      <c r="G41" s="22">
        <v>2.0595883425858399</v>
      </c>
      <c r="H41" s="18">
        <v>4.8300000000000003E-2</v>
      </c>
      <c r="I41" s="15">
        <v>1.5003272916315701E-3</v>
      </c>
      <c r="J41" s="24">
        <v>0.27755999999999997</v>
      </c>
      <c r="K41" s="18">
        <v>7.7600000000000002E-2</v>
      </c>
      <c r="L41" s="15">
        <v>2.9949044309293101E-3</v>
      </c>
      <c r="M41" s="18">
        <v>1.1560000000000001E-2</v>
      </c>
      <c r="N41" s="15">
        <v>2.7523020473778001E-4</v>
      </c>
      <c r="O41" s="24">
        <v>0.38766</v>
      </c>
      <c r="P41" s="10">
        <v>74.099999999999994</v>
      </c>
      <c r="Q41" s="6">
        <v>1.77106763029134</v>
      </c>
      <c r="R41" s="6">
        <v>2.4307678359403702</v>
      </c>
      <c r="S41" s="10">
        <v>75.900000000000006</v>
      </c>
      <c r="T41" s="6">
        <v>2.8193879760256899</v>
      </c>
      <c r="U41" s="6">
        <v>3.2679837270263001</v>
      </c>
      <c r="V41" s="10">
        <v>131</v>
      </c>
      <c r="W41" s="6">
        <v>69.412392875530898</v>
      </c>
      <c r="X41" s="6">
        <v>87.967205441951805</v>
      </c>
      <c r="Y41" s="6">
        <v>2.37154150197631</v>
      </c>
      <c r="Z41" s="6">
        <v>43.435114503816799</v>
      </c>
      <c r="AA41" s="7">
        <v>74.099999999999994</v>
      </c>
      <c r="AB41" s="7">
        <v>1.77106763029134</v>
      </c>
      <c r="AC41" s="7">
        <v>2.4307678359403702</v>
      </c>
      <c r="AD41" s="13">
        <v>74</v>
      </c>
      <c r="AE41" s="6">
        <v>1.77106763029134</v>
      </c>
      <c r="AF41" s="13">
        <v>73.8</v>
      </c>
      <c r="AG41" s="6">
        <v>2.0199377612585598</v>
      </c>
      <c r="AH41" s="13">
        <v>70.599999999999994</v>
      </c>
      <c r="AI41" s="6">
        <v>11.628425719204101</v>
      </c>
      <c r="AJ41" s="6">
        <v>1.1999999999999999E-3</v>
      </c>
      <c r="AK41" s="6">
        <v>2.5000000000000001E-3</v>
      </c>
    </row>
    <row r="42" spans="1:37">
      <c r="A42" s="5" t="s">
        <v>79</v>
      </c>
      <c r="B42" s="22">
        <v>534</v>
      </c>
      <c r="C42" s="22">
        <v>1.778</v>
      </c>
      <c r="D42" s="22">
        <v>4.5999999999999999E-2</v>
      </c>
      <c r="E42" s="22">
        <v>366</v>
      </c>
      <c r="F42" s="20">
        <v>90.744101633393797</v>
      </c>
      <c r="G42" s="22">
        <v>1.74101169734035</v>
      </c>
      <c r="H42" s="18">
        <v>4.6800000000000001E-2</v>
      </c>
      <c r="I42" s="15">
        <v>1.5791392128469801E-3</v>
      </c>
      <c r="J42" s="24">
        <v>0.20716999999999999</v>
      </c>
      <c r="K42" s="18">
        <v>7.1900000000000006E-2</v>
      </c>
      <c r="L42" s="15">
        <v>2.8808006832997E-3</v>
      </c>
      <c r="M42" s="18">
        <v>1.102E-2</v>
      </c>
      <c r="N42" s="15">
        <v>2.1142915692969099E-4</v>
      </c>
      <c r="O42" s="24">
        <v>0.24343999999999999</v>
      </c>
      <c r="P42" s="10">
        <v>70.7</v>
      </c>
      <c r="Q42" s="6">
        <v>1.3463284722861399</v>
      </c>
      <c r="R42" s="6">
        <v>2.0819032306108198</v>
      </c>
      <c r="S42" s="10">
        <v>70.5</v>
      </c>
      <c r="T42" s="6">
        <v>2.7815746186797901</v>
      </c>
      <c r="U42" s="6">
        <v>3.1790705341893202</v>
      </c>
      <c r="V42" s="10">
        <v>57</v>
      </c>
      <c r="W42" s="6">
        <v>65.482982598667206</v>
      </c>
      <c r="X42" s="6">
        <v>68.060998334952004</v>
      </c>
      <c r="Y42" s="6">
        <v>-0.28368794326240698</v>
      </c>
      <c r="Z42" s="6">
        <v>-24.0350877192982</v>
      </c>
      <c r="AA42" s="7">
        <v>70.7</v>
      </c>
      <c r="AB42" s="7">
        <v>1.3463284722861399</v>
      </c>
      <c r="AC42" s="7">
        <v>2.0819032306108198</v>
      </c>
      <c r="AD42" s="13">
        <v>70.7</v>
      </c>
      <c r="AE42" s="6">
        <v>1.4115241249402499</v>
      </c>
      <c r="AF42" s="13">
        <v>70.5</v>
      </c>
      <c r="AG42" s="6">
        <v>1.66833970140484</v>
      </c>
      <c r="AH42" s="13">
        <v>66.400000000000006</v>
      </c>
      <c r="AI42" s="6">
        <v>5.1255448507798702</v>
      </c>
      <c r="AJ42" s="6">
        <v>-5.9999999999999995E-4</v>
      </c>
      <c r="AK42" s="6">
        <v>2.5000000000000001E-3</v>
      </c>
    </row>
    <row r="43" spans="1:37">
      <c r="A43" s="5" t="s">
        <v>80</v>
      </c>
      <c r="B43" s="22">
        <v>252</v>
      </c>
      <c r="C43" s="22">
        <v>0.82799999999999996</v>
      </c>
      <c r="D43" s="22">
        <v>1.7000000000000001E-2</v>
      </c>
      <c r="E43" s="22">
        <v>3060</v>
      </c>
      <c r="F43" s="20">
        <v>7.19424460431655</v>
      </c>
      <c r="G43" s="22">
        <v>0.14907535229768001</v>
      </c>
      <c r="H43" s="18">
        <v>6.6799999999999998E-2</v>
      </c>
      <c r="I43" s="15">
        <v>1.1829330482411101E-3</v>
      </c>
      <c r="J43" s="24">
        <v>0.60460000000000003</v>
      </c>
      <c r="K43" s="18">
        <v>1.2769999999999999</v>
      </c>
      <c r="L43" s="15">
        <v>2.9589878039796E-2</v>
      </c>
      <c r="M43" s="18">
        <v>0.13900000000000001</v>
      </c>
      <c r="N43" s="15">
        <v>2.8802848817434698E-3</v>
      </c>
      <c r="O43" s="24">
        <v>0.44786999999999999</v>
      </c>
      <c r="P43" s="10">
        <v>839</v>
      </c>
      <c r="Q43" s="6">
        <v>16.606220793409602</v>
      </c>
      <c r="R43" s="6">
        <v>24.328471715319299</v>
      </c>
      <c r="S43" s="10">
        <v>835</v>
      </c>
      <c r="T43" s="6">
        <v>13.117649602369299</v>
      </c>
      <c r="U43" s="6">
        <v>18.376621722567801</v>
      </c>
      <c r="V43" s="10">
        <v>822</v>
      </c>
      <c r="W43" s="6">
        <v>37.063922642433901</v>
      </c>
      <c r="X43" s="6">
        <v>43.821573151669</v>
      </c>
      <c r="Y43" s="6">
        <v>-0.47904191616766001</v>
      </c>
      <c r="Z43" s="6">
        <v>-2.0681265206812598</v>
      </c>
      <c r="AA43" s="7">
        <v>839</v>
      </c>
      <c r="AB43" s="7">
        <v>16.606220793409602</v>
      </c>
      <c r="AC43" s="7">
        <v>24.328471715319299</v>
      </c>
      <c r="AD43" s="13">
        <v>836</v>
      </c>
      <c r="AE43" s="6">
        <v>16.606220793409602</v>
      </c>
      <c r="AF43" s="13">
        <v>812</v>
      </c>
      <c r="AG43" s="6">
        <v>14.784205460238301</v>
      </c>
      <c r="AH43" s="13">
        <v>746</v>
      </c>
      <c r="AI43" s="6">
        <v>22.141236678296</v>
      </c>
      <c r="AJ43" s="6">
        <v>3.2000000000000002E-3</v>
      </c>
      <c r="AK43" s="6">
        <v>1.4E-3</v>
      </c>
    </row>
    <row r="44" spans="1:37">
      <c r="A44" s="5" t="s">
        <v>81</v>
      </c>
      <c r="B44" s="22">
        <v>337</v>
      </c>
      <c r="C44" s="22">
        <v>1.8680000000000001</v>
      </c>
      <c r="D44" s="22">
        <v>4.4999999999999998E-2</v>
      </c>
      <c r="E44" s="22">
        <v>237</v>
      </c>
      <c r="F44" s="20">
        <v>85.616438356164394</v>
      </c>
      <c r="G44" s="22">
        <v>1.82085298017296</v>
      </c>
      <c r="H44" s="18">
        <v>4.6899999999999997E-2</v>
      </c>
      <c r="I44" s="15">
        <v>1.97360365108574E-3</v>
      </c>
      <c r="J44" s="24">
        <v>0.12246</v>
      </c>
      <c r="K44" s="18">
        <v>7.5399999999999995E-2</v>
      </c>
      <c r="L44" s="15">
        <v>3.40903381273932E-3</v>
      </c>
      <c r="M44" s="18">
        <v>1.1679999999999999E-2</v>
      </c>
      <c r="N44" s="15">
        <v>2.48405133602347E-4</v>
      </c>
      <c r="O44" s="24">
        <v>0.19126000000000001</v>
      </c>
      <c r="P44" s="10">
        <v>74.8</v>
      </c>
      <c r="Q44" s="6">
        <v>1.56908438079713</v>
      </c>
      <c r="R44" s="6">
        <v>2.3002508804175998</v>
      </c>
      <c r="S44" s="10">
        <v>73.7</v>
      </c>
      <c r="T44" s="6">
        <v>3.2356903405896702</v>
      </c>
      <c r="U44" s="6">
        <v>3.6136377371992099</v>
      </c>
      <c r="V44" s="10">
        <v>60</v>
      </c>
      <c r="W44" s="6">
        <v>78.904674718731798</v>
      </c>
      <c r="X44" s="6">
        <v>81.168490544352593</v>
      </c>
      <c r="Y44" s="6">
        <v>-1.4925373134328199</v>
      </c>
      <c r="Z44" s="6">
        <v>-24.6666666666667</v>
      </c>
      <c r="AA44" s="7">
        <v>74.8</v>
      </c>
      <c r="AB44" s="7">
        <v>1.56908438079713</v>
      </c>
      <c r="AC44" s="7">
        <v>2.3002508804175998</v>
      </c>
      <c r="AD44" s="13">
        <v>74.900000000000006</v>
      </c>
      <c r="AE44" s="6">
        <v>1.6367729818339201</v>
      </c>
      <c r="AF44" s="13">
        <v>74.900000000000006</v>
      </c>
      <c r="AG44" s="6">
        <v>1.87768260901179</v>
      </c>
      <c r="AH44" s="13">
        <v>74.8</v>
      </c>
      <c r="AI44" s="6">
        <v>5.2668294512805298</v>
      </c>
      <c r="AJ44" s="6">
        <v>-5.9999999999999995E-4</v>
      </c>
      <c r="AK44" s="6">
        <v>3.2000000000000002E-3</v>
      </c>
    </row>
    <row r="45" spans="1:37">
      <c r="A45" s="5" t="s">
        <v>82</v>
      </c>
      <c r="B45" s="22">
        <v>354</v>
      </c>
      <c r="C45" s="22">
        <v>1.6830000000000001</v>
      </c>
      <c r="D45" s="22">
        <v>3.9E-2</v>
      </c>
      <c r="E45" s="22">
        <v>392</v>
      </c>
      <c r="F45" s="20">
        <v>83.3333333333333</v>
      </c>
      <c r="G45" s="22">
        <v>2.07284396392141</v>
      </c>
      <c r="H45" s="18">
        <v>7.0999999999999994E-2</v>
      </c>
      <c r="I45" s="15">
        <v>8.6631200057433102E-3</v>
      </c>
      <c r="J45" s="24">
        <v>-0.54981999999999998</v>
      </c>
      <c r="K45" s="18">
        <v>0.11799999999999999</v>
      </c>
      <c r="L45" s="15">
        <v>1.5879776886341901E-2</v>
      </c>
      <c r="M45" s="18">
        <v>1.2E-2</v>
      </c>
      <c r="N45" s="15">
        <v>2.9848953080468301E-4</v>
      </c>
      <c r="O45" s="24">
        <v>0.74521000000000004</v>
      </c>
      <c r="P45" s="10">
        <v>76.900000000000006</v>
      </c>
      <c r="Q45" s="6">
        <v>1.92556647313684</v>
      </c>
      <c r="R45" s="6">
        <v>2.5869268658850801</v>
      </c>
      <c r="S45" s="10">
        <v>111</v>
      </c>
      <c r="T45" s="6">
        <v>13.5136012483778</v>
      </c>
      <c r="U45" s="6">
        <v>13.7289337519534</v>
      </c>
      <c r="V45" s="10">
        <v>790</v>
      </c>
      <c r="W45" s="6">
        <v>220.47318952317099</v>
      </c>
      <c r="X45" s="6">
        <v>220.49422729032699</v>
      </c>
      <c r="Y45" s="6">
        <v>30.720720720720699</v>
      </c>
      <c r="Z45" s="6">
        <v>90.265822784810098</v>
      </c>
      <c r="AA45" s="7">
        <v>76.900000000000006</v>
      </c>
      <c r="AB45" s="7">
        <v>1.92556647313684</v>
      </c>
      <c r="AC45" s="7">
        <v>2.5869268658850801</v>
      </c>
      <c r="AD45" s="13">
        <v>74</v>
      </c>
      <c r="AE45" s="6">
        <v>1.64797034028791</v>
      </c>
      <c r="AF45" s="13">
        <v>74</v>
      </c>
      <c r="AG45" s="6">
        <v>2.2867484995418601</v>
      </c>
      <c r="AH45" s="13">
        <v>76.5</v>
      </c>
      <c r="AI45" s="6">
        <v>1.8515124952244799</v>
      </c>
      <c r="AJ45" s="6">
        <v>0.03</v>
      </c>
      <c r="AK45" s="6">
        <v>1.4E-2</v>
      </c>
    </row>
    <row r="46" spans="1:37">
      <c r="A46" s="5" t="s">
        <v>83</v>
      </c>
      <c r="B46" s="22">
        <v>2140</v>
      </c>
      <c r="C46" s="22">
        <v>2.2090000000000001</v>
      </c>
      <c r="D46" s="22">
        <v>5.8000000000000003E-2</v>
      </c>
      <c r="E46" s="22">
        <v>1760</v>
      </c>
      <c r="F46" s="20">
        <v>79.936051159072704</v>
      </c>
      <c r="G46" s="22">
        <v>1.5346965651598401</v>
      </c>
      <c r="H46" s="18">
        <v>5.0099999999999999E-2</v>
      </c>
      <c r="I46" s="15">
        <v>1.1827748155577801E-3</v>
      </c>
      <c r="J46" s="24">
        <v>0.49248999999999998</v>
      </c>
      <c r="K46" s="18">
        <v>8.6800000000000002E-2</v>
      </c>
      <c r="L46" s="15">
        <v>2.4137362510431798E-3</v>
      </c>
      <c r="M46" s="18">
        <v>1.251E-2</v>
      </c>
      <c r="N46" s="15">
        <v>2.40180165917171E-4</v>
      </c>
      <c r="O46" s="24">
        <v>0.16386000000000001</v>
      </c>
      <c r="P46" s="10">
        <v>80.099999999999994</v>
      </c>
      <c r="Q46" s="6">
        <v>1.5345373684593999</v>
      </c>
      <c r="R46" s="6">
        <v>2.3653722539331401</v>
      </c>
      <c r="S46" s="10">
        <v>84.4</v>
      </c>
      <c r="T46" s="6">
        <v>2.22914876073412</v>
      </c>
      <c r="U46" s="6">
        <v>2.8858547197029698</v>
      </c>
      <c r="V46" s="10">
        <v>204</v>
      </c>
      <c r="W46" s="6">
        <v>54.058157550614702</v>
      </c>
      <c r="X46" s="6">
        <v>86.085315532545593</v>
      </c>
      <c r="Y46" s="6">
        <v>5.0947867298578302</v>
      </c>
      <c r="Z46" s="6">
        <v>60.735294117647101</v>
      </c>
      <c r="AA46" s="7">
        <v>80.099999999999994</v>
      </c>
      <c r="AB46" s="7">
        <v>1.5345373684593999</v>
      </c>
      <c r="AC46" s="7">
        <v>2.3653722539331401</v>
      </c>
      <c r="AD46" s="13">
        <v>79.900000000000006</v>
      </c>
      <c r="AE46" s="6">
        <v>1.5998140314418801</v>
      </c>
      <c r="AF46" s="13">
        <v>79.8</v>
      </c>
      <c r="AG46" s="6">
        <v>1.9390988106547</v>
      </c>
      <c r="AH46" s="13">
        <v>79</v>
      </c>
      <c r="AI46" s="6">
        <v>7.6081796618561803</v>
      </c>
      <c r="AJ46" s="6">
        <v>3.3E-3</v>
      </c>
      <c r="AK46" s="6">
        <v>1.9E-3</v>
      </c>
    </row>
    <row r="47" spans="1:37">
      <c r="A47" s="5" t="s">
        <v>84</v>
      </c>
      <c r="B47" s="22">
        <v>539</v>
      </c>
      <c r="C47" s="22">
        <v>1.5549999999999999</v>
      </c>
      <c r="D47" s="22">
        <v>3.5999999999999997E-2</v>
      </c>
      <c r="E47" s="22">
        <v>364</v>
      </c>
      <c r="F47" s="20">
        <v>92.250922509225106</v>
      </c>
      <c r="G47" s="22">
        <v>1.7897037100682101</v>
      </c>
      <c r="H47" s="18">
        <v>4.6800000000000001E-2</v>
      </c>
      <c r="I47" s="15">
        <v>1.81481308650934E-3</v>
      </c>
      <c r="J47" s="24">
        <v>0.45311000000000001</v>
      </c>
      <c r="K47" s="18">
        <v>7.0999999999999994E-2</v>
      </c>
      <c r="L47" s="15">
        <v>2.5237909758932101E-3</v>
      </c>
      <c r="M47" s="18">
        <v>1.0840000000000001E-2</v>
      </c>
      <c r="N47" s="15">
        <v>2.10300208273791E-4</v>
      </c>
      <c r="O47" s="24">
        <v>6.0847999999999999E-2</v>
      </c>
      <c r="P47" s="10">
        <v>69.5</v>
      </c>
      <c r="Q47" s="6">
        <v>1.3391974543480001</v>
      </c>
      <c r="R47" s="6">
        <v>2.0577495277177</v>
      </c>
      <c r="S47" s="10">
        <v>69.599999999999994</v>
      </c>
      <c r="T47" s="6">
        <v>2.35526940411135</v>
      </c>
      <c r="U47" s="6">
        <v>2.8038484725788</v>
      </c>
      <c r="V47" s="10">
        <v>52</v>
      </c>
      <c r="W47" s="6">
        <v>74.917472224483205</v>
      </c>
      <c r="X47" s="6">
        <v>77.208079831964795</v>
      </c>
      <c r="Y47" s="6">
        <v>0.143678160919535</v>
      </c>
      <c r="Z47" s="6">
        <v>-33.653846153846096</v>
      </c>
      <c r="AA47" s="7">
        <v>69.5</v>
      </c>
      <c r="AB47" s="7">
        <v>1.3391974543480001</v>
      </c>
      <c r="AC47" s="7">
        <v>2.0577495277177</v>
      </c>
      <c r="AD47" s="13">
        <v>69.5</v>
      </c>
      <c r="AE47" s="6">
        <v>1.40472410876021</v>
      </c>
      <c r="AF47" s="13">
        <v>69.400000000000006</v>
      </c>
      <c r="AG47" s="6">
        <v>1.6586422055232399</v>
      </c>
      <c r="AH47" s="13">
        <v>67.099999999999994</v>
      </c>
      <c r="AI47" s="6">
        <v>4.6891837782512598</v>
      </c>
      <c r="AJ47" s="6">
        <v>-6.9999999999999999E-4</v>
      </c>
      <c r="AK47" s="6">
        <v>3.0000000000000001E-3</v>
      </c>
    </row>
    <row r="48" spans="1:37">
      <c r="A48" s="5" t="s">
        <v>85</v>
      </c>
      <c r="B48" s="22">
        <v>502</v>
      </c>
      <c r="C48" s="22">
        <v>1.54</v>
      </c>
      <c r="D48" s="22">
        <v>0.11</v>
      </c>
      <c r="E48" s="22">
        <v>509</v>
      </c>
      <c r="F48" s="20">
        <v>81.499592502037501</v>
      </c>
      <c r="G48" s="22">
        <v>1.80707560514092</v>
      </c>
      <c r="H48" s="18">
        <v>7.1199999999999999E-2</v>
      </c>
      <c r="I48" s="15">
        <v>5.9075132609595297E-3</v>
      </c>
      <c r="J48" s="24">
        <v>-0.29169</v>
      </c>
      <c r="K48" s="18">
        <v>0.121</v>
      </c>
      <c r="L48" s="15">
        <v>1.0448057469692599E-2</v>
      </c>
      <c r="M48" s="18">
        <v>1.227E-2</v>
      </c>
      <c r="N48" s="15">
        <v>2.7206047287321999E-4</v>
      </c>
      <c r="O48" s="24">
        <v>0.51373000000000002</v>
      </c>
      <c r="P48" s="10">
        <v>78.599999999999994</v>
      </c>
      <c r="Q48" s="6">
        <v>1.72539420981602</v>
      </c>
      <c r="R48" s="6">
        <v>2.4689093601307799</v>
      </c>
      <c r="S48" s="10">
        <v>115</v>
      </c>
      <c r="T48" s="6">
        <v>9.6371730659520605</v>
      </c>
      <c r="U48" s="6">
        <v>9.9503975056653502</v>
      </c>
      <c r="V48" s="10">
        <v>820</v>
      </c>
      <c r="W48" s="6">
        <v>141.733391865936</v>
      </c>
      <c r="X48" s="6">
        <v>141.76751382556901</v>
      </c>
      <c r="Y48" s="6">
        <v>31.652173913043502</v>
      </c>
      <c r="Z48" s="6">
        <v>90.414634146341498</v>
      </c>
      <c r="AA48" s="7">
        <v>78.599999999999994</v>
      </c>
      <c r="AB48" s="7">
        <v>1.72539420981602</v>
      </c>
      <c r="AC48" s="7">
        <v>2.4689093601307799</v>
      </c>
      <c r="AD48" s="13">
        <v>76.2</v>
      </c>
      <c r="AE48" s="6">
        <v>1.72539420981602</v>
      </c>
      <c r="AF48" s="13">
        <v>76.3</v>
      </c>
      <c r="AG48" s="6">
        <v>2.4152235306719998</v>
      </c>
      <c r="AH48" s="13">
        <v>78.5</v>
      </c>
      <c r="AI48" s="6">
        <v>1.61014590110928</v>
      </c>
      <c r="AJ48" s="6">
        <v>3.0499999999999999E-2</v>
      </c>
      <c r="AK48" s="6">
        <v>9.5999999999999992E-3</v>
      </c>
    </row>
    <row r="49" spans="1:37">
      <c r="A49" s="5" t="s">
        <v>86</v>
      </c>
      <c r="B49" s="22">
        <v>392</v>
      </c>
      <c r="C49" s="22">
        <v>1.3939999999999999</v>
      </c>
      <c r="D49" s="22">
        <v>3.6999999999999998E-2</v>
      </c>
      <c r="E49" s="22">
        <v>349</v>
      </c>
      <c r="F49" s="20">
        <v>87.260034904014006</v>
      </c>
      <c r="G49" s="22">
        <v>1.83065463108083</v>
      </c>
      <c r="H49" s="18">
        <v>6.0299999999999999E-2</v>
      </c>
      <c r="I49" s="15">
        <v>3.15335993062532E-3</v>
      </c>
      <c r="J49" s="24">
        <v>5.7348999999999997E-2</v>
      </c>
      <c r="K49" s="18">
        <v>9.4799999999999995E-2</v>
      </c>
      <c r="L49" s="15">
        <v>5.2247039343488203E-3</v>
      </c>
      <c r="M49" s="18">
        <v>1.146E-2</v>
      </c>
      <c r="N49" s="15">
        <v>2.4042280174725499E-4</v>
      </c>
      <c r="O49" s="24">
        <v>0.26590999999999998</v>
      </c>
      <c r="P49" s="10">
        <v>73.5</v>
      </c>
      <c r="Q49" s="6">
        <v>1.49422088521231</v>
      </c>
      <c r="R49" s="6">
        <v>2.2265300931715801</v>
      </c>
      <c r="S49" s="10">
        <v>91.8</v>
      </c>
      <c r="T49" s="6">
        <v>4.81357017171739</v>
      </c>
      <c r="U49" s="6">
        <v>5.2075792768729601</v>
      </c>
      <c r="V49" s="10">
        <v>580</v>
      </c>
      <c r="W49" s="6">
        <v>118.115044804099</v>
      </c>
      <c r="X49" s="6">
        <v>118.211605393238</v>
      </c>
      <c r="Y49" s="6">
        <v>19.934640522875799</v>
      </c>
      <c r="Z49" s="6">
        <v>87.327586206896598</v>
      </c>
      <c r="AA49" s="7">
        <v>73.5</v>
      </c>
      <c r="AB49" s="7">
        <v>1.49422088521231</v>
      </c>
      <c r="AC49" s="7">
        <v>2.2265300931715801</v>
      </c>
      <c r="AD49" s="13">
        <v>72.099999999999994</v>
      </c>
      <c r="AE49" s="6">
        <v>1.5611841831778399</v>
      </c>
      <c r="AF49" s="13">
        <v>72.099999999999994</v>
      </c>
      <c r="AG49" s="6">
        <v>2.0261929320890002</v>
      </c>
      <c r="AH49" s="13">
        <v>73.3</v>
      </c>
      <c r="AI49" s="6">
        <v>1.7191884929669099</v>
      </c>
      <c r="AJ49" s="6">
        <v>1.67E-2</v>
      </c>
      <c r="AK49" s="6">
        <v>5.1999999999999998E-3</v>
      </c>
    </row>
    <row r="50" spans="1:37">
      <c r="A50" s="5" t="s">
        <v>87</v>
      </c>
      <c r="B50" s="22">
        <v>608</v>
      </c>
      <c r="C50" s="22">
        <v>1.45</v>
      </c>
      <c r="D50" s="22">
        <v>0.14000000000000001</v>
      </c>
      <c r="E50" s="22">
        <v>442</v>
      </c>
      <c r="F50" s="20">
        <v>85.397096498718994</v>
      </c>
      <c r="G50" s="22">
        <v>2.3230313699174601</v>
      </c>
      <c r="H50" s="18">
        <v>4.7800000000000002E-2</v>
      </c>
      <c r="I50" s="15">
        <v>1.7357694345654399E-3</v>
      </c>
      <c r="J50" s="24">
        <v>0.16746</v>
      </c>
      <c r="K50" s="18">
        <v>7.5999999999999998E-2</v>
      </c>
      <c r="L50" s="15">
        <v>3.1247238341971899E-3</v>
      </c>
      <c r="M50" s="18">
        <v>1.171E-2</v>
      </c>
      <c r="N50" s="15">
        <v>3.1854358587169801E-4</v>
      </c>
      <c r="O50" s="24">
        <v>0.47538000000000002</v>
      </c>
      <c r="P50" s="10">
        <v>75</v>
      </c>
      <c r="Q50" s="6">
        <v>1.9883242201453299</v>
      </c>
      <c r="R50" s="6">
        <v>2.6070950763969898</v>
      </c>
      <c r="S50" s="10">
        <v>74.3</v>
      </c>
      <c r="T50" s="6">
        <v>2.9506967479311399</v>
      </c>
      <c r="U50" s="6">
        <v>3.3665602410208</v>
      </c>
      <c r="V50" s="10">
        <v>90</v>
      </c>
      <c r="W50" s="6">
        <v>71.955735410214004</v>
      </c>
      <c r="X50" s="6">
        <v>78.896455285038499</v>
      </c>
      <c r="Y50" s="6">
        <v>-0.94212651413189996</v>
      </c>
      <c r="Z50" s="6">
        <v>16.6666666666667</v>
      </c>
      <c r="AA50" s="7">
        <v>75</v>
      </c>
      <c r="AB50" s="7">
        <v>1.9883242201453299</v>
      </c>
      <c r="AC50" s="7">
        <v>2.6070950763969898</v>
      </c>
      <c r="AD50" s="13">
        <v>75</v>
      </c>
      <c r="AE50" s="6">
        <v>2.06029929971753</v>
      </c>
      <c r="AF50" s="13">
        <v>74.900000000000006</v>
      </c>
      <c r="AG50" s="6">
        <v>2.2606661182605898</v>
      </c>
      <c r="AH50" s="13">
        <v>74.400000000000006</v>
      </c>
      <c r="AI50" s="6">
        <v>6.8992070866673503</v>
      </c>
      <c r="AJ50" s="6">
        <v>5.0000000000000001E-4</v>
      </c>
      <c r="AK50" s="6">
        <v>2.8999999999999998E-3</v>
      </c>
    </row>
    <row r="51" spans="1:37">
      <c r="A51" s="5" t="s">
        <v>88</v>
      </c>
      <c r="B51" s="22">
        <v>435</v>
      </c>
      <c r="C51" s="22">
        <v>3.86</v>
      </c>
      <c r="D51" s="22">
        <v>0.25</v>
      </c>
      <c r="E51" s="22">
        <v>313</v>
      </c>
      <c r="F51" s="20">
        <v>86.580086580086601</v>
      </c>
      <c r="G51" s="22">
        <v>2.0106032819800999</v>
      </c>
      <c r="H51" s="18">
        <v>4.7399999999999998E-2</v>
      </c>
      <c r="I51" s="15">
        <v>2.1297644871887699E-3</v>
      </c>
      <c r="J51" s="24">
        <v>0.33304</v>
      </c>
      <c r="K51" s="18">
        <v>7.4999999999999997E-2</v>
      </c>
      <c r="L51" s="15">
        <v>3.3337225814395501E-3</v>
      </c>
      <c r="M51" s="18">
        <v>1.155E-2</v>
      </c>
      <c r="N51" s="15">
        <v>2.6821950432435001E-4</v>
      </c>
      <c r="O51" s="24">
        <v>9.4093999999999997E-2</v>
      </c>
      <c r="P51" s="10">
        <v>74</v>
      </c>
      <c r="Q51" s="6">
        <v>1.7011048992373301</v>
      </c>
      <c r="R51" s="6">
        <v>2.37927943314165</v>
      </c>
      <c r="S51" s="10">
        <v>73.3</v>
      </c>
      <c r="T51" s="6">
        <v>3.1606577540698999</v>
      </c>
      <c r="U51" s="6">
        <v>3.5430151396345302</v>
      </c>
      <c r="V51" s="10">
        <v>70</v>
      </c>
      <c r="W51" s="6">
        <v>86.816471059968094</v>
      </c>
      <c r="X51" s="6">
        <v>90.347506990361893</v>
      </c>
      <c r="Y51" s="6">
        <v>-0.95497953615280595</v>
      </c>
      <c r="Z51" s="6">
        <v>-5.7142857142857197</v>
      </c>
      <c r="AA51" s="7">
        <v>74</v>
      </c>
      <c r="AB51" s="7">
        <v>1.7011048992373301</v>
      </c>
      <c r="AC51" s="7">
        <v>2.37927943314165</v>
      </c>
      <c r="AD51" s="13">
        <v>74</v>
      </c>
      <c r="AE51" s="6">
        <v>1.77075065387797</v>
      </c>
      <c r="AF51" s="13">
        <v>74</v>
      </c>
      <c r="AG51" s="6">
        <v>1.9954842616172599</v>
      </c>
      <c r="AH51" s="13">
        <v>73.900000000000006</v>
      </c>
      <c r="AI51" s="6">
        <v>6.1302240828762997</v>
      </c>
      <c r="AJ51" s="6">
        <v>-1E-4</v>
      </c>
      <c r="AK51" s="6">
        <v>3.5000000000000001E-3</v>
      </c>
    </row>
    <row r="52" spans="1:37">
      <c r="A52" s="5" t="s">
        <v>89</v>
      </c>
      <c r="B52" s="22">
        <v>431</v>
      </c>
      <c r="C52" s="22">
        <v>2.1339999999999999</v>
      </c>
      <c r="D52" s="22">
        <v>5.8999999999999997E-2</v>
      </c>
      <c r="E52" s="22">
        <v>329</v>
      </c>
      <c r="F52" s="20">
        <v>88.809946714031994</v>
      </c>
      <c r="G52" s="22">
        <v>1.7305059728026</v>
      </c>
      <c r="H52" s="18">
        <v>5.0999999999999997E-2</v>
      </c>
      <c r="I52" s="15">
        <v>2.1301731570374299E-3</v>
      </c>
      <c r="J52" s="24">
        <v>0.18862000000000001</v>
      </c>
      <c r="K52" s="18">
        <v>7.9100000000000004E-2</v>
      </c>
      <c r="L52" s="15">
        <v>3.5790223057282E-3</v>
      </c>
      <c r="M52" s="18">
        <v>1.1259999999999999E-2</v>
      </c>
      <c r="N52" s="15">
        <v>2.1940669907730701E-4</v>
      </c>
      <c r="O52" s="24">
        <v>0.17518</v>
      </c>
      <c r="P52" s="10">
        <v>72.099999999999994</v>
      </c>
      <c r="Q52" s="6">
        <v>1.4207071354476899</v>
      </c>
      <c r="R52" s="6">
        <v>2.1563661681620299</v>
      </c>
      <c r="S52" s="10">
        <v>77.2</v>
      </c>
      <c r="T52" s="6">
        <v>3.4026443930631398</v>
      </c>
      <c r="U52" s="6">
        <v>3.7957168764742502</v>
      </c>
      <c r="V52" s="10">
        <v>220</v>
      </c>
      <c r="W52" s="6">
        <v>86.770392232507206</v>
      </c>
      <c r="X52" s="6">
        <v>89.630892277375693</v>
      </c>
      <c r="Y52" s="6">
        <v>6.6062176165803201</v>
      </c>
      <c r="Z52" s="6">
        <v>67.227272727272705</v>
      </c>
      <c r="AA52" s="7">
        <v>72.099999999999994</v>
      </c>
      <c r="AB52" s="7">
        <v>1.4207071354476899</v>
      </c>
      <c r="AC52" s="7">
        <v>2.1563661681620299</v>
      </c>
      <c r="AD52" s="13">
        <v>71.8</v>
      </c>
      <c r="AE52" s="6">
        <v>1.4207071354476899</v>
      </c>
      <c r="AF52" s="13">
        <v>71.8</v>
      </c>
      <c r="AG52" s="6">
        <v>1.74728041986511</v>
      </c>
      <c r="AH52" s="13">
        <v>71.7</v>
      </c>
      <c r="AI52" s="6">
        <v>5.3561336972801099</v>
      </c>
      <c r="AJ52" s="6">
        <v>4.7000000000000002E-3</v>
      </c>
      <c r="AK52" s="6">
        <v>3.5000000000000001E-3</v>
      </c>
    </row>
    <row r="53" spans="1:37">
      <c r="A53" s="5" t="s">
        <v>90</v>
      </c>
      <c r="B53" s="22">
        <v>793</v>
      </c>
      <c r="C53" s="22">
        <v>1.5129999999999999</v>
      </c>
      <c r="D53" s="22">
        <v>4.4999999999999998E-2</v>
      </c>
      <c r="E53" s="22">
        <v>563</v>
      </c>
      <c r="F53" s="20">
        <v>89.766606822262105</v>
      </c>
      <c r="G53" s="22">
        <v>1.6584317587961099</v>
      </c>
      <c r="H53" s="18">
        <v>4.8399999999999999E-2</v>
      </c>
      <c r="I53" s="15">
        <v>1.42085553371392E-3</v>
      </c>
      <c r="J53" s="24">
        <v>-0.10728</v>
      </c>
      <c r="K53" s="18">
        <v>7.4499999999999997E-2</v>
      </c>
      <c r="L53" s="15">
        <v>2.90050587355034E-3</v>
      </c>
      <c r="M53" s="18">
        <v>1.1140000000000001E-2</v>
      </c>
      <c r="N53" s="15">
        <v>2.05810717893894E-4</v>
      </c>
      <c r="O53" s="24">
        <v>0.54364000000000001</v>
      </c>
      <c r="P53" s="10">
        <v>71.400000000000006</v>
      </c>
      <c r="Q53" s="6">
        <v>1.28768662114693</v>
      </c>
      <c r="R53" s="6">
        <v>2.05778143878192</v>
      </c>
      <c r="S53" s="10">
        <v>72.900000000000006</v>
      </c>
      <c r="T53" s="6">
        <v>2.7279255228355801</v>
      </c>
      <c r="U53" s="6">
        <v>3.1580165868236598</v>
      </c>
      <c r="V53" s="10">
        <v>123</v>
      </c>
      <c r="W53" s="6">
        <v>61.253989323796802</v>
      </c>
      <c r="X53" s="6">
        <v>94.071518061069497</v>
      </c>
      <c r="Y53" s="6">
        <v>2.05761316872429</v>
      </c>
      <c r="Z53" s="6">
        <v>41.951219512195102</v>
      </c>
      <c r="AA53" s="7">
        <v>71.400000000000006</v>
      </c>
      <c r="AB53" s="7">
        <v>1.28768662114693</v>
      </c>
      <c r="AC53" s="7">
        <v>2.05778143878192</v>
      </c>
      <c r="AD53" s="13">
        <v>71.3</v>
      </c>
      <c r="AE53" s="6">
        <v>1.28768662114693</v>
      </c>
      <c r="AF53" s="13">
        <v>71.2</v>
      </c>
      <c r="AG53" s="6">
        <v>1.6427348106550199</v>
      </c>
      <c r="AH53" s="13">
        <v>71.400000000000006</v>
      </c>
      <c r="AI53" s="6">
        <v>13.1140767147294</v>
      </c>
      <c r="AJ53" s="6">
        <v>1.4E-3</v>
      </c>
      <c r="AK53" s="6">
        <v>2.3E-3</v>
      </c>
    </row>
    <row r="54" spans="1:37">
      <c r="A54" s="5" t="s">
        <v>91</v>
      </c>
      <c r="B54" s="22">
        <v>586</v>
      </c>
      <c r="C54" s="22">
        <v>1.75</v>
      </c>
      <c r="D54" s="22">
        <v>0.11</v>
      </c>
      <c r="E54" s="22">
        <v>421</v>
      </c>
      <c r="F54" s="20">
        <v>84.674005080440296</v>
      </c>
      <c r="G54" s="22">
        <v>1.46368084007621</v>
      </c>
      <c r="H54" s="18">
        <v>4.8000000000000001E-2</v>
      </c>
      <c r="I54" s="15">
        <v>1.73595184117165E-3</v>
      </c>
      <c r="J54" s="24">
        <v>0.18337999999999999</v>
      </c>
      <c r="K54" s="18">
        <v>7.8100000000000003E-2</v>
      </c>
      <c r="L54" s="15">
        <v>3.2114408412580201E-3</v>
      </c>
      <c r="M54" s="18">
        <v>1.1809999999999999E-2</v>
      </c>
      <c r="N54" s="15">
        <v>2.0414849521855399E-4</v>
      </c>
      <c r="O54" s="24">
        <v>0.15794</v>
      </c>
      <c r="P54" s="10">
        <v>75.7</v>
      </c>
      <c r="Q54" s="6">
        <v>1.3163784269246199</v>
      </c>
      <c r="R54" s="6">
        <v>2.1504801585998998</v>
      </c>
      <c r="S54" s="10">
        <v>76.3</v>
      </c>
      <c r="T54" s="6">
        <v>2.96420856090826</v>
      </c>
      <c r="U54" s="6">
        <v>3.3985349888074401</v>
      </c>
      <c r="V54" s="10">
        <v>104</v>
      </c>
      <c r="W54" s="6">
        <v>72.861803585705303</v>
      </c>
      <c r="X54" s="6">
        <v>81.990704703400894</v>
      </c>
      <c r="Y54" s="6">
        <v>0.78636959370904003</v>
      </c>
      <c r="Z54" s="6">
        <v>27.211538461538499</v>
      </c>
      <c r="AA54" s="7">
        <v>75.7</v>
      </c>
      <c r="AB54" s="7">
        <v>1.3163784269246199</v>
      </c>
      <c r="AC54" s="7">
        <v>2.1504801585998998</v>
      </c>
      <c r="AD54" s="13">
        <v>75.599999999999994</v>
      </c>
      <c r="AE54" s="6">
        <v>1.3163784269246199</v>
      </c>
      <c r="AF54" s="13">
        <v>75.599999999999994</v>
      </c>
      <c r="AG54" s="6">
        <v>1.63313575448027</v>
      </c>
      <c r="AH54" s="13">
        <v>74.5</v>
      </c>
      <c r="AI54" s="6">
        <v>7.9480325717688398</v>
      </c>
      <c r="AJ54" s="6">
        <v>8.0000000000000004E-4</v>
      </c>
      <c r="AK54" s="6">
        <v>2.8E-3</v>
      </c>
    </row>
    <row r="55" spans="1:37">
      <c r="A55" s="5" t="s">
        <v>92</v>
      </c>
      <c r="B55" s="22">
        <v>1210</v>
      </c>
      <c r="C55" s="22">
        <v>3.339</v>
      </c>
      <c r="D55" s="22">
        <v>5.7000000000000002E-2</v>
      </c>
      <c r="E55" s="22">
        <v>5250</v>
      </c>
      <c r="F55" s="20">
        <v>16.223231667748198</v>
      </c>
      <c r="G55" s="22">
        <v>0.27035804656506601</v>
      </c>
      <c r="H55" s="18">
        <v>5.3969999999999997E-2</v>
      </c>
      <c r="I55" s="15">
        <v>7.7279294757170199E-4</v>
      </c>
      <c r="J55" s="24">
        <v>-1.5692999999999999E-2</v>
      </c>
      <c r="K55" s="18">
        <v>0.45900000000000002</v>
      </c>
      <c r="L55" s="15">
        <v>1.1750519839139001E-2</v>
      </c>
      <c r="M55" s="18">
        <v>6.164E-2</v>
      </c>
      <c r="N55" s="15">
        <v>1.0272225862002801E-3</v>
      </c>
      <c r="O55" s="24">
        <v>0.65498999999999996</v>
      </c>
      <c r="P55" s="10">
        <v>385.6</v>
      </c>
      <c r="Q55" s="6">
        <v>6.2075026843868502</v>
      </c>
      <c r="R55" s="6">
        <v>10.492161654765299</v>
      </c>
      <c r="S55" s="10">
        <v>383.5</v>
      </c>
      <c r="T55" s="6">
        <v>8.2036360262972003</v>
      </c>
      <c r="U55" s="6">
        <v>10.927858598204599</v>
      </c>
      <c r="V55" s="10">
        <v>364</v>
      </c>
      <c r="W55" s="6">
        <v>32.327428265102498</v>
      </c>
      <c r="X55" s="6">
        <v>40.564218150616099</v>
      </c>
      <c r="Y55" s="6">
        <v>-0.54758800521513296</v>
      </c>
      <c r="Z55" s="6">
        <v>-5.9340659340659396</v>
      </c>
      <c r="AA55" s="7">
        <v>385.6</v>
      </c>
      <c r="AB55" s="7">
        <v>6.2075026843868502</v>
      </c>
      <c r="AC55" s="7">
        <v>10.492161654765299</v>
      </c>
      <c r="AD55" s="13">
        <v>385.1</v>
      </c>
      <c r="AE55" s="6">
        <v>6.2666489910214302</v>
      </c>
      <c r="AF55" s="13">
        <v>379</v>
      </c>
      <c r="AG55" s="6">
        <v>7.3218880114326499</v>
      </c>
      <c r="AH55" s="13">
        <v>333</v>
      </c>
      <c r="AI55" s="6">
        <v>18.188529853601398</v>
      </c>
      <c r="AJ55" s="6">
        <v>1.2999999999999999E-3</v>
      </c>
      <c r="AK55" s="6">
        <v>5.9000000000000003E-4</v>
      </c>
    </row>
    <row r="56" spans="1:37">
      <c r="A56" s="5" t="s">
        <v>93</v>
      </c>
      <c r="B56" s="22">
        <v>593</v>
      </c>
      <c r="C56" s="22">
        <v>1.657</v>
      </c>
      <c r="D56" s="22">
        <v>8.1000000000000003E-2</v>
      </c>
      <c r="E56" s="22">
        <v>467</v>
      </c>
      <c r="F56" s="20">
        <v>85.910652920962207</v>
      </c>
      <c r="G56" s="22">
        <v>1.7331818143486799</v>
      </c>
      <c r="H56" s="18">
        <v>5.0299999999999997E-2</v>
      </c>
      <c r="I56" s="15">
        <v>1.6573964656977499E-3</v>
      </c>
      <c r="J56" s="24">
        <v>-0.19731000000000001</v>
      </c>
      <c r="K56" s="18">
        <v>8.1000000000000003E-2</v>
      </c>
      <c r="L56" s="15">
        <v>3.5193524532220401E-3</v>
      </c>
      <c r="M56" s="18">
        <v>1.1639999999999999E-2</v>
      </c>
      <c r="N56" s="15">
        <v>2.34828110753376E-4</v>
      </c>
      <c r="O56" s="24">
        <v>0.60206000000000004</v>
      </c>
      <c r="P56" s="10">
        <v>74.599999999999994</v>
      </c>
      <c r="Q56" s="6">
        <v>1.5009649252388999</v>
      </c>
      <c r="R56" s="6">
        <v>2.2500892906549401</v>
      </c>
      <c r="S56" s="10">
        <v>79</v>
      </c>
      <c r="T56" s="6">
        <v>3.2688361483862902</v>
      </c>
      <c r="U56" s="6">
        <v>3.6934954543052898</v>
      </c>
      <c r="V56" s="10">
        <v>199</v>
      </c>
      <c r="W56" s="6">
        <v>69.716840973465395</v>
      </c>
      <c r="X56" s="6">
        <v>79.736345714493794</v>
      </c>
      <c r="Y56" s="6">
        <v>5.56962025316456</v>
      </c>
      <c r="Z56" s="6">
        <v>62.512562814070399</v>
      </c>
      <c r="AA56" s="7">
        <v>74.599999999999994</v>
      </c>
      <c r="AB56" s="7">
        <v>1.5009649252388999</v>
      </c>
      <c r="AC56" s="7">
        <v>2.2500892906549401</v>
      </c>
      <c r="AD56" s="13">
        <v>74.3</v>
      </c>
      <c r="AE56" s="6">
        <v>1.5009649252388999</v>
      </c>
      <c r="AF56" s="13">
        <v>74.2</v>
      </c>
      <c r="AG56" s="6">
        <v>1.8220015820511599</v>
      </c>
      <c r="AH56" s="13">
        <v>73.400000000000006</v>
      </c>
      <c r="AI56" s="6">
        <v>7.9017539394402396</v>
      </c>
      <c r="AJ56" s="6">
        <v>3.8E-3</v>
      </c>
      <c r="AK56" s="6">
        <v>2.7000000000000001E-3</v>
      </c>
    </row>
    <row r="57" spans="1:37">
      <c r="A57" s="5" t="s">
        <v>94</v>
      </c>
      <c r="B57" s="22">
        <v>726</v>
      </c>
      <c r="C57" s="22">
        <v>1.5980000000000001</v>
      </c>
      <c r="D57" s="22">
        <v>0.08</v>
      </c>
      <c r="E57" s="22">
        <v>529</v>
      </c>
      <c r="F57" s="20">
        <v>92.678405931417998</v>
      </c>
      <c r="G57" s="22">
        <v>1.6937959722142599</v>
      </c>
      <c r="H57" s="18">
        <v>5.0500000000000003E-2</v>
      </c>
      <c r="I57" s="15">
        <v>1.6570252657711899E-3</v>
      </c>
      <c r="J57" s="24">
        <v>0.29355999999999999</v>
      </c>
      <c r="K57" s="18">
        <v>7.4999999999999997E-2</v>
      </c>
      <c r="L57" s="15">
        <v>2.6950892842353101E-3</v>
      </c>
      <c r="M57" s="18">
        <v>1.0789999999999999E-2</v>
      </c>
      <c r="N57" s="15">
        <v>1.9719867164866999E-4</v>
      </c>
      <c r="O57" s="24">
        <v>0.10234</v>
      </c>
      <c r="P57" s="10">
        <v>69.2</v>
      </c>
      <c r="Q57" s="6">
        <v>1.2731003098607601</v>
      </c>
      <c r="R57" s="6">
        <v>2.00983619227202</v>
      </c>
      <c r="S57" s="10">
        <v>73.400000000000006</v>
      </c>
      <c r="T57" s="6">
        <v>2.5224506810564602</v>
      </c>
      <c r="U57" s="6">
        <v>2.98763389318027</v>
      </c>
      <c r="V57" s="10">
        <v>207</v>
      </c>
      <c r="W57" s="6">
        <v>69.465479026634299</v>
      </c>
      <c r="X57" s="6">
        <v>74.2159149846091</v>
      </c>
      <c r="Y57" s="6">
        <v>5.7220708446866597</v>
      </c>
      <c r="Z57" s="6">
        <v>66.570048309178702</v>
      </c>
      <c r="AA57" s="7">
        <v>69.2</v>
      </c>
      <c r="AB57" s="7">
        <v>1.2731003098607601</v>
      </c>
      <c r="AC57" s="7">
        <v>2.00983619227202</v>
      </c>
      <c r="AD57" s="13">
        <v>68.900000000000006</v>
      </c>
      <c r="AE57" s="6">
        <v>1.3372301219190199</v>
      </c>
      <c r="AF57" s="13">
        <v>68.900000000000006</v>
      </c>
      <c r="AG57" s="6">
        <v>1.6483802468976001</v>
      </c>
      <c r="AH57" s="13">
        <v>68.900000000000006</v>
      </c>
      <c r="AI57" s="6">
        <v>5.0386482710916001</v>
      </c>
      <c r="AJ57" s="6">
        <v>4.1000000000000003E-3</v>
      </c>
      <c r="AK57" s="6">
        <v>2.7000000000000001E-3</v>
      </c>
    </row>
    <row r="58" spans="1:37">
      <c r="A58" s="5" t="s">
        <v>95</v>
      </c>
      <c r="B58" s="22">
        <v>706</v>
      </c>
      <c r="C58" s="22">
        <v>1.335</v>
      </c>
      <c r="D58" s="22">
        <v>3.5999999999999997E-2</v>
      </c>
      <c r="E58" s="22">
        <v>485</v>
      </c>
      <c r="F58" s="20">
        <v>87.183958151700097</v>
      </c>
      <c r="G58" s="22">
        <v>1.48757022664802</v>
      </c>
      <c r="H58" s="18">
        <v>4.5199999999999997E-2</v>
      </c>
      <c r="I58" s="15">
        <v>1.5779638685254401E-3</v>
      </c>
      <c r="J58" s="24">
        <v>5.4672999999999999E-2</v>
      </c>
      <c r="K58" s="18">
        <v>7.1800000000000003E-2</v>
      </c>
      <c r="L58" s="15">
        <v>2.9512898501502698E-3</v>
      </c>
      <c r="M58" s="18">
        <v>1.1469999999999999E-2</v>
      </c>
      <c r="N58" s="15">
        <v>1.9570607783101699E-4</v>
      </c>
      <c r="O58" s="24">
        <v>0.33293</v>
      </c>
      <c r="P58" s="10">
        <v>73.5</v>
      </c>
      <c r="Q58" s="6">
        <v>1.2407297367776899</v>
      </c>
      <c r="R58" s="6">
        <v>2.0661204718715802</v>
      </c>
      <c r="S58" s="10">
        <v>70.400000000000006</v>
      </c>
      <c r="T58" s="6">
        <v>2.78092727252122</v>
      </c>
      <c r="U58" s="6">
        <v>3.1775373266495399</v>
      </c>
      <c r="V58" s="10">
        <v>14</v>
      </c>
      <c r="W58" s="6">
        <v>65.385745087505498</v>
      </c>
      <c r="X58" s="6">
        <v>66.204128798291293</v>
      </c>
      <c r="Y58" s="6">
        <v>-4.4034090909090802</v>
      </c>
      <c r="Z58" s="6">
        <v>-425</v>
      </c>
      <c r="AA58" s="7">
        <v>73.5</v>
      </c>
      <c r="AB58" s="7">
        <v>1.2407297367776899</v>
      </c>
      <c r="AC58" s="7">
        <v>2.0661204718715802</v>
      </c>
      <c r="AD58" s="13">
        <v>73.7</v>
      </c>
      <c r="AE58" s="6">
        <v>1.2407297367776899</v>
      </c>
      <c r="AF58" s="13">
        <v>73.7</v>
      </c>
      <c r="AG58" s="6">
        <v>1.50915754480847</v>
      </c>
      <c r="AH58" s="13">
        <v>73.599999999999994</v>
      </c>
      <c r="AI58" s="6">
        <v>2.2379590363218802</v>
      </c>
      <c r="AJ58" s="6">
        <v>-2.8999999999999998E-3</v>
      </c>
      <c r="AK58" s="6">
        <v>2.5999999999999999E-3</v>
      </c>
    </row>
    <row r="59" spans="1:37">
      <c r="A59" s="5" t="s">
        <v>96</v>
      </c>
      <c r="B59" s="22">
        <v>411</v>
      </c>
      <c r="C59" s="22">
        <v>42</v>
      </c>
      <c r="D59" s="22">
        <v>11</v>
      </c>
      <c r="E59" s="22">
        <v>300</v>
      </c>
      <c r="F59" s="20">
        <v>90.009000900090001</v>
      </c>
      <c r="G59" s="22">
        <v>2.0982615247454302</v>
      </c>
      <c r="H59" s="18">
        <v>4.9500000000000002E-2</v>
      </c>
      <c r="I59" s="15">
        <v>2.05168708471576E-3</v>
      </c>
      <c r="J59" s="24">
        <v>4.5191000000000002E-2</v>
      </c>
      <c r="K59" s="18">
        <v>7.5499999999999998E-2</v>
      </c>
      <c r="L59" s="15">
        <v>3.5556754382958002E-3</v>
      </c>
      <c r="M59" s="18">
        <v>1.111E-2</v>
      </c>
      <c r="N59" s="15">
        <v>2.5899282634853001E-4</v>
      </c>
      <c r="O59" s="24">
        <v>0.22439000000000001</v>
      </c>
      <c r="P59" s="10">
        <v>71.2</v>
      </c>
      <c r="Q59" s="6">
        <v>1.6173713278494899</v>
      </c>
      <c r="R59" s="6">
        <v>2.27563447891283</v>
      </c>
      <c r="S59" s="10">
        <v>73.8</v>
      </c>
      <c r="T59" s="6">
        <v>3.38240083633886</v>
      </c>
      <c r="U59" s="6">
        <v>3.7464262410470299</v>
      </c>
      <c r="V59" s="10">
        <v>160</v>
      </c>
      <c r="W59" s="6">
        <v>88.812361273009699</v>
      </c>
      <c r="X59" s="6">
        <v>120.45653676672799</v>
      </c>
      <c r="Y59" s="6">
        <v>3.5230352303523098</v>
      </c>
      <c r="Z59" s="6">
        <v>55.5</v>
      </c>
      <c r="AA59" s="7">
        <v>71.2</v>
      </c>
      <c r="AB59" s="7">
        <v>1.6173713278494899</v>
      </c>
      <c r="AC59" s="7">
        <v>2.27563447891283</v>
      </c>
      <c r="AD59" s="13">
        <v>70.599999999999994</v>
      </c>
      <c r="AE59" s="6">
        <v>1.75701167103398</v>
      </c>
      <c r="AF59" s="13">
        <v>70.599999999999994</v>
      </c>
      <c r="AG59" s="6">
        <v>2.0001588481082799</v>
      </c>
      <c r="AH59" s="13">
        <v>71.2</v>
      </c>
      <c r="AI59" s="6">
        <v>19.7283226577322</v>
      </c>
      <c r="AJ59" s="6">
        <v>2.8E-3</v>
      </c>
      <c r="AK59" s="6">
        <v>3.3999999999999998E-3</v>
      </c>
    </row>
    <row r="60" spans="1:37">
      <c r="A60" s="5" t="s">
        <v>97</v>
      </c>
      <c r="B60" s="22">
        <v>525</v>
      </c>
      <c r="C60" s="22">
        <v>1.645</v>
      </c>
      <c r="D60" s="22">
        <v>8.3000000000000004E-2</v>
      </c>
      <c r="E60" s="22">
        <v>372</v>
      </c>
      <c r="F60" s="20">
        <v>88.652482269503594</v>
      </c>
      <c r="G60" s="22">
        <v>1.5756958445965601</v>
      </c>
      <c r="H60" s="18">
        <v>4.6699999999999998E-2</v>
      </c>
      <c r="I60" s="15">
        <v>1.42205112921762E-3</v>
      </c>
      <c r="J60" s="24">
        <v>-9.1304999999999997E-2</v>
      </c>
      <c r="K60" s="18">
        <v>7.2800000000000004E-2</v>
      </c>
      <c r="L60" s="15">
        <v>2.7467051377241098E-3</v>
      </c>
      <c r="M60" s="18">
        <v>1.128E-2</v>
      </c>
      <c r="N60" s="15">
        <v>2.0048901815311501E-4</v>
      </c>
      <c r="O60" s="24">
        <v>0.42343999999999998</v>
      </c>
      <c r="P60" s="10">
        <v>72.3</v>
      </c>
      <c r="Q60" s="6">
        <v>1.2935998538286899</v>
      </c>
      <c r="R60" s="6">
        <v>2.07705533689251</v>
      </c>
      <c r="S60" s="10">
        <v>71.3</v>
      </c>
      <c r="T60" s="6">
        <v>2.6459298861596601</v>
      </c>
      <c r="U60" s="6">
        <v>3.0701612600788999</v>
      </c>
      <c r="V60" s="10">
        <v>47</v>
      </c>
      <c r="W60" s="6">
        <v>59.180992222931103</v>
      </c>
      <c r="X60" s="6">
        <v>61.734525879626503</v>
      </c>
      <c r="Y60" s="6">
        <v>-1.40252454417953</v>
      </c>
      <c r="Z60" s="6">
        <v>-53.829787234042598</v>
      </c>
      <c r="AA60" s="7">
        <v>72.3</v>
      </c>
      <c r="AB60" s="7">
        <v>1.2935998538286899</v>
      </c>
      <c r="AC60" s="7">
        <v>2.07705533689251</v>
      </c>
      <c r="AD60" s="13">
        <v>72.3</v>
      </c>
      <c r="AE60" s="6">
        <v>1.2935998538286899</v>
      </c>
      <c r="AF60" s="13">
        <v>72.099999999999994</v>
      </c>
      <c r="AG60" s="6">
        <v>1.5712240331896801</v>
      </c>
      <c r="AH60" s="13">
        <v>69.7</v>
      </c>
      <c r="AI60" s="6">
        <v>4.5659654500042901</v>
      </c>
      <c r="AJ60" s="6">
        <v>-8.0000000000000004E-4</v>
      </c>
      <c r="AK60" s="6">
        <v>2.3E-3</v>
      </c>
    </row>
    <row r="61" spans="1:37">
      <c r="A61" s="5" t="s">
        <v>98</v>
      </c>
      <c r="B61" s="22">
        <v>930</v>
      </c>
      <c r="C61" s="22">
        <v>3.3</v>
      </c>
      <c r="D61" s="22">
        <v>0.2</v>
      </c>
      <c r="E61" s="22">
        <v>719</v>
      </c>
      <c r="F61" s="20">
        <v>78.125</v>
      </c>
      <c r="G61" s="22">
        <v>1.6373656458009</v>
      </c>
      <c r="H61" s="18">
        <v>4.7600000000000003E-2</v>
      </c>
      <c r="I61" s="15">
        <v>1.3415025365041101E-3</v>
      </c>
      <c r="J61" s="24">
        <v>-0.16689999999999999</v>
      </c>
      <c r="K61" s="18">
        <v>8.43E-2</v>
      </c>
      <c r="L61" s="15">
        <v>3.3286185410917801E-3</v>
      </c>
      <c r="M61" s="18">
        <v>1.2800000000000001E-2</v>
      </c>
      <c r="N61" s="15">
        <v>2.6826598740801999E-4</v>
      </c>
      <c r="O61" s="24">
        <v>0.61138999999999999</v>
      </c>
      <c r="P61" s="10">
        <v>82</v>
      </c>
      <c r="Q61" s="6">
        <v>1.7439454389320601</v>
      </c>
      <c r="R61" s="6">
        <v>2.5360500353924702</v>
      </c>
      <c r="S61" s="10">
        <v>82.1</v>
      </c>
      <c r="T61" s="6">
        <v>3.1464784070564602</v>
      </c>
      <c r="U61" s="6">
        <v>3.6170843521989902</v>
      </c>
      <c r="V61" s="10">
        <v>85</v>
      </c>
      <c r="W61" s="6">
        <v>58.4211611201994</v>
      </c>
      <c r="X61" s="6">
        <v>63.835370523419897</v>
      </c>
      <c r="Y61" s="6">
        <v>0.121802679658941</v>
      </c>
      <c r="Z61" s="6">
        <v>3.52941176470588</v>
      </c>
      <c r="AA61" s="7">
        <v>82</v>
      </c>
      <c r="AB61" s="7">
        <v>1.7439454389320601</v>
      </c>
      <c r="AC61" s="7">
        <v>2.5360500353924702</v>
      </c>
      <c r="AD61" s="13">
        <v>82</v>
      </c>
      <c r="AE61" s="6">
        <v>1.67688571285342</v>
      </c>
      <c r="AF61" s="13">
        <v>81.900000000000006</v>
      </c>
      <c r="AG61" s="6">
        <v>2.0256668941542602</v>
      </c>
      <c r="AH61" s="13">
        <v>80.3</v>
      </c>
      <c r="AI61" s="6">
        <v>4.8089777117702903</v>
      </c>
      <c r="AJ61" s="6">
        <v>1E-4</v>
      </c>
      <c r="AK61" s="6">
        <v>2.2000000000000001E-3</v>
      </c>
    </row>
    <row r="62" spans="1:37">
      <c r="A62" s="5" t="s">
        <v>99</v>
      </c>
      <c r="B62" s="22">
        <v>624</v>
      </c>
      <c r="C62" s="22">
        <v>1.3089999999999999</v>
      </c>
      <c r="D62" s="22">
        <v>5.3999999999999999E-2</v>
      </c>
      <c r="E62" s="22">
        <v>424</v>
      </c>
      <c r="F62" s="20">
        <v>91.491308325709099</v>
      </c>
      <c r="G62" s="22">
        <v>2.4565746940364699</v>
      </c>
      <c r="H62" s="18">
        <v>4.6199999999999998E-2</v>
      </c>
      <c r="I62" s="15">
        <v>1.65708142468456E-3</v>
      </c>
      <c r="J62" s="24">
        <v>0.11241</v>
      </c>
      <c r="K62" s="18">
        <v>6.9699999999999998E-2</v>
      </c>
      <c r="L62" s="15">
        <v>3.1530584764796199E-3</v>
      </c>
      <c r="M62" s="18">
        <v>1.093E-2</v>
      </c>
      <c r="N62" s="15">
        <v>2.93474450165598E-4</v>
      </c>
      <c r="O62" s="24">
        <v>0.49310999999999999</v>
      </c>
      <c r="P62" s="10">
        <v>70.099999999999994</v>
      </c>
      <c r="Q62" s="6">
        <v>1.8943566044309399</v>
      </c>
      <c r="R62" s="6">
        <v>2.4636817845795802</v>
      </c>
      <c r="S62" s="10">
        <v>68.3</v>
      </c>
      <c r="T62" s="6">
        <v>2.9841359314187099</v>
      </c>
      <c r="U62" s="6">
        <v>3.3377824443536399</v>
      </c>
      <c r="V62" s="10">
        <v>32</v>
      </c>
      <c r="W62" s="6">
        <v>67.781620293575799</v>
      </c>
      <c r="X62" s="6">
        <v>69.279600536296002</v>
      </c>
      <c r="Y62" s="6">
        <v>-2.63543191800879</v>
      </c>
      <c r="Z62" s="6">
        <v>-119.0625</v>
      </c>
      <c r="AA62" s="7">
        <v>70.099999999999994</v>
      </c>
      <c r="AB62" s="7">
        <v>1.8943566044309399</v>
      </c>
      <c r="AC62" s="7">
        <v>2.4636817845795802</v>
      </c>
      <c r="AD62" s="13">
        <v>70.2</v>
      </c>
      <c r="AE62" s="6">
        <v>1.8943566044309399</v>
      </c>
      <c r="AF62" s="13">
        <v>70.2</v>
      </c>
      <c r="AG62" s="6">
        <v>2.0762628102396401</v>
      </c>
      <c r="AH62" s="13">
        <v>69.5</v>
      </c>
      <c r="AI62" s="6">
        <v>3.4796335471552999</v>
      </c>
      <c r="AJ62" s="6">
        <v>-1.4E-3</v>
      </c>
      <c r="AK62" s="6">
        <v>2.7000000000000001E-3</v>
      </c>
    </row>
    <row r="63" spans="1:37">
      <c r="A63" s="5" t="s">
        <v>100</v>
      </c>
      <c r="B63" s="22">
        <v>748</v>
      </c>
      <c r="C63" s="22">
        <v>1.3839999999999999</v>
      </c>
      <c r="D63" s="22">
        <v>8.2000000000000003E-2</v>
      </c>
      <c r="E63" s="22">
        <v>515</v>
      </c>
      <c r="F63" s="20">
        <v>91.911764705882305</v>
      </c>
      <c r="G63" s="22">
        <v>1.6184772996373999</v>
      </c>
      <c r="H63" s="18">
        <v>4.7399999999999998E-2</v>
      </c>
      <c r="I63" s="15">
        <v>1.49953394843626E-3</v>
      </c>
      <c r="J63" s="24">
        <v>0.21354999999999999</v>
      </c>
      <c r="K63" s="18">
        <v>7.1099999999999997E-2</v>
      </c>
      <c r="L63" s="15">
        <v>2.5246333993077098E-3</v>
      </c>
      <c r="M63" s="18">
        <v>1.0880000000000001E-2</v>
      </c>
      <c r="N63" s="15">
        <v>1.9158627925819699E-4</v>
      </c>
      <c r="O63" s="24">
        <v>0.21087</v>
      </c>
      <c r="P63" s="10">
        <v>69.8</v>
      </c>
      <c r="Q63" s="6">
        <v>1.2146106875142599</v>
      </c>
      <c r="R63" s="6">
        <v>1.9834351415649101</v>
      </c>
      <c r="S63" s="10">
        <v>69.7</v>
      </c>
      <c r="T63" s="6">
        <v>2.4247603431990301</v>
      </c>
      <c r="U63" s="6">
        <v>2.8635337178137199</v>
      </c>
      <c r="V63" s="10">
        <v>79</v>
      </c>
      <c r="W63" s="6">
        <v>62.406993159027799</v>
      </c>
      <c r="X63" s="6">
        <v>67.749549398855294</v>
      </c>
      <c r="Y63" s="6">
        <v>-0.143472022955521</v>
      </c>
      <c r="Z63" s="6">
        <v>11.6455696202532</v>
      </c>
      <c r="AA63" s="7">
        <v>69.8</v>
      </c>
      <c r="AB63" s="7">
        <v>1.2146106875142599</v>
      </c>
      <c r="AC63" s="7">
        <v>1.9834351415649101</v>
      </c>
      <c r="AD63" s="13">
        <v>69.8</v>
      </c>
      <c r="AE63" s="6">
        <v>1.2768238415004101</v>
      </c>
      <c r="AF63" s="13">
        <v>69.7</v>
      </c>
      <c r="AG63" s="6">
        <v>1.50082068281014</v>
      </c>
      <c r="AH63" s="13">
        <v>69</v>
      </c>
      <c r="AI63" s="6">
        <v>5.1582744354043797</v>
      </c>
      <c r="AJ63" s="6">
        <v>1E-4</v>
      </c>
      <c r="AK63" s="6">
        <v>2.3999999999999998E-3</v>
      </c>
    </row>
    <row r="64" spans="1:37">
      <c r="A64" s="5" t="s">
        <v>101</v>
      </c>
      <c r="B64" s="22">
        <v>699</v>
      </c>
      <c r="C64" s="22">
        <v>1.448</v>
      </c>
      <c r="D64" s="22">
        <v>4.7E-2</v>
      </c>
      <c r="E64" s="22">
        <v>472</v>
      </c>
      <c r="F64" s="20">
        <v>91.157702825888805</v>
      </c>
      <c r="G64" s="22">
        <v>1.9747318530610301</v>
      </c>
      <c r="H64" s="18">
        <v>4.65E-2</v>
      </c>
      <c r="I64" s="15">
        <v>1.7353979654100801E-3</v>
      </c>
      <c r="J64" s="24">
        <v>0.2949</v>
      </c>
      <c r="K64" s="18">
        <v>7.0199999999999999E-2</v>
      </c>
      <c r="L64" s="15">
        <v>2.86822472822476E-3</v>
      </c>
      <c r="M64" s="18">
        <v>1.0970000000000001E-2</v>
      </c>
      <c r="N64" s="15">
        <v>2.3764100845603199E-4</v>
      </c>
      <c r="O64" s="24">
        <v>0.18723999999999999</v>
      </c>
      <c r="P64" s="10">
        <v>70.3</v>
      </c>
      <c r="Q64" s="6">
        <v>1.4762283549280599</v>
      </c>
      <c r="R64" s="6">
        <v>2.1629578892049501</v>
      </c>
      <c r="S64" s="10">
        <v>68.8</v>
      </c>
      <c r="T64" s="6">
        <v>2.6992385972739799</v>
      </c>
      <c r="U64" s="6">
        <v>3.09058023338573</v>
      </c>
      <c r="V64" s="10">
        <v>43</v>
      </c>
      <c r="W64" s="6">
        <v>73.298318742190006</v>
      </c>
      <c r="X64" s="6">
        <v>75.065827962887596</v>
      </c>
      <c r="Y64" s="6">
        <v>-2.1802325581395201</v>
      </c>
      <c r="Z64" s="6">
        <v>-63.488372093023301</v>
      </c>
      <c r="AA64" s="7">
        <v>70.3</v>
      </c>
      <c r="AB64" s="7">
        <v>1.4762283549280599</v>
      </c>
      <c r="AC64" s="7">
        <v>2.1629578892049501</v>
      </c>
      <c r="AD64" s="13">
        <v>70.400000000000006</v>
      </c>
      <c r="AE64" s="6">
        <v>1.5439722004924901</v>
      </c>
      <c r="AF64" s="13">
        <v>70.400000000000006</v>
      </c>
      <c r="AG64" s="6">
        <v>1.76620752037059</v>
      </c>
      <c r="AH64" s="13">
        <v>70.400000000000006</v>
      </c>
      <c r="AI64" s="6">
        <v>3.4720786903068102</v>
      </c>
      <c r="AJ64" s="6">
        <v>-1E-3</v>
      </c>
      <c r="AK64" s="6">
        <v>2.8999999999999998E-3</v>
      </c>
    </row>
    <row r="65" spans="1:37">
      <c r="A65" s="5" t="s">
        <v>102</v>
      </c>
      <c r="B65" s="22">
        <v>580</v>
      </c>
      <c r="C65" s="22">
        <v>1.51</v>
      </c>
      <c r="D65" s="22">
        <v>0.11</v>
      </c>
      <c r="E65" s="22">
        <v>660</v>
      </c>
      <c r="F65" s="20">
        <v>84.745762711864401</v>
      </c>
      <c r="G65" s="22">
        <v>1.88638000223411</v>
      </c>
      <c r="H65" s="18">
        <v>6.4399999999999999E-2</v>
      </c>
      <c r="I65" s="15">
        <v>4.5686155401787904E-3</v>
      </c>
      <c r="J65" s="24">
        <v>-0.32030999999999998</v>
      </c>
      <c r="K65" s="18">
        <v>0.106</v>
      </c>
      <c r="L65" s="15">
        <v>8.8534073915075197E-3</v>
      </c>
      <c r="M65" s="18">
        <v>1.18E-2</v>
      </c>
      <c r="N65" s="15">
        <v>2.6265955151107698E-4</v>
      </c>
      <c r="O65" s="24">
        <v>0.59958999999999996</v>
      </c>
      <c r="P65" s="10">
        <v>75.599999999999994</v>
      </c>
      <c r="Q65" s="6">
        <v>1.6409466932926899</v>
      </c>
      <c r="R65" s="6">
        <v>2.36211364638701</v>
      </c>
      <c r="S65" s="10">
        <v>102</v>
      </c>
      <c r="T65" s="6">
        <v>8.0519780284864808</v>
      </c>
      <c r="U65" s="6">
        <v>8.3469379677709608</v>
      </c>
      <c r="V65" s="10">
        <v>640</v>
      </c>
      <c r="W65" s="6">
        <v>141.73369045102899</v>
      </c>
      <c r="X65" s="6">
        <v>141.786772360778</v>
      </c>
      <c r="Y65" s="6">
        <v>25.882352941176499</v>
      </c>
      <c r="Z65" s="6">
        <v>88.1875</v>
      </c>
      <c r="AA65" s="7">
        <v>75.599999999999994</v>
      </c>
      <c r="AB65" s="7">
        <v>1.6409466932926899</v>
      </c>
      <c r="AC65" s="7">
        <v>2.36211364638701</v>
      </c>
      <c r="AD65" s="13">
        <v>74.3</v>
      </c>
      <c r="AE65" s="6">
        <v>1.44184120146021</v>
      </c>
      <c r="AF65" s="13">
        <v>74.3</v>
      </c>
      <c r="AG65" s="6">
        <v>2.0565383952722698</v>
      </c>
      <c r="AH65" s="13">
        <v>75.599999999999994</v>
      </c>
      <c r="AI65" s="6">
        <v>1.63621785472774</v>
      </c>
      <c r="AJ65" s="6">
        <v>2.1899999999999999E-2</v>
      </c>
      <c r="AK65" s="6">
        <v>7.4999999999999997E-3</v>
      </c>
    </row>
    <row r="66" spans="1:37">
      <c r="A66" s="5" t="s">
        <v>103</v>
      </c>
      <c r="B66" s="22">
        <v>593</v>
      </c>
      <c r="C66" s="22">
        <v>1.6</v>
      </c>
      <c r="D66" s="22">
        <v>7.1999999999999995E-2</v>
      </c>
      <c r="E66" s="22">
        <v>434</v>
      </c>
      <c r="F66" s="20">
        <v>86.655112651646405</v>
      </c>
      <c r="G66" s="22">
        <v>1.910352687906</v>
      </c>
      <c r="H66" s="18">
        <v>4.7300000000000002E-2</v>
      </c>
      <c r="I66" s="15">
        <v>1.81434148250673E-3</v>
      </c>
      <c r="J66" s="24">
        <v>0.11666</v>
      </c>
      <c r="K66" s="18">
        <v>7.5999999999999998E-2</v>
      </c>
      <c r="L66" s="15">
        <v>3.48581397093993E-3</v>
      </c>
      <c r="M66" s="18">
        <v>1.154E-2</v>
      </c>
      <c r="N66" s="15">
        <v>2.54404724012743E-4</v>
      </c>
      <c r="O66" s="24">
        <v>0.2331</v>
      </c>
      <c r="P66" s="10">
        <v>74</v>
      </c>
      <c r="Q66" s="6">
        <v>1.6319424449642701</v>
      </c>
      <c r="R66" s="6">
        <v>2.32931618052003</v>
      </c>
      <c r="S66" s="10">
        <v>74.3</v>
      </c>
      <c r="T66" s="6">
        <v>3.2391683034772099</v>
      </c>
      <c r="U66" s="6">
        <v>3.6220612717653</v>
      </c>
      <c r="V66" s="10">
        <v>120</v>
      </c>
      <c r="W66" s="6">
        <v>86.749275573024306</v>
      </c>
      <c r="X66" s="6">
        <v>89.898637413809496</v>
      </c>
      <c r="Y66" s="6">
        <v>0.40376850605652198</v>
      </c>
      <c r="Z66" s="6">
        <v>38.3333333333333</v>
      </c>
      <c r="AA66" s="7">
        <v>74</v>
      </c>
      <c r="AB66" s="7">
        <v>1.6319424449642701</v>
      </c>
      <c r="AC66" s="7">
        <v>2.32931618052003</v>
      </c>
      <c r="AD66" s="13">
        <v>73.900000000000006</v>
      </c>
      <c r="AE66" s="6">
        <v>1.70077515964808</v>
      </c>
      <c r="AF66" s="13">
        <v>73.8</v>
      </c>
      <c r="AG66" s="6">
        <v>1.8836696361759999</v>
      </c>
      <c r="AH66" s="13">
        <v>73.599999999999994</v>
      </c>
      <c r="AI66" s="6">
        <v>5.0443644242371199</v>
      </c>
      <c r="AJ66" s="6">
        <v>-1E-4</v>
      </c>
      <c r="AK66" s="6">
        <v>2.8999999999999998E-3</v>
      </c>
    </row>
    <row r="67" spans="1:37">
      <c r="A67" s="5" t="s">
        <v>104</v>
      </c>
      <c r="B67" s="22">
        <v>1076</v>
      </c>
      <c r="C67" s="22">
        <v>1.1439999999999999</v>
      </c>
      <c r="D67" s="22">
        <v>4.7E-2</v>
      </c>
      <c r="E67" s="22">
        <v>792</v>
      </c>
      <c r="F67" s="20">
        <v>89.525514771709894</v>
      </c>
      <c r="G67" s="22">
        <v>2.8275958779009902</v>
      </c>
      <c r="H67" s="18">
        <v>5.0599999999999999E-2</v>
      </c>
      <c r="I67" s="15">
        <v>1.7346261330167801E-3</v>
      </c>
      <c r="J67" s="24">
        <v>0.18410000000000001</v>
      </c>
      <c r="K67" s="18">
        <v>7.6799999999999993E-2</v>
      </c>
      <c r="L67" s="15">
        <v>3.3459653688584401E-3</v>
      </c>
      <c r="M67" s="18">
        <v>1.1169999999999999E-2</v>
      </c>
      <c r="N67" s="15">
        <v>3.5279602733024099E-4</v>
      </c>
      <c r="O67" s="24">
        <v>0.61160999999999999</v>
      </c>
      <c r="P67" s="10">
        <v>71.599999999999994</v>
      </c>
      <c r="Q67" s="6">
        <v>2.2656990360872298</v>
      </c>
      <c r="R67" s="6">
        <v>2.7791115160783102</v>
      </c>
      <c r="S67" s="10">
        <v>75.099999999999994</v>
      </c>
      <c r="T67" s="6">
        <v>3.09917014715186</v>
      </c>
      <c r="U67" s="6">
        <v>3.5047947509198401</v>
      </c>
      <c r="V67" s="10">
        <v>210</v>
      </c>
      <c r="W67" s="6">
        <v>70.996239212909998</v>
      </c>
      <c r="X67" s="6">
        <v>76.047610869048697</v>
      </c>
      <c r="Y67" s="6">
        <v>4.6604527296937404</v>
      </c>
      <c r="Z67" s="6">
        <v>65.904761904761898</v>
      </c>
      <c r="AA67" s="7">
        <v>71.599999999999994</v>
      </c>
      <c r="AB67" s="7">
        <v>2.2656990360872298</v>
      </c>
      <c r="AC67" s="7">
        <v>2.7791115160783102</v>
      </c>
      <c r="AD67" s="13">
        <v>71.3</v>
      </c>
      <c r="AE67" s="6">
        <v>2.2656990360872298</v>
      </c>
      <c r="AF67" s="13">
        <v>71.3</v>
      </c>
      <c r="AG67" s="6">
        <v>2.4676822325812702</v>
      </c>
      <c r="AH67" s="13">
        <v>70.8</v>
      </c>
      <c r="AI67" s="6">
        <v>4.9420827974390296</v>
      </c>
      <c r="AJ67" s="6">
        <v>4.1999999999999997E-3</v>
      </c>
      <c r="AK67" s="6">
        <v>2.8E-3</v>
      </c>
    </row>
    <row r="68" spans="1:37">
      <c r="A68" s="5" t="s">
        <v>105</v>
      </c>
      <c r="B68" s="22">
        <v>644</v>
      </c>
      <c r="C68" s="22">
        <v>1.603</v>
      </c>
      <c r="D68" s="22">
        <v>2.4E-2</v>
      </c>
      <c r="E68" s="22">
        <v>428</v>
      </c>
      <c r="F68" s="20">
        <v>91.407678244972601</v>
      </c>
      <c r="G68" s="22">
        <v>1.7087426612676799</v>
      </c>
      <c r="H68" s="18">
        <v>4.5600000000000002E-2</v>
      </c>
      <c r="I68" s="15">
        <v>1.3428040937059299E-3</v>
      </c>
      <c r="J68" s="24">
        <v>0.13729</v>
      </c>
      <c r="K68" s="18">
        <v>6.88E-2</v>
      </c>
      <c r="L68" s="15">
        <v>2.5054882273920199E-3</v>
      </c>
      <c r="M68" s="18">
        <v>1.094E-2</v>
      </c>
      <c r="N68" s="15">
        <v>2.0450847317409599E-4</v>
      </c>
      <c r="O68" s="24">
        <v>0.33201999999999998</v>
      </c>
      <c r="P68" s="10">
        <v>70.099999999999994</v>
      </c>
      <c r="Q68" s="6">
        <v>1.34314978127767</v>
      </c>
      <c r="R68" s="6">
        <v>2.07115554317238</v>
      </c>
      <c r="S68" s="10">
        <v>67.5</v>
      </c>
      <c r="T68" s="6">
        <v>2.4079875141224001</v>
      </c>
      <c r="U68" s="6">
        <v>2.82496614336379</v>
      </c>
      <c r="V68" s="10">
        <v>2</v>
      </c>
      <c r="W68" s="6">
        <v>57.530094722080499</v>
      </c>
      <c r="X68" s="6">
        <v>58.686616406851002</v>
      </c>
      <c r="Y68" s="6">
        <v>-3.8518518518518299</v>
      </c>
      <c r="Z68" s="6">
        <v>-3405</v>
      </c>
      <c r="AA68" s="7">
        <v>70.099999999999994</v>
      </c>
      <c r="AB68" s="7">
        <v>1.34314978127767</v>
      </c>
      <c r="AC68" s="7">
        <v>2.07115554317238</v>
      </c>
      <c r="AD68" s="13">
        <v>70.3</v>
      </c>
      <c r="AE68" s="6">
        <v>1.34314978127767</v>
      </c>
      <c r="AF68" s="13">
        <v>70.099999999999994</v>
      </c>
      <c r="AG68" s="6">
        <v>1.5791782255874001</v>
      </c>
      <c r="AH68" s="13">
        <v>68.3</v>
      </c>
      <c r="AI68" s="6">
        <v>3.2546272799747999</v>
      </c>
      <c r="AJ68" s="6">
        <v>-2.0999999999999999E-3</v>
      </c>
      <c r="AK68" s="6">
        <v>2.2000000000000001E-3</v>
      </c>
    </row>
    <row r="69" spans="1:37">
      <c r="A69" s="5" t="s">
        <v>106</v>
      </c>
      <c r="B69" s="22">
        <v>104.9</v>
      </c>
      <c r="C69" s="22">
        <v>2.1779999999999999</v>
      </c>
      <c r="D69" s="22">
        <v>2.8000000000000001E-2</v>
      </c>
      <c r="E69" s="22">
        <v>950</v>
      </c>
      <c r="F69" s="20">
        <v>9.1491308325709095</v>
      </c>
      <c r="G69" s="22">
        <v>0.150609666236698</v>
      </c>
      <c r="H69" s="18">
        <v>6.1899999999999997E-2</v>
      </c>
      <c r="I69" s="15">
        <v>1.4995233359093899E-3</v>
      </c>
      <c r="J69" s="24">
        <v>0.28847</v>
      </c>
      <c r="K69" s="18">
        <v>0.93200000000000005</v>
      </c>
      <c r="L69" s="15">
        <v>2.7313924598270398E-2</v>
      </c>
      <c r="M69" s="18">
        <v>0.10929999999999999</v>
      </c>
      <c r="N69" s="15">
        <v>1.7992568716000499E-3</v>
      </c>
      <c r="O69" s="24">
        <v>0.21215000000000001</v>
      </c>
      <c r="P69" s="10">
        <v>668</v>
      </c>
      <c r="Q69" s="6">
        <v>10.526927962202601</v>
      </c>
      <c r="R69" s="6">
        <v>17.801042381998201</v>
      </c>
      <c r="S69" s="10">
        <v>667</v>
      </c>
      <c r="T69" s="6">
        <v>14.5364186499326</v>
      </c>
      <c r="U69" s="6">
        <v>18.271619957918901</v>
      </c>
      <c r="V69" s="10">
        <v>653</v>
      </c>
      <c r="W69" s="6">
        <v>51.302308792365999</v>
      </c>
      <c r="X69" s="6">
        <v>56.729323704022299</v>
      </c>
      <c r="Y69" s="6">
        <v>-0.14992503748125299</v>
      </c>
      <c r="Z69" s="6">
        <v>-2.2970903522205202</v>
      </c>
      <c r="AA69" s="7">
        <v>668</v>
      </c>
      <c r="AB69" s="7">
        <v>10.526927962202601</v>
      </c>
      <c r="AC69" s="7">
        <v>17.801042381998201</v>
      </c>
      <c r="AD69" s="13">
        <v>666</v>
      </c>
      <c r="AE69" s="6">
        <v>10.526927962202601</v>
      </c>
      <c r="AF69" s="13">
        <v>643.20000000000005</v>
      </c>
      <c r="AG69" s="6">
        <v>11.408035201826401</v>
      </c>
      <c r="AH69" s="13">
        <v>568</v>
      </c>
      <c r="AI69" s="6">
        <v>27.783572258211802</v>
      </c>
      <c r="AJ69" s="6">
        <v>3.7000000000000002E-3</v>
      </c>
      <c r="AK69" s="6">
        <v>1.6000000000000001E-3</v>
      </c>
    </row>
    <row r="70" spans="1:37">
      <c r="A70" s="5" t="s">
        <v>107</v>
      </c>
      <c r="B70" s="22">
        <v>498</v>
      </c>
      <c r="C70" s="22">
        <v>1.859</v>
      </c>
      <c r="D70" s="22">
        <v>8.3000000000000004E-2</v>
      </c>
      <c r="E70" s="22">
        <v>7280</v>
      </c>
      <c r="F70" s="20">
        <v>6.4184852374839503</v>
      </c>
      <c r="G70" s="22">
        <v>0.12553861664018601</v>
      </c>
      <c r="H70" s="18">
        <v>7.1400000000000005E-2</v>
      </c>
      <c r="I70" s="15">
        <v>9.4610462180657001E-4</v>
      </c>
      <c r="J70" s="24">
        <v>0.13086</v>
      </c>
      <c r="K70" s="18">
        <v>1.5349999999999999</v>
      </c>
      <c r="L70" s="15">
        <v>3.8271328435919197E-2</v>
      </c>
      <c r="M70" s="18">
        <v>0.15579999999999999</v>
      </c>
      <c r="N70" s="15">
        <v>3.0472791864218801E-3</v>
      </c>
      <c r="O70" s="24">
        <v>0.75992000000000004</v>
      </c>
      <c r="P70" s="10">
        <v>933</v>
      </c>
      <c r="Q70" s="6">
        <v>17.095245206087501</v>
      </c>
      <c r="R70" s="6">
        <v>26.036965789868699</v>
      </c>
      <c r="S70" s="10">
        <v>943</v>
      </c>
      <c r="T70" s="6">
        <v>15.318587942984101</v>
      </c>
      <c r="U70" s="6">
        <v>20.681857850088701</v>
      </c>
      <c r="V70" s="10">
        <v>964</v>
      </c>
      <c r="W70" s="6">
        <v>28.381676064788</v>
      </c>
      <c r="X70" s="6">
        <v>36.986837068019803</v>
      </c>
      <c r="Y70" s="6">
        <v>1.0604453870625701</v>
      </c>
      <c r="Z70" s="6">
        <v>3.2157676348547701</v>
      </c>
      <c r="AA70" s="7">
        <v>933</v>
      </c>
      <c r="AB70" s="7">
        <v>17.095245206087501</v>
      </c>
      <c r="AC70" s="7">
        <v>26.036965789868699</v>
      </c>
      <c r="AD70" s="13">
        <v>930</v>
      </c>
      <c r="AE70" s="6">
        <v>17.753518205027898</v>
      </c>
      <c r="AF70" s="13">
        <v>919</v>
      </c>
      <c r="AG70" s="6">
        <v>16.4881513993212</v>
      </c>
      <c r="AH70" s="13">
        <v>901</v>
      </c>
      <c r="AI70" s="6">
        <v>14.2435787724351</v>
      </c>
      <c r="AJ70" s="6">
        <v>3.0000000000000001E-3</v>
      </c>
      <c r="AK70" s="6">
        <v>1.1000000000000001E-3</v>
      </c>
    </row>
    <row r="71" spans="1:37">
      <c r="A71" s="5" t="s">
        <v>108</v>
      </c>
      <c r="B71" s="22">
        <v>166</v>
      </c>
      <c r="C71" s="22">
        <v>2.9409999999999998</v>
      </c>
      <c r="D71" s="22">
        <v>9.7000000000000003E-2</v>
      </c>
      <c r="E71" s="22">
        <v>166</v>
      </c>
      <c r="F71" s="20">
        <v>90.009000900090001</v>
      </c>
      <c r="G71" s="22">
        <v>2.6185068817457098</v>
      </c>
      <c r="H71" s="18">
        <v>7.2700000000000001E-2</v>
      </c>
      <c r="I71" s="15">
        <v>6.0684291081647499E-3</v>
      </c>
      <c r="J71" s="24">
        <v>0.62353000000000003</v>
      </c>
      <c r="K71" s="18">
        <v>0.111</v>
      </c>
      <c r="L71" s="15">
        <v>8.1047857522577402E-3</v>
      </c>
      <c r="M71" s="18">
        <v>1.111E-2</v>
      </c>
      <c r="N71" s="15">
        <v>3.2320780327832401E-4</v>
      </c>
      <c r="O71" s="24">
        <v>0.49867</v>
      </c>
      <c r="P71" s="10">
        <v>71.2</v>
      </c>
      <c r="Q71" s="6">
        <v>2.0440865960495902</v>
      </c>
      <c r="R71" s="6">
        <v>2.5963266900790498</v>
      </c>
      <c r="S71" s="10">
        <v>106.2</v>
      </c>
      <c r="T71" s="6">
        <v>7.3006942012972997</v>
      </c>
      <c r="U71" s="6">
        <v>7.6522290902323604</v>
      </c>
      <c r="V71" s="10">
        <v>870</v>
      </c>
      <c r="W71" s="6">
        <v>141.734541533645</v>
      </c>
      <c r="X71" s="6">
        <v>141.75906638385001</v>
      </c>
      <c r="Y71" s="6">
        <v>32.956685499058402</v>
      </c>
      <c r="Z71" s="6">
        <v>91.816091954022994</v>
      </c>
      <c r="AA71" s="7">
        <v>71.2</v>
      </c>
      <c r="AB71" s="7">
        <v>2.0440865960495902</v>
      </c>
      <c r="AC71" s="7">
        <v>2.5963266900790498</v>
      </c>
      <c r="AD71" s="13">
        <v>69.900000000000006</v>
      </c>
      <c r="AE71" s="6">
        <v>1.8994446588804901</v>
      </c>
      <c r="AF71" s="13">
        <v>69.900000000000006</v>
      </c>
      <c r="AG71" s="6">
        <v>2.4659553566226702</v>
      </c>
      <c r="AH71" s="13">
        <v>71.2</v>
      </c>
      <c r="AI71" s="6">
        <v>2.0619077943747901</v>
      </c>
      <c r="AJ71" s="6">
        <v>3.2599999999999997E-2</v>
      </c>
      <c r="AK71" s="6">
        <v>9.7999999999999997E-3</v>
      </c>
    </row>
    <row r="72" spans="1:37">
      <c r="A72" s="5" t="s">
        <v>109</v>
      </c>
      <c r="B72" s="22">
        <v>554</v>
      </c>
      <c r="C72" s="22">
        <v>1.7290000000000001</v>
      </c>
      <c r="D72" s="22">
        <v>3.2000000000000001E-2</v>
      </c>
      <c r="E72" s="22">
        <v>406</v>
      </c>
      <c r="F72" s="20">
        <v>90.661831368993703</v>
      </c>
      <c r="G72" s="22">
        <v>1.7383748034098701</v>
      </c>
      <c r="H72" s="18">
        <v>5.1400000000000001E-2</v>
      </c>
      <c r="I72" s="15">
        <v>2.2867592058099899E-3</v>
      </c>
      <c r="J72" s="24">
        <v>0.31047999999999998</v>
      </c>
      <c r="K72" s="18">
        <v>7.8E-2</v>
      </c>
      <c r="L72" s="15">
        <v>3.5717895178747601E-3</v>
      </c>
      <c r="M72" s="18">
        <v>1.103E-2</v>
      </c>
      <c r="N72" s="15">
        <v>2.1149224312016701E-4</v>
      </c>
      <c r="O72" s="24">
        <v>1.9261E-2</v>
      </c>
      <c r="P72" s="10">
        <v>70.7</v>
      </c>
      <c r="Q72" s="6">
        <v>1.3467268540172299</v>
      </c>
      <c r="R72" s="6">
        <v>2.0832481017059501</v>
      </c>
      <c r="S72" s="10">
        <v>76.099999999999994</v>
      </c>
      <c r="T72" s="6">
        <v>3.3235053644054302</v>
      </c>
      <c r="U72" s="6">
        <v>3.7151897250275199</v>
      </c>
      <c r="V72" s="10">
        <v>230</v>
      </c>
      <c r="W72" s="6">
        <v>86.697078011527196</v>
      </c>
      <c r="X72" s="6">
        <v>88.534816120025098</v>
      </c>
      <c r="Y72" s="6">
        <v>7.0959264126149701</v>
      </c>
      <c r="Z72" s="6">
        <v>69.260869565217405</v>
      </c>
      <c r="AA72" s="7">
        <v>70.7</v>
      </c>
      <c r="AB72" s="7">
        <v>1.3467268540172299</v>
      </c>
      <c r="AC72" s="7">
        <v>2.0832481017059501</v>
      </c>
      <c r="AD72" s="13">
        <v>70.400000000000006</v>
      </c>
      <c r="AE72" s="6">
        <v>1.4119041112381301</v>
      </c>
      <c r="AF72" s="13">
        <v>70.3</v>
      </c>
      <c r="AG72" s="6">
        <v>1.7350757641185801</v>
      </c>
      <c r="AH72" s="13">
        <v>70.3</v>
      </c>
      <c r="AI72" s="6">
        <v>3.9963152699497999</v>
      </c>
      <c r="AJ72" s="6">
        <v>5.3E-3</v>
      </c>
      <c r="AK72" s="6">
        <v>3.8E-3</v>
      </c>
    </row>
    <row r="73" spans="1:37">
      <c r="A73" s="5" t="s">
        <v>110</v>
      </c>
      <c r="B73" s="22">
        <v>406</v>
      </c>
      <c r="C73" s="22">
        <v>1.8220000000000001</v>
      </c>
      <c r="D73" s="22">
        <v>5.2999999999999999E-2</v>
      </c>
      <c r="E73" s="22">
        <v>384</v>
      </c>
      <c r="F73" s="20">
        <v>86.730268863833501</v>
      </c>
      <c r="G73" s="22">
        <v>1.4753339491665001</v>
      </c>
      <c r="H73" s="18">
        <v>6.4899999999999999E-2</v>
      </c>
      <c r="I73" s="15">
        <v>5.4353863278305001E-3</v>
      </c>
      <c r="J73" s="24">
        <v>-0.33101999999999998</v>
      </c>
      <c r="K73" s="18">
        <v>0.104</v>
      </c>
      <c r="L73" s="15">
        <v>9.6185820493459393E-3</v>
      </c>
      <c r="M73" s="18">
        <v>1.153E-2</v>
      </c>
      <c r="N73" s="15">
        <v>1.9613222300274901E-4</v>
      </c>
      <c r="O73" s="24">
        <v>0.45519999999999999</v>
      </c>
      <c r="P73" s="10">
        <v>73.900000000000006</v>
      </c>
      <c r="Q73" s="6">
        <v>1.2434288670938201</v>
      </c>
      <c r="R73" s="6">
        <v>2.0745751411122701</v>
      </c>
      <c r="S73" s="10">
        <v>99</v>
      </c>
      <c r="T73" s="6">
        <v>8.0460112513285509</v>
      </c>
      <c r="U73" s="6">
        <v>8.3313503554809802</v>
      </c>
      <c r="V73" s="10">
        <v>620</v>
      </c>
      <c r="W73" s="6">
        <v>149.60826686672999</v>
      </c>
      <c r="X73" s="6">
        <v>149.653403469165</v>
      </c>
      <c r="Y73" s="6">
        <v>25.3535353535353</v>
      </c>
      <c r="Z73" s="6">
        <v>88.080645161290306</v>
      </c>
      <c r="AA73" s="7">
        <v>73.900000000000006</v>
      </c>
      <c r="AB73" s="7">
        <v>1.2434288670938201</v>
      </c>
      <c r="AC73" s="7">
        <v>2.0745751411122701</v>
      </c>
      <c r="AD73" s="13">
        <v>71.900000000000006</v>
      </c>
      <c r="AE73" s="6">
        <v>1.2434288670938201</v>
      </c>
      <c r="AF73" s="13">
        <v>71.900000000000006</v>
      </c>
      <c r="AG73" s="6">
        <v>1.90554376924428</v>
      </c>
      <c r="AH73" s="13">
        <v>73.8</v>
      </c>
      <c r="AI73" s="6">
        <v>1.2966552613359601</v>
      </c>
      <c r="AJ73" s="6">
        <v>2.2499999999999999E-2</v>
      </c>
      <c r="AK73" s="6">
        <v>8.8000000000000005E-3</v>
      </c>
    </row>
    <row r="74" spans="1:37">
      <c r="A74" s="5" t="s">
        <v>111</v>
      </c>
      <c r="B74" s="22">
        <v>659</v>
      </c>
      <c r="C74" s="22">
        <v>1.4279999999999999</v>
      </c>
      <c r="D74" s="22">
        <v>4.9000000000000002E-2</v>
      </c>
      <c r="E74" s="22">
        <v>487</v>
      </c>
      <c r="F74" s="20">
        <v>88.573959255978707</v>
      </c>
      <c r="G74" s="22">
        <v>1.9852160959082401</v>
      </c>
      <c r="H74" s="18">
        <v>4.7800000000000002E-2</v>
      </c>
      <c r="I74" s="15">
        <v>1.8926990747502701E-3</v>
      </c>
      <c r="J74" s="24">
        <v>0.40537000000000001</v>
      </c>
      <c r="K74" s="18">
        <v>7.4099999999999999E-2</v>
      </c>
      <c r="L74" s="15">
        <v>2.8974375791205602E-3</v>
      </c>
      <c r="M74" s="18">
        <v>1.129E-2</v>
      </c>
      <c r="N74" s="15">
        <v>2.53043782970458E-4</v>
      </c>
      <c r="O74" s="24">
        <v>0.11353000000000001</v>
      </c>
      <c r="P74" s="10">
        <v>72.400000000000006</v>
      </c>
      <c r="Q74" s="6">
        <v>1.6234216643183199</v>
      </c>
      <c r="R74" s="6">
        <v>2.2980183080075598</v>
      </c>
      <c r="S74" s="10">
        <v>72.5</v>
      </c>
      <c r="T74" s="6">
        <v>2.7252127876481098</v>
      </c>
      <c r="U74" s="6">
        <v>3.1516710894120901</v>
      </c>
      <c r="V74" s="10">
        <v>98</v>
      </c>
      <c r="W74" s="6">
        <v>76.667255774544003</v>
      </c>
      <c r="X74" s="6">
        <v>83.910109674852805</v>
      </c>
      <c r="Y74" s="6">
        <v>0.13793103448274699</v>
      </c>
      <c r="Z74" s="6">
        <v>26.122448979591798</v>
      </c>
      <c r="AA74" s="7">
        <v>72.400000000000006</v>
      </c>
      <c r="AB74" s="7">
        <v>1.6234216643183199</v>
      </c>
      <c r="AC74" s="7">
        <v>2.2980183080075598</v>
      </c>
      <c r="AD74" s="13">
        <v>72.400000000000006</v>
      </c>
      <c r="AE74" s="6">
        <v>1.6926009276194001</v>
      </c>
      <c r="AF74" s="13">
        <v>72.2</v>
      </c>
      <c r="AG74" s="6">
        <v>1.8647747150690399</v>
      </c>
      <c r="AH74" s="13">
        <v>70.900000000000006</v>
      </c>
      <c r="AI74" s="6">
        <v>6.9627083810359904</v>
      </c>
      <c r="AJ74" s="6">
        <v>6.9999999999999999E-4</v>
      </c>
      <c r="AK74" s="6">
        <v>3.0999999999999999E-3</v>
      </c>
    </row>
    <row r="75" spans="1:37">
      <c r="A75" s="5" t="s">
        <v>112</v>
      </c>
      <c r="B75" s="22">
        <v>880</v>
      </c>
      <c r="C75" s="22">
        <v>2.75</v>
      </c>
      <c r="D75" s="22">
        <v>0.11</v>
      </c>
      <c r="E75" s="22">
        <v>3970</v>
      </c>
      <c r="F75" s="20">
        <v>15.772870662460599</v>
      </c>
      <c r="G75" s="22">
        <v>0.34123865189654201</v>
      </c>
      <c r="H75" s="18">
        <v>5.3499999999999999E-2</v>
      </c>
      <c r="I75" s="15">
        <v>8.6741620401943099E-4</v>
      </c>
      <c r="J75" s="24">
        <v>0.31045</v>
      </c>
      <c r="K75" s="18">
        <v>0.46800000000000003</v>
      </c>
      <c r="L75" s="15">
        <v>1.24431383886864E-2</v>
      </c>
      <c r="M75" s="18">
        <v>6.3399999999999998E-2</v>
      </c>
      <c r="N75" s="15">
        <v>1.3716292356172599E-3</v>
      </c>
      <c r="O75" s="24">
        <v>0.66273000000000004</v>
      </c>
      <c r="P75" s="10">
        <v>396</v>
      </c>
      <c r="Q75" s="6">
        <v>8.1170309961475304</v>
      </c>
      <c r="R75" s="6">
        <v>11.8883382859986</v>
      </c>
      <c r="S75" s="10">
        <v>389.1</v>
      </c>
      <c r="T75" s="6">
        <v>8.5469248402267493</v>
      </c>
      <c r="U75" s="6">
        <v>11.250331001481801</v>
      </c>
      <c r="V75" s="10">
        <v>343</v>
      </c>
      <c r="W75" s="6">
        <v>36.264864653382197</v>
      </c>
      <c r="X75" s="6">
        <v>42.9826530848784</v>
      </c>
      <c r="Y75" s="6">
        <v>-1.77332305319968</v>
      </c>
      <c r="Z75" s="6">
        <v>-15.451895043731801</v>
      </c>
      <c r="AA75" s="7">
        <v>396</v>
      </c>
      <c r="AB75" s="7">
        <v>8.1170309961475304</v>
      </c>
      <c r="AC75" s="7">
        <v>11.8883382859986</v>
      </c>
      <c r="AD75" s="13">
        <v>395.7</v>
      </c>
      <c r="AE75" s="6">
        <v>8.2518720416896798</v>
      </c>
      <c r="AF75" s="13">
        <v>384.7</v>
      </c>
      <c r="AG75" s="6">
        <v>8.4875982600783502</v>
      </c>
      <c r="AH75" s="13">
        <v>317</v>
      </c>
      <c r="AI75" s="6">
        <v>22.905030197057801</v>
      </c>
      <c r="AJ75" s="6">
        <v>1.5100000000000001E-3</v>
      </c>
      <c r="AK75" s="6">
        <v>7.1000000000000002E-4</v>
      </c>
    </row>
    <row r="76" spans="1:37">
      <c r="A76" s="5" t="s">
        <v>114</v>
      </c>
      <c r="B76" s="22">
        <v>444</v>
      </c>
      <c r="C76" s="22">
        <v>1.863</v>
      </c>
      <c r="D76" s="22">
        <v>3.9E-2</v>
      </c>
      <c r="E76" s="22">
        <v>310</v>
      </c>
      <c r="F76" s="20">
        <v>90.991810737033703</v>
      </c>
      <c r="G76" s="22">
        <v>1.7489646804411501</v>
      </c>
      <c r="H76" s="18">
        <v>4.7300000000000002E-2</v>
      </c>
      <c r="I76" s="15">
        <v>2.2869990928915799E-3</v>
      </c>
      <c r="J76" s="24">
        <v>0.29847000000000001</v>
      </c>
      <c r="K76" s="18">
        <v>7.1900000000000006E-2</v>
      </c>
      <c r="L76" s="15">
        <v>3.4596838839552999E-3</v>
      </c>
      <c r="M76" s="18">
        <v>1.099E-2</v>
      </c>
      <c r="N76" s="15">
        <v>2.1124012900014999E-4</v>
      </c>
      <c r="O76" s="24">
        <v>6.3244999999999996E-2</v>
      </c>
      <c r="P76" s="10">
        <v>70.5</v>
      </c>
      <c r="Q76" s="6">
        <v>1.3451347186292</v>
      </c>
      <c r="R76" s="6">
        <v>2.0778704907555299</v>
      </c>
      <c r="S76" s="10">
        <v>70.400000000000006</v>
      </c>
      <c r="T76" s="6">
        <v>3.28915754552493</v>
      </c>
      <c r="U76" s="6">
        <v>3.63151338443779</v>
      </c>
      <c r="V76" s="10">
        <v>70</v>
      </c>
      <c r="W76" s="6">
        <v>94.667409469602603</v>
      </c>
      <c r="X76" s="6">
        <v>97.782179844079096</v>
      </c>
      <c r="Y76" s="6">
        <v>-0.14204545454543899</v>
      </c>
      <c r="Z76" s="6">
        <v>-0.71428571428570797</v>
      </c>
      <c r="AA76" s="7">
        <v>70.5</v>
      </c>
      <c r="AB76" s="7">
        <v>1.3451347186292</v>
      </c>
      <c r="AC76" s="7">
        <v>2.0778704907555299</v>
      </c>
      <c r="AD76" s="13">
        <v>70.5</v>
      </c>
      <c r="AE76" s="6">
        <v>1.4103855541169099</v>
      </c>
      <c r="AF76" s="13">
        <v>70.400000000000006</v>
      </c>
      <c r="AG76" s="6">
        <v>1.66833970140484</v>
      </c>
      <c r="AH76" s="13">
        <v>70.599999999999994</v>
      </c>
      <c r="AI76" s="6">
        <v>5.9758025139220203</v>
      </c>
      <c r="AJ76" s="6">
        <v>0</v>
      </c>
      <c r="AK76" s="6">
        <v>3.8E-3</v>
      </c>
    </row>
    <row r="77" spans="1:37">
      <c r="A77" s="5" t="s">
        <v>115</v>
      </c>
      <c r="B77" s="22">
        <v>626</v>
      </c>
      <c r="C77" s="22">
        <v>2.4</v>
      </c>
      <c r="D77" s="22">
        <v>0.19</v>
      </c>
      <c r="E77" s="22">
        <v>4440</v>
      </c>
      <c r="F77" s="20">
        <v>11.013215859030799</v>
      </c>
      <c r="G77" s="22">
        <v>0.218182158985853</v>
      </c>
      <c r="H77" s="18">
        <v>5.9200000000000003E-2</v>
      </c>
      <c r="I77" s="15">
        <v>8.6755639952289102E-4</v>
      </c>
      <c r="J77" s="24">
        <v>0.32461000000000001</v>
      </c>
      <c r="K77" s="18">
        <v>0.74099999999999999</v>
      </c>
      <c r="L77" s="15">
        <v>1.8534142885226701E-2</v>
      </c>
      <c r="M77" s="18">
        <v>9.0800000000000006E-2</v>
      </c>
      <c r="N77" s="15">
        <v>1.7988333552611301E-3</v>
      </c>
      <c r="O77" s="24">
        <v>0.61270999999999998</v>
      </c>
      <c r="P77" s="10">
        <v>560</v>
      </c>
      <c r="Q77" s="6">
        <v>10.481508073918301</v>
      </c>
      <c r="R77" s="6">
        <v>16.029211244475899</v>
      </c>
      <c r="S77" s="10">
        <v>562</v>
      </c>
      <c r="T77" s="6">
        <v>10.858052730957599</v>
      </c>
      <c r="U77" s="6">
        <v>14.604454938707701</v>
      </c>
      <c r="V77" s="10">
        <v>566</v>
      </c>
      <c r="W77" s="6">
        <v>32.336778213121598</v>
      </c>
      <c r="X77" s="6">
        <v>40.917849530178998</v>
      </c>
      <c r="Y77" s="6">
        <v>0.35587188612099402</v>
      </c>
      <c r="Z77" s="6">
        <v>1.0600706713780901</v>
      </c>
      <c r="AA77" s="7">
        <v>560</v>
      </c>
      <c r="AB77" s="7">
        <v>10.481508073918301</v>
      </c>
      <c r="AC77" s="7">
        <v>16.029211244475899</v>
      </c>
      <c r="AD77" s="13">
        <v>559</v>
      </c>
      <c r="AE77" s="6">
        <v>10.481508073918301</v>
      </c>
      <c r="AF77" s="13">
        <v>546.79999999999995</v>
      </c>
      <c r="AG77" s="6">
        <v>10.5204804599532</v>
      </c>
      <c r="AH77" s="13">
        <v>501</v>
      </c>
      <c r="AI77" s="6">
        <v>16.639327666844601</v>
      </c>
      <c r="AJ77" s="6">
        <v>2.5699999999999998E-3</v>
      </c>
      <c r="AK77" s="6">
        <v>9.7999999999999997E-4</v>
      </c>
    </row>
    <row r="78" spans="1:37">
      <c r="A78" s="5" t="s">
        <v>116</v>
      </c>
      <c r="B78" s="22">
        <v>529</v>
      </c>
      <c r="C78" s="22">
        <v>1.5760000000000001</v>
      </c>
      <c r="D78" s="22">
        <v>7.4999999999999997E-2</v>
      </c>
      <c r="E78" s="22">
        <v>381</v>
      </c>
      <c r="F78" s="20">
        <v>89.928057553956805</v>
      </c>
      <c r="G78" s="22">
        <v>1.87424700215023</v>
      </c>
      <c r="H78" s="18">
        <v>4.8000000000000001E-2</v>
      </c>
      <c r="I78" s="15">
        <v>1.65773737869659E-3</v>
      </c>
      <c r="J78" s="24">
        <v>0.20724000000000001</v>
      </c>
      <c r="K78" s="18">
        <v>7.3599999999999999E-2</v>
      </c>
      <c r="L78" s="15">
        <v>2.8936209078592201E-3</v>
      </c>
      <c r="M78" s="18">
        <v>1.112E-2</v>
      </c>
      <c r="N78" s="15">
        <v>2.3175888850268501E-4</v>
      </c>
      <c r="O78" s="24">
        <v>0.31426999999999999</v>
      </c>
      <c r="P78" s="10">
        <v>71.3</v>
      </c>
      <c r="Q78" s="6">
        <v>1.4816785567269</v>
      </c>
      <c r="R78" s="6">
        <v>2.18232859410515</v>
      </c>
      <c r="S78" s="10">
        <v>72</v>
      </c>
      <c r="T78" s="6">
        <v>2.7926658355876701</v>
      </c>
      <c r="U78" s="6">
        <v>3.2052805784462199</v>
      </c>
      <c r="V78" s="10">
        <v>104</v>
      </c>
      <c r="W78" s="6">
        <v>70.676432054760397</v>
      </c>
      <c r="X78" s="6">
        <v>82.321534774085805</v>
      </c>
      <c r="Y78" s="6">
        <v>0.97222222222222898</v>
      </c>
      <c r="Z78" s="6">
        <v>31.442307692307701</v>
      </c>
      <c r="AA78" s="7">
        <v>71.3</v>
      </c>
      <c r="AB78" s="7">
        <v>1.4816785567269</v>
      </c>
      <c r="AC78" s="7">
        <v>2.18232859410515</v>
      </c>
      <c r="AD78" s="13">
        <v>71.2</v>
      </c>
      <c r="AE78" s="6">
        <v>1.4816785567269</v>
      </c>
      <c r="AF78" s="13">
        <v>71.2</v>
      </c>
      <c r="AG78" s="6">
        <v>1.74280878734833</v>
      </c>
      <c r="AH78" s="13">
        <v>70.8</v>
      </c>
      <c r="AI78" s="6">
        <v>9.3068817544422302</v>
      </c>
      <c r="AJ78" s="6">
        <v>8.9999999999999998E-4</v>
      </c>
      <c r="AK78" s="6">
        <v>2.8E-3</v>
      </c>
    </row>
    <row r="79" spans="1:37">
      <c r="A79" s="5" t="s">
        <v>117</v>
      </c>
      <c r="B79" s="22">
        <v>453</v>
      </c>
      <c r="C79" s="22">
        <v>1.9430000000000001</v>
      </c>
      <c r="D79" s="22">
        <v>3.1E-2</v>
      </c>
      <c r="E79" s="22">
        <v>335</v>
      </c>
      <c r="F79" s="20">
        <v>89.928057553956805</v>
      </c>
      <c r="G79" s="22">
        <v>1.5627946049938399</v>
      </c>
      <c r="H79" s="18">
        <v>4.9599999999999998E-2</v>
      </c>
      <c r="I79" s="15">
        <v>1.89415061442417E-3</v>
      </c>
      <c r="J79" s="24">
        <v>0.15984000000000001</v>
      </c>
      <c r="K79" s="18">
        <v>7.5800000000000006E-2</v>
      </c>
      <c r="L79" s="15">
        <v>2.9810757446935201E-3</v>
      </c>
      <c r="M79" s="18">
        <v>1.112E-2</v>
      </c>
      <c r="N79" s="15">
        <v>1.9324642920374999E-4</v>
      </c>
      <c r="O79" s="24">
        <v>0.11675000000000001</v>
      </c>
      <c r="P79" s="10">
        <v>71.3</v>
      </c>
      <c r="Q79" s="6">
        <v>1.22514135733976</v>
      </c>
      <c r="R79" s="6">
        <v>2.0169675487347298</v>
      </c>
      <c r="S79" s="10">
        <v>74.099999999999994</v>
      </c>
      <c r="T79" s="6">
        <v>2.8072565285144302</v>
      </c>
      <c r="U79" s="6">
        <v>3.2395939251636698</v>
      </c>
      <c r="V79" s="10">
        <v>166</v>
      </c>
      <c r="W79" s="6">
        <v>79.543028004148198</v>
      </c>
      <c r="X79" s="6">
        <v>105.191121000745</v>
      </c>
      <c r="Y79" s="6">
        <v>3.77867746288798</v>
      </c>
      <c r="Z79" s="6">
        <v>57.048192771084302</v>
      </c>
      <c r="AA79" s="7">
        <v>71.3</v>
      </c>
      <c r="AB79" s="7">
        <v>1.22514135733976</v>
      </c>
      <c r="AC79" s="7">
        <v>2.0169675487347298</v>
      </c>
      <c r="AD79" s="13">
        <v>71</v>
      </c>
      <c r="AE79" s="6">
        <v>1.28684550178501</v>
      </c>
      <c r="AF79" s="13">
        <v>70.900000000000006</v>
      </c>
      <c r="AG79" s="6">
        <v>1.60614109494991</v>
      </c>
      <c r="AH79" s="13">
        <v>70.7</v>
      </c>
      <c r="AI79" s="6">
        <v>15.8764134510508</v>
      </c>
      <c r="AJ79" s="6">
        <v>2.8999999999999998E-3</v>
      </c>
      <c r="AK79" s="6">
        <v>3.0999999999999999E-3</v>
      </c>
    </row>
    <row r="80" spans="1:37">
      <c r="A80" s="5" t="s">
        <v>118</v>
      </c>
      <c r="B80" s="22">
        <v>488</v>
      </c>
      <c r="C80" s="22">
        <v>1.4139999999999999</v>
      </c>
      <c r="D80" s="22">
        <v>5.6000000000000001E-2</v>
      </c>
      <c r="E80" s="22">
        <v>353</v>
      </c>
      <c r="F80" s="20">
        <v>90.334236675700097</v>
      </c>
      <c r="G80" s="22">
        <v>2.3416707721065402</v>
      </c>
      <c r="H80" s="18">
        <v>4.65E-2</v>
      </c>
      <c r="I80" s="15">
        <v>2.2865128363800799E-3</v>
      </c>
      <c r="J80" s="24">
        <v>-4.1438999999999997E-2</v>
      </c>
      <c r="K80" s="18">
        <v>7.1400000000000005E-2</v>
      </c>
      <c r="L80" s="15">
        <v>3.9014828525062101E-3</v>
      </c>
      <c r="M80" s="18">
        <v>1.107E-2</v>
      </c>
      <c r="N80" s="15">
        <v>2.8695981060071799E-4</v>
      </c>
      <c r="O80" s="24">
        <v>0.40389999999999998</v>
      </c>
      <c r="P80" s="10">
        <v>71</v>
      </c>
      <c r="Q80" s="6">
        <v>1.8267386478362899</v>
      </c>
      <c r="R80" s="6">
        <v>2.4251552860193302</v>
      </c>
      <c r="S80" s="10">
        <v>69.900000000000006</v>
      </c>
      <c r="T80" s="6">
        <v>3.7316743041895402</v>
      </c>
      <c r="U80" s="6">
        <v>4.0328734086464699</v>
      </c>
      <c r="V80" s="10">
        <v>30</v>
      </c>
      <c r="W80" s="6">
        <v>86.690229402077804</v>
      </c>
      <c r="X80" s="6">
        <v>88.184678230941699</v>
      </c>
      <c r="Y80" s="6">
        <v>-1.57367668097281</v>
      </c>
      <c r="Z80" s="6">
        <v>-136.666666666667</v>
      </c>
      <c r="AA80" s="7">
        <v>71</v>
      </c>
      <c r="AB80" s="7">
        <v>1.8267386478362899</v>
      </c>
      <c r="AC80" s="7">
        <v>2.4251552860193302</v>
      </c>
      <c r="AD80" s="13">
        <v>70.900000000000006</v>
      </c>
      <c r="AE80" s="6">
        <v>1.8267386478362899</v>
      </c>
      <c r="AF80" s="13">
        <v>70.900000000000006</v>
      </c>
      <c r="AG80" s="6">
        <v>2.0259795439610202</v>
      </c>
      <c r="AH80" s="13">
        <v>71.5</v>
      </c>
      <c r="AI80" s="6">
        <v>4.1316913951650402</v>
      </c>
      <c r="AJ80" s="6">
        <v>-1E-3</v>
      </c>
      <c r="AK80" s="6">
        <v>3.7000000000000002E-3</v>
      </c>
    </row>
    <row r="81" spans="1:37">
      <c r="A81" s="5" t="s">
        <v>119</v>
      </c>
      <c r="B81" s="22">
        <v>611</v>
      </c>
      <c r="C81" s="22">
        <v>1.5580000000000001</v>
      </c>
      <c r="D81" s="22">
        <v>5.2999999999999999E-2</v>
      </c>
      <c r="E81" s="22">
        <v>444</v>
      </c>
      <c r="F81" s="20">
        <v>89.285714285714306</v>
      </c>
      <c r="G81" s="22">
        <v>1.5939540226370099</v>
      </c>
      <c r="H81" s="18">
        <v>4.87E-2</v>
      </c>
      <c r="I81" s="15">
        <v>1.89306780032263E-3</v>
      </c>
      <c r="J81" s="24">
        <v>5.3227999999999998E-2</v>
      </c>
      <c r="K81" s="18">
        <v>7.5300000000000006E-2</v>
      </c>
      <c r="L81" s="15">
        <v>3.33574597895283E-3</v>
      </c>
      <c r="M81" s="18">
        <v>1.12E-2</v>
      </c>
      <c r="N81" s="15">
        <v>1.9994559259958701E-4</v>
      </c>
      <c r="O81" s="24">
        <v>0.31897999999999999</v>
      </c>
      <c r="P81" s="10">
        <v>71.8</v>
      </c>
      <c r="Q81" s="6">
        <v>1.29021543711229</v>
      </c>
      <c r="R81" s="6">
        <v>2.0660351837929798</v>
      </c>
      <c r="S81" s="10">
        <v>73.599999999999994</v>
      </c>
      <c r="T81" s="6">
        <v>3.16242825391075</v>
      </c>
      <c r="U81" s="6">
        <v>3.5472886007940798</v>
      </c>
      <c r="V81" s="10">
        <v>136</v>
      </c>
      <c r="W81" s="6">
        <v>81.510737384288504</v>
      </c>
      <c r="X81" s="6">
        <v>162.07819851798399</v>
      </c>
      <c r="Y81" s="6">
        <v>2.4456521739130301</v>
      </c>
      <c r="Z81" s="6">
        <v>47.205882352941202</v>
      </c>
      <c r="AA81" s="7">
        <v>71.8</v>
      </c>
      <c r="AB81" s="7">
        <v>1.29021543711229</v>
      </c>
      <c r="AC81" s="7">
        <v>2.0660351837929798</v>
      </c>
      <c r="AD81" s="13">
        <v>71.7</v>
      </c>
      <c r="AE81" s="6">
        <v>1.29021543711229</v>
      </c>
      <c r="AF81" s="13">
        <v>71.7</v>
      </c>
      <c r="AG81" s="6">
        <v>1.60029761642421</v>
      </c>
      <c r="AH81" s="13">
        <v>71.900000000000006</v>
      </c>
      <c r="AI81" s="6">
        <v>28.486279310054702</v>
      </c>
      <c r="AJ81" s="6">
        <v>1.8E-3</v>
      </c>
      <c r="AK81" s="6">
        <v>3.0000000000000001E-3</v>
      </c>
    </row>
    <row r="82" spans="1:37">
      <c r="A82" s="5" t="s">
        <v>120</v>
      </c>
      <c r="B82" s="22">
        <v>325</v>
      </c>
      <c r="C82" s="22">
        <v>2.056</v>
      </c>
      <c r="D82" s="22">
        <v>5.1999999999999998E-2</v>
      </c>
      <c r="E82" s="22">
        <v>233</v>
      </c>
      <c r="F82" s="20">
        <v>90.497737556561106</v>
      </c>
      <c r="G82" s="22">
        <v>1.89474756630185</v>
      </c>
      <c r="H82" s="18">
        <v>4.8500000000000001E-2</v>
      </c>
      <c r="I82" s="15">
        <v>2.1311101269514501E-3</v>
      </c>
      <c r="J82" s="24">
        <v>0.39710000000000001</v>
      </c>
      <c r="K82" s="18">
        <v>7.3599999999999999E-2</v>
      </c>
      <c r="L82" s="15">
        <v>3.2517752010863201E-3</v>
      </c>
      <c r="M82" s="18">
        <v>1.1050000000000001E-2</v>
      </c>
      <c r="N82" s="15">
        <v>2.3135341471437201E-4</v>
      </c>
      <c r="O82" s="24">
        <v>1.4743E-3</v>
      </c>
      <c r="P82" s="10">
        <v>70.8</v>
      </c>
      <c r="Q82" s="6">
        <v>1.47912872027036</v>
      </c>
      <c r="R82" s="6">
        <v>2.1732787625088599</v>
      </c>
      <c r="S82" s="10">
        <v>72</v>
      </c>
      <c r="T82" s="6">
        <v>3.0075209840096799</v>
      </c>
      <c r="U82" s="6">
        <v>3.3941160243227602</v>
      </c>
      <c r="V82" s="10">
        <v>120</v>
      </c>
      <c r="W82" s="6">
        <v>89.964203623405297</v>
      </c>
      <c r="X82" s="6">
        <v>127.407456064416</v>
      </c>
      <c r="Y82" s="6">
        <v>1.6666666666666701</v>
      </c>
      <c r="Z82" s="6">
        <v>41</v>
      </c>
      <c r="AA82" s="7">
        <v>70.8</v>
      </c>
      <c r="AB82" s="7">
        <v>1.47912872027036</v>
      </c>
      <c r="AC82" s="7">
        <v>2.1732787625088599</v>
      </c>
      <c r="AD82" s="13">
        <v>70.7</v>
      </c>
      <c r="AE82" s="6">
        <v>1.5467455418163101</v>
      </c>
      <c r="AF82" s="13">
        <v>70.7</v>
      </c>
      <c r="AG82" s="6">
        <v>1.8005506016934301</v>
      </c>
      <c r="AH82" s="13">
        <v>70.3</v>
      </c>
      <c r="AI82" s="6">
        <v>24.372893418581299</v>
      </c>
      <c r="AJ82" s="6">
        <v>1.6000000000000001E-3</v>
      </c>
      <c r="AK82" s="6">
        <v>3.5000000000000001E-3</v>
      </c>
    </row>
    <row r="83" spans="1:37">
      <c r="A83" s="5" t="s">
        <v>121</v>
      </c>
      <c r="B83" s="22">
        <v>87.7</v>
      </c>
      <c r="C83" s="22">
        <v>1.48</v>
      </c>
      <c r="D83" s="22">
        <v>0.11</v>
      </c>
      <c r="E83" s="22">
        <v>1542</v>
      </c>
      <c r="F83" s="20">
        <v>5.8105752469494503</v>
      </c>
      <c r="G83" s="22">
        <v>0.13329685772564501</v>
      </c>
      <c r="H83" s="18">
        <v>7.4899999999999994E-2</v>
      </c>
      <c r="I83" s="15">
        <v>1.7351453778905201E-3</v>
      </c>
      <c r="J83" s="24">
        <v>0.34950999999999999</v>
      </c>
      <c r="K83" s="18">
        <v>1.7869999999999999</v>
      </c>
      <c r="L83" s="15">
        <v>5.5802897845990101E-2</v>
      </c>
      <c r="M83" s="18">
        <v>0.1721</v>
      </c>
      <c r="N83" s="15">
        <v>3.94804098382983E-3</v>
      </c>
      <c r="O83" s="24">
        <v>0.43395</v>
      </c>
      <c r="P83" s="10">
        <v>1023</v>
      </c>
      <c r="Q83" s="6">
        <v>21.576056571751099</v>
      </c>
      <c r="R83" s="6">
        <v>30.382986726115099</v>
      </c>
      <c r="S83" s="10">
        <v>1038</v>
      </c>
      <c r="T83" s="6">
        <v>20.007016940217301</v>
      </c>
      <c r="U83" s="6">
        <v>24.8350099498238</v>
      </c>
      <c r="V83" s="10">
        <v>1065</v>
      </c>
      <c r="W83" s="6">
        <v>48.110450122386702</v>
      </c>
      <c r="X83" s="6">
        <v>53.5029978920156</v>
      </c>
      <c r="Y83" s="6">
        <v>1.44508670520231</v>
      </c>
      <c r="Z83" s="6">
        <v>3.9436619718309802</v>
      </c>
      <c r="AA83" s="7">
        <v>1023</v>
      </c>
      <c r="AB83" s="7">
        <v>21.576056571751099</v>
      </c>
      <c r="AC83" s="7">
        <v>30.382986726115099</v>
      </c>
      <c r="AD83" s="13">
        <v>1018</v>
      </c>
      <c r="AE83" s="6">
        <v>22.268951865487601</v>
      </c>
      <c r="AF83" s="13">
        <v>1001</v>
      </c>
      <c r="AG83" s="6">
        <v>18.726471286554201</v>
      </c>
      <c r="AH83" s="13">
        <v>957</v>
      </c>
      <c r="AI83" s="6">
        <v>20.6570910580038</v>
      </c>
      <c r="AJ83" s="6">
        <v>5.1000000000000004E-3</v>
      </c>
      <c r="AK83" s="6">
        <v>2.3E-3</v>
      </c>
    </row>
    <row r="84" spans="1:37">
      <c r="A84" s="5" t="s">
        <v>122</v>
      </c>
      <c r="B84" s="22">
        <v>829</v>
      </c>
      <c r="C84" s="22">
        <v>1.333</v>
      </c>
      <c r="D84" s="22">
        <v>7.1999999999999995E-2</v>
      </c>
      <c r="E84" s="22">
        <v>565</v>
      </c>
      <c r="F84" s="20">
        <v>92.250922509225106</v>
      </c>
      <c r="G84" s="22">
        <v>1.62810733157877</v>
      </c>
      <c r="H84" s="18">
        <v>4.65E-2</v>
      </c>
      <c r="I84" s="15">
        <v>1.49914297147185E-3</v>
      </c>
      <c r="J84" s="24">
        <v>0.41526000000000002</v>
      </c>
      <c r="K84" s="18">
        <v>6.9699999999999998E-2</v>
      </c>
      <c r="L84" s="15">
        <v>2.4441312886381498E-3</v>
      </c>
      <c r="M84" s="18">
        <v>1.0840000000000001E-2</v>
      </c>
      <c r="N84" s="15">
        <v>1.9131172886156301E-4</v>
      </c>
      <c r="O84" s="24">
        <v>6.5295000000000006E-2</v>
      </c>
      <c r="P84" s="10">
        <v>69.5</v>
      </c>
      <c r="Q84" s="6">
        <v>1.2128684272138399</v>
      </c>
      <c r="R84" s="6">
        <v>1.9778607430308199</v>
      </c>
      <c r="S84" s="10">
        <v>68.400000000000006</v>
      </c>
      <c r="T84" s="6">
        <v>2.3454780444899099</v>
      </c>
      <c r="U84" s="6">
        <v>2.7815448308152999</v>
      </c>
      <c r="V84" s="10">
        <v>42</v>
      </c>
      <c r="W84" s="6">
        <v>63.848462154037001</v>
      </c>
      <c r="X84" s="6">
        <v>65.879088260607503</v>
      </c>
      <c r="Y84" s="6">
        <v>-1.6081871345029299</v>
      </c>
      <c r="Z84" s="6">
        <v>-65.476190476190496</v>
      </c>
      <c r="AA84" s="7">
        <v>69.5</v>
      </c>
      <c r="AB84" s="7">
        <v>1.2128684272138399</v>
      </c>
      <c r="AC84" s="7">
        <v>1.9778607430308199</v>
      </c>
      <c r="AD84" s="13">
        <v>69.599999999999994</v>
      </c>
      <c r="AE84" s="6">
        <v>1.2751665858750201</v>
      </c>
      <c r="AF84" s="13">
        <v>69.5</v>
      </c>
      <c r="AG84" s="6">
        <v>1.5355348440150101</v>
      </c>
      <c r="AH84" s="13">
        <v>69.8</v>
      </c>
      <c r="AI84" s="6">
        <v>3.1939191341512099</v>
      </c>
      <c r="AJ84" s="6">
        <v>-1E-3</v>
      </c>
      <c r="AK84" s="6">
        <v>2.5000000000000001E-3</v>
      </c>
    </row>
    <row r="85" spans="1:37">
      <c r="A85" s="5" t="s">
        <v>123</v>
      </c>
      <c r="B85" s="22">
        <v>375</v>
      </c>
      <c r="C85" s="22">
        <v>1.3779999999999999</v>
      </c>
      <c r="D85" s="22">
        <v>3.7999999999999999E-2</v>
      </c>
      <c r="E85" s="22">
        <v>253</v>
      </c>
      <c r="F85" s="20">
        <v>87.032201914708395</v>
      </c>
      <c r="G85" s="22">
        <v>1.7719463740556101</v>
      </c>
      <c r="H85" s="18">
        <v>4.5400000000000003E-2</v>
      </c>
      <c r="I85" s="15">
        <v>1.81592850960619E-3</v>
      </c>
      <c r="J85" s="24">
        <v>-1.3369000000000001E-2</v>
      </c>
      <c r="K85" s="18">
        <v>7.22E-2</v>
      </c>
      <c r="L85" s="15">
        <v>3.4615532472576501E-3</v>
      </c>
      <c r="M85" s="18">
        <v>1.149E-2</v>
      </c>
      <c r="N85" s="15">
        <v>2.3393253749745901E-4</v>
      </c>
      <c r="O85" s="24">
        <v>0.37730999999999998</v>
      </c>
      <c r="P85" s="10">
        <v>73.7</v>
      </c>
      <c r="Q85" s="6">
        <v>1.49533994390212</v>
      </c>
      <c r="R85" s="6">
        <v>2.2304491936437798</v>
      </c>
      <c r="S85" s="10">
        <v>70.7</v>
      </c>
      <c r="T85" s="6">
        <v>3.2174499153453402</v>
      </c>
      <c r="U85" s="6">
        <v>3.5692845826611399</v>
      </c>
      <c r="V85" s="10">
        <v>2</v>
      </c>
      <c r="W85" s="6">
        <v>75.644516118746495</v>
      </c>
      <c r="X85" s="6">
        <v>76.439258903473103</v>
      </c>
      <c r="Y85" s="6">
        <v>-4.2432814710042397</v>
      </c>
      <c r="Z85" s="6">
        <v>-3585</v>
      </c>
      <c r="AA85" s="7">
        <v>73.7</v>
      </c>
      <c r="AB85" s="7">
        <v>1.49533994390212</v>
      </c>
      <c r="AC85" s="7">
        <v>2.2304491936437798</v>
      </c>
      <c r="AD85" s="13">
        <v>73.900000000000006</v>
      </c>
      <c r="AE85" s="6">
        <v>1.49533994390212</v>
      </c>
      <c r="AF85" s="13">
        <v>73.7</v>
      </c>
      <c r="AG85" s="6">
        <v>1.7863325440006199</v>
      </c>
      <c r="AH85" s="13">
        <v>71.900000000000006</v>
      </c>
      <c r="AI85" s="6">
        <v>3.6588275224847902</v>
      </c>
      <c r="AJ85" s="6">
        <v>-2.3999999999999998E-3</v>
      </c>
      <c r="AK85" s="6">
        <v>3.0000000000000001E-3</v>
      </c>
    </row>
    <row r="86" spans="1:37">
      <c r="A86" s="5" t="s">
        <v>124</v>
      </c>
      <c r="B86" s="22">
        <v>611</v>
      </c>
      <c r="C86" s="22">
        <v>1.87</v>
      </c>
      <c r="D86" s="22">
        <v>0.13</v>
      </c>
      <c r="E86" s="22">
        <v>437</v>
      </c>
      <c r="F86" s="20">
        <v>87.108013937282195</v>
      </c>
      <c r="G86" s="22">
        <v>1.72459729817076</v>
      </c>
      <c r="H86" s="18">
        <v>4.7100000000000003E-2</v>
      </c>
      <c r="I86" s="15">
        <v>1.8142936900417E-3</v>
      </c>
      <c r="J86" s="24">
        <v>0.30864000000000003</v>
      </c>
      <c r="K86" s="18">
        <v>7.3899999999999993E-2</v>
      </c>
      <c r="L86" s="15">
        <v>3.0380068368751302E-3</v>
      </c>
      <c r="M86" s="18">
        <v>1.1480000000000001E-2</v>
      </c>
      <c r="N86" s="15">
        <v>2.27285367764843E-4</v>
      </c>
      <c r="O86" s="24">
        <v>0.21929000000000001</v>
      </c>
      <c r="P86" s="10">
        <v>73.599999999999994</v>
      </c>
      <c r="Q86" s="6">
        <v>1.4292394636372401</v>
      </c>
      <c r="R86" s="6">
        <v>2.1856066101338398</v>
      </c>
      <c r="S86" s="10">
        <v>72.400000000000006</v>
      </c>
      <c r="T86" s="6">
        <v>2.8658352997364802</v>
      </c>
      <c r="U86" s="6">
        <v>3.2721057002995599</v>
      </c>
      <c r="V86" s="10">
        <v>67</v>
      </c>
      <c r="W86" s="6">
        <v>73.356606251801907</v>
      </c>
      <c r="X86" s="6">
        <v>76.3572962177942</v>
      </c>
      <c r="Y86" s="6">
        <v>-1.6574585635359</v>
      </c>
      <c r="Z86" s="6">
        <v>-9.8507462686567209</v>
      </c>
      <c r="AA86" s="7">
        <v>73.599999999999994</v>
      </c>
      <c r="AB86" s="7">
        <v>1.4292394636372401</v>
      </c>
      <c r="AC86" s="7">
        <v>2.1856066101338398</v>
      </c>
      <c r="AD86" s="13">
        <v>73.599999999999994</v>
      </c>
      <c r="AE86" s="6">
        <v>1.4949667034479599</v>
      </c>
      <c r="AF86" s="13">
        <v>73.599999999999994</v>
      </c>
      <c r="AG86" s="6">
        <v>1.7459702074250001</v>
      </c>
      <c r="AH86" s="13">
        <v>73.099999999999994</v>
      </c>
      <c r="AI86" s="6">
        <v>4.5391057249099198</v>
      </c>
      <c r="AJ86" s="6">
        <v>-2.9999999999999997E-4</v>
      </c>
      <c r="AK86" s="6">
        <v>2.8999999999999998E-3</v>
      </c>
    </row>
    <row r="87" spans="1:37">
      <c r="A87" s="5" t="s">
        <v>125</v>
      </c>
      <c r="B87" s="22">
        <v>800</v>
      </c>
      <c r="C87" s="22">
        <v>1.373</v>
      </c>
      <c r="D87" s="22">
        <v>4.7E-2</v>
      </c>
      <c r="E87" s="22">
        <v>542</v>
      </c>
      <c r="F87" s="20">
        <v>91.491308325709099</v>
      </c>
      <c r="G87" s="22">
        <v>1.6584736122636199</v>
      </c>
      <c r="H87" s="18">
        <v>4.7100000000000003E-2</v>
      </c>
      <c r="I87" s="15">
        <v>1.4207817544714899E-3</v>
      </c>
      <c r="J87" s="24">
        <v>0.21032999999999999</v>
      </c>
      <c r="K87" s="18">
        <v>7.0999999999999994E-2</v>
      </c>
      <c r="L87" s="15">
        <v>2.5237909758932101E-3</v>
      </c>
      <c r="M87" s="18">
        <v>1.093E-2</v>
      </c>
      <c r="N87" s="15">
        <v>1.98129384241712E-4</v>
      </c>
      <c r="O87" s="24">
        <v>0.25623000000000001</v>
      </c>
      <c r="P87" s="10">
        <v>70.099999999999994</v>
      </c>
      <c r="Q87" s="6">
        <v>1.27890067821983</v>
      </c>
      <c r="R87" s="6">
        <v>2.0289721377262002</v>
      </c>
      <c r="S87" s="10">
        <v>69.599999999999994</v>
      </c>
      <c r="T87" s="6">
        <v>2.4240243327869102</v>
      </c>
      <c r="U87" s="6">
        <v>2.86184665158398</v>
      </c>
      <c r="V87" s="10">
        <v>62</v>
      </c>
      <c r="W87" s="6">
        <v>60.765657726926499</v>
      </c>
      <c r="X87" s="6">
        <v>64.559735006818499</v>
      </c>
      <c r="Y87" s="6">
        <v>-0.71839080459770299</v>
      </c>
      <c r="Z87" s="6">
        <v>-13.064516129032301</v>
      </c>
      <c r="AA87" s="7">
        <v>70.099999999999994</v>
      </c>
      <c r="AB87" s="7">
        <v>1.27890067821983</v>
      </c>
      <c r="AC87" s="7">
        <v>2.0289721377262002</v>
      </c>
      <c r="AD87" s="13">
        <v>70.099999999999994</v>
      </c>
      <c r="AE87" s="6">
        <v>1.27890067821983</v>
      </c>
      <c r="AF87" s="13">
        <v>70.099999999999994</v>
      </c>
      <c r="AG87" s="6">
        <v>1.55044960122637</v>
      </c>
      <c r="AH87" s="13">
        <v>68.599999999999994</v>
      </c>
      <c r="AI87" s="6">
        <v>4.4142903150994499</v>
      </c>
      <c r="AJ87" s="6">
        <v>-2.9999999999999997E-4</v>
      </c>
      <c r="AK87" s="6">
        <v>2.3999999999999998E-3</v>
      </c>
    </row>
    <row r="88" spans="1:37">
      <c r="A88" s="5" t="s">
        <v>126</v>
      </c>
      <c r="B88" s="22">
        <v>602</v>
      </c>
      <c r="C88" s="22">
        <v>1.5449999999999999</v>
      </c>
      <c r="D88" s="22">
        <v>5.8999999999999997E-2</v>
      </c>
      <c r="E88" s="22">
        <v>439</v>
      </c>
      <c r="F88" s="20">
        <v>88.8888888888889</v>
      </c>
      <c r="G88" s="22">
        <v>1.7848058610367701</v>
      </c>
      <c r="H88" s="18">
        <v>4.8000000000000001E-2</v>
      </c>
      <c r="I88" s="15">
        <v>1.5786925003303501E-3</v>
      </c>
      <c r="J88" s="24">
        <v>0.10075000000000001</v>
      </c>
      <c r="K88" s="18">
        <v>7.3700000000000002E-2</v>
      </c>
      <c r="L88" s="15">
        <v>2.82390695670024E-3</v>
      </c>
      <c r="M88" s="18">
        <v>1.125E-2</v>
      </c>
      <c r="N88" s="15">
        <v>2.2588949178746701E-4</v>
      </c>
      <c r="O88" s="24">
        <v>0.35770999999999997</v>
      </c>
      <c r="P88" s="10">
        <v>72.099999999999994</v>
      </c>
      <c r="Q88" s="6">
        <v>1.42032188818719</v>
      </c>
      <c r="R88" s="6">
        <v>2.1550407193107102</v>
      </c>
      <c r="S88" s="10">
        <v>72.099999999999994</v>
      </c>
      <c r="T88" s="6">
        <v>2.6521415892859701</v>
      </c>
      <c r="U88" s="6">
        <v>3.0846334599572498</v>
      </c>
      <c r="V88" s="10">
        <v>104</v>
      </c>
      <c r="W88" s="6">
        <v>67.456131037004297</v>
      </c>
      <c r="X88" s="6">
        <v>79.048147610742305</v>
      </c>
      <c r="Y88" s="6">
        <v>0</v>
      </c>
      <c r="Z88" s="6">
        <v>30.673076923076898</v>
      </c>
      <c r="AA88" s="7">
        <v>72.099999999999994</v>
      </c>
      <c r="AB88" s="7">
        <v>1.42032188818719</v>
      </c>
      <c r="AC88" s="7">
        <v>2.1550407193107102</v>
      </c>
      <c r="AD88" s="13">
        <v>72.099999999999994</v>
      </c>
      <c r="AE88" s="6">
        <v>1.42032188818719</v>
      </c>
      <c r="AF88" s="13">
        <v>72</v>
      </c>
      <c r="AG88" s="6">
        <v>1.7438620959297</v>
      </c>
      <c r="AH88" s="13">
        <v>70</v>
      </c>
      <c r="AI88" s="6">
        <v>8.7000238207427607</v>
      </c>
      <c r="AJ88" s="6">
        <v>8.9999999999999998E-4</v>
      </c>
      <c r="AK88" s="6">
        <v>2.5999999999999999E-3</v>
      </c>
    </row>
    <row r="89" spans="1:37">
      <c r="A89" s="5" t="s">
        <v>127</v>
      </c>
      <c r="B89" s="22">
        <v>850</v>
      </c>
      <c r="C89" s="22">
        <v>1.337</v>
      </c>
      <c r="D89" s="22">
        <v>5.8000000000000003E-2</v>
      </c>
      <c r="E89" s="22">
        <v>657</v>
      </c>
      <c r="F89" s="20">
        <v>86.281276962899099</v>
      </c>
      <c r="G89" s="22">
        <v>2.8033473311035699</v>
      </c>
      <c r="H89" s="18">
        <v>5.0900000000000001E-2</v>
      </c>
      <c r="I89" s="15">
        <v>2.4429262762809901E-3</v>
      </c>
      <c r="J89" s="24">
        <v>0.25535000000000002</v>
      </c>
      <c r="K89" s="18">
        <v>8.3900000000000002E-2</v>
      </c>
      <c r="L89" s="15">
        <v>5.6236078420263298E-3</v>
      </c>
      <c r="M89" s="18">
        <v>1.159E-2</v>
      </c>
      <c r="N89" s="15">
        <v>3.7656832062721399E-4</v>
      </c>
      <c r="O89" s="24">
        <v>5.9756999999999998E-2</v>
      </c>
      <c r="P89" s="10">
        <v>74.3</v>
      </c>
      <c r="Q89" s="6">
        <v>2.4236860768283499</v>
      </c>
      <c r="R89" s="6">
        <v>2.9428636764066698</v>
      </c>
      <c r="S89" s="10">
        <v>81.599999999999994</v>
      </c>
      <c r="T89" s="6">
        <v>5.1436011010887102</v>
      </c>
      <c r="U89" s="6">
        <v>5.4416723632966804</v>
      </c>
      <c r="V89" s="10">
        <v>240</v>
      </c>
      <c r="W89" s="6">
        <v>110.323156773786</v>
      </c>
      <c r="X89" s="6">
        <v>113.255196874219</v>
      </c>
      <c r="Y89" s="6">
        <v>8.9460784313725608</v>
      </c>
      <c r="Z89" s="6">
        <v>69.0416666666667</v>
      </c>
      <c r="AA89" s="7">
        <v>74.3</v>
      </c>
      <c r="AB89" s="7">
        <v>2.4236860768283499</v>
      </c>
      <c r="AC89" s="7">
        <v>2.9428636764066698</v>
      </c>
      <c r="AD89" s="13">
        <v>73.5</v>
      </c>
      <c r="AE89" s="6">
        <v>2.57259678127211</v>
      </c>
      <c r="AF89" s="13">
        <v>73.5</v>
      </c>
      <c r="AG89" s="6">
        <v>2.7941067064664802</v>
      </c>
      <c r="AH89" s="13">
        <v>73.7</v>
      </c>
      <c r="AI89" s="6">
        <v>5.0941849724438502</v>
      </c>
      <c r="AJ89" s="6">
        <v>4.4999999999999997E-3</v>
      </c>
      <c r="AK89" s="6">
        <v>4.0000000000000001E-3</v>
      </c>
    </row>
    <row r="90" spans="1:37">
      <c r="A90" s="5" t="s">
        <v>128</v>
      </c>
      <c r="B90" s="22">
        <v>355</v>
      </c>
      <c r="C90" s="22">
        <v>2.2469999999999999</v>
      </c>
      <c r="D90" s="22">
        <v>9.2999999999999999E-2</v>
      </c>
      <c r="E90" s="22">
        <v>1299</v>
      </c>
      <c r="F90" s="20">
        <v>19.841269841269799</v>
      </c>
      <c r="G90" s="22">
        <v>0.43127907303132201</v>
      </c>
      <c r="H90" s="18">
        <v>5.3499999999999999E-2</v>
      </c>
      <c r="I90" s="15">
        <v>9.4799157983256003E-4</v>
      </c>
      <c r="J90" s="24">
        <v>0.17368</v>
      </c>
      <c r="K90" s="18">
        <v>0.37</v>
      </c>
      <c r="L90" s="15">
        <v>1.0147551478065999E-2</v>
      </c>
      <c r="M90" s="18">
        <v>5.04E-2</v>
      </c>
      <c r="N90" s="15">
        <v>1.09551785015124E-3</v>
      </c>
      <c r="O90" s="24">
        <v>0.62309000000000003</v>
      </c>
      <c r="P90" s="10">
        <v>316.60000000000002</v>
      </c>
      <c r="Q90" s="6">
        <v>6.8155262032100401</v>
      </c>
      <c r="R90" s="6">
        <v>9.7630522248892806</v>
      </c>
      <c r="S90" s="10">
        <v>319.2</v>
      </c>
      <c r="T90" s="6">
        <v>7.5138559055210603</v>
      </c>
      <c r="U90" s="6">
        <v>9.7399980697581903</v>
      </c>
      <c r="V90" s="10">
        <v>350</v>
      </c>
      <c r="W90" s="6">
        <v>44.238512486237902</v>
      </c>
      <c r="X90" s="6">
        <v>52.411547913875701</v>
      </c>
      <c r="Y90" s="6">
        <v>0.814536340852129</v>
      </c>
      <c r="Z90" s="6">
        <v>9.5428571428571392</v>
      </c>
      <c r="AA90" s="7">
        <v>316.60000000000002</v>
      </c>
      <c r="AB90" s="7">
        <v>6.8155262032100401</v>
      </c>
      <c r="AC90" s="7">
        <v>9.7630522248892806</v>
      </c>
      <c r="AD90" s="13">
        <v>315.7</v>
      </c>
      <c r="AE90" s="6">
        <v>6.8155262032100401</v>
      </c>
      <c r="AF90" s="13">
        <v>309.60000000000002</v>
      </c>
      <c r="AG90" s="6">
        <v>7.4529611946483199</v>
      </c>
      <c r="AH90" s="13">
        <v>262</v>
      </c>
      <c r="AI90" s="6">
        <v>17.686322031305</v>
      </c>
      <c r="AJ90" s="6">
        <v>2.7000000000000001E-3</v>
      </c>
      <c r="AK90" s="6">
        <v>1.2999999999999999E-3</v>
      </c>
    </row>
    <row r="91" spans="1:37">
      <c r="A91" s="5" t="s">
        <v>129</v>
      </c>
      <c r="B91" s="22">
        <v>285</v>
      </c>
      <c r="C91" s="22">
        <v>40.4</v>
      </c>
      <c r="D91" s="22">
        <v>4.5</v>
      </c>
      <c r="E91" s="22">
        <v>256</v>
      </c>
      <c r="F91" s="20">
        <v>80.450522928398996</v>
      </c>
      <c r="G91" s="22">
        <v>2.5057622427621</v>
      </c>
      <c r="H91" s="18">
        <v>5.3499999999999999E-2</v>
      </c>
      <c r="I91" s="15">
        <v>2.2888116932874201E-3</v>
      </c>
      <c r="J91" s="24">
        <v>9.9049999999999999E-2</v>
      </c>
      <c r="K91" s="18">
        <v>9.0399999999999994E-2</v>
      </c>
      <c r="L91" s="15">
        <v>4.6785730480991697E-3</v>
      </c>
      <c r="M91" s="18">
        <v>1.243E-2</v>
      </c>
      <c r="N91" s="15">
        <v>3.8715254474173402E-4</v>
      </c>
      <c r="O91" s="24">
        <v>0.27637</v>
      </c>
      <c r="P91" s="10">
        <v>79.599999999999994</v>
      </c>
      <c r="Q91" s="6">
        <v>2.44379594155714</v>
      </c>
      <c r="R91" s="6">
        <v>3.0284511662706599</v>
      </c>
      <c r="S91" s="10">
        <v>87.7</v>
      </c>
      <c r="T91" s="6">
        <v>4.3457663769368997</v>
      </c>
      <c r="U91" s="6">
        <v>4.7439571578262703</v>
      </c>
      <c r="V91" s="10">
        <v>320</v>
      </c>
      <c r="W91" s="6">
        <v>86.674382458306297</v>
      </c>
      <c r="X91" s="6">
        <v>87.570414541265194</v>
      </c>
      <c r="Y91" s="6">
        <v>9.2360319270239604</v>
      </c>
      <c r="Z91" s="6">
        <v>75.125</v>
      </c>
      <c r="AA91" s="7">
        <v>79.599999999999994</v>
      </c>
      <c r="AB91" s="7">
        <v>2.44379594155714</v>
      </c>
      <c r="AC91" s="7">
        <v>3.0284511662706599</v>
      </c>
      <c r="AD91" s="13">
        <v>78.8</v>
      </c>
      <c r="AE91" s="6">
        <v>2.5175262866494901</v>
      </c>
      <c r="AF91" s="13">
        <v>78.8</v>
      </c>
      <c r="AG91" s="6">
        <v>2.77504691904754</v>
      </c>
      <c r="AH91" s="13">
        <v>78.2</v>
      </c>
      <c r="AI91" s="6">
        <v>4.1971150244841198</v>
      </c>
      <c r="AJ91" s="6">
        <v>7.7000000000000002E-3</v>
      </c>
      <c r="AK91" s="6">
        <v>3.7000000000000002E-3</v>
      </c>
    </row>
    <row r="92" spans="1:37">
      <c r="A92" s="5" t="s">
        <v>130</v>
      </c>
      <c r="B92" s="22">
        <v>581</v>
      </c>
      <c r="C92" s="22">
        <v>1.4690000000000001</v>
      </c>
      <c r="D92" s="22">
        <v>4.7E-2</v>
      </c>
      <c r="E92" s="22">
        <v>426</v>
      </c>
      <c r="F92" s="20">
        <v>89.766606822262105</v>
      </c>
      <c r="G92" s="22">
        <v>2.25774897597895</v>
      </c>
      <c r="H92" s="18">
        <v>4.8599999999999997E-2</v>
      </c>
      <c r="I92" s="15">
        <v>2.4435864252682002E-3</v>
      </c>
      <c r="J92" s="24">
        <v>-0.31035000000000001</v>
      </c>
      <c r="K92" s="18">
        <v>7.3700000000000002E-2</v>
      </c>
      <c r="L92" s="15">
        <v>4.1383149348617702E-3</v>
      </c>
      <c r="M92" s="18">
        <v>1.1140000000000001E-2</v>
      </c>
      <c r="N92" s="15">
        <v>2.8018574481939698E-4</v>
      </c>
      <c r="O92" s="24">
        <v>0.61536000000000002</v>
      </c>
      <c r="P92" s="10">
        <v>71.400000000000006</v>
      </c>
      <c r="Q92" s="6">
        <v>1.82880748967211</v>
      </c>
      <c r="R92" s="6">
        <v>2.43328264897348</v>
      </c>
      <c r="S92" s="10">
        <v>72</v>
      </c>
      <c r="T92" s="6">
        <v>3.8922557739208599</v>
      </c>
      <c r="U92" s="6">
        <v>4.1989002824892001</v>
      </c>
      <c r="V92" s="10">
        <v>120</v>
      </c>
      <c r="W92" s="6">
        <v>97.139873673655103</v>
      </c>
      <c r="X92" s="6">
        <v>145.95630139713501</v>
      </c>
      <c r="Y92" s="6">
        <v>0.83333333333332904</v>
      </c>
      <c r="Z92" s="6">
        <v>40.5</v>
      </c>
      <c r="AA92" s="7">
        <v>71.400000000000006</v>
      </c>
      <c r="AB92" s="7">
        <v>1.82880748967211</v>
      </c>
      <c r="AC92" s="7">
        <v>2.43328264897348</v>
      </c>
      <c r="AD92" s="13">
        <v>71.099999999999994</v>
      </c>
      <c r="AE92" s="6">
        <v>1.6877608936934201</v>
      </c>
      <c r="AF92" s="13">
        <v>71.099999999999994</v>
      </c>
      <c r="AG92" s="6">
        <v>1.92147209441623</v>
      </c>
      <c r="AH92" s="13">
        <v>72</v>
      </c>
      <c r="AI92" s="6">
        <v>22.628081167736301</v>
      </c>
      <c r="AJ92" s="6">
        <v>1.6999999999999999E-3</v>
      </c>
      <c r="AK92" s="6">
        <v>4.0000000000000001E-3</v>
      </c>
    </row>
    <row r="93" spans="1:37">
      <c r="A93" s="5" t="s">
        <v>131</v>
      </c>
      <c r="B93" s="22">
        <v>639</v>
      </c>
      <c r="C93" s="22">
        <v>3.5739999999999998</v>
      </c>
      <c r="D93" s="22">
        <v>5.8999999999999997E-2</v>
      </c>
      <c r="E93" s="22">
        <v>3030</v>
      </c>
      <c r="F93" s="20">
        <v>15.479876160990701</v>
      </c>
      <c r="G93" s="22">
        <v>0.29859742830429298</v>
      </c>
      <c r="H93" s="18">
        <v>5.4800000000000001E-2</v>
      </c>
      <c r="I93" s="15">
        <v>9.4643527559077896E-4</v>
      </c>
      <c r="J93" s="24">
        <v>0.56620999999999999</v>
      </c>
      <c r="K93" s="18">
        <v>0.48749999999999999</v>
      </c>
      <c r="L93" s="15">
        <v>1.10666317848973E-2</v>
      </c>
      <c r="M93" s="18">
        <v>6.4600000000000005E-2</v>
      </c>
      <c r="N93" s="15">
        <v>1.24609484390234E-3</v>
      </c>
      <c r="O93" s="24">
        <v>0.38188</v>
      </c>
      <c r="P93" s="10">
        <v>403.3</v>
      </c>
      <c r="Q93" s="6">
        <v>7.4346742522463503</v>
      </c>
      <c r="R93" s="6">
        <v>11.551075096576399</v>
      </c>
      <c r="S93" s="10">
        <v>403</v>
      </c>
      <c r="T93" s="6">
        <v>7.5482088441062798</v>
      </c>
      <c r="U93" s="6">
        <v>10.6553176441915</v>
      </c>
      <c r="V93" s="10">
        <v>396</v>
      </c>
      <c r="W93" s="6">
        <v>37.859991903798502</v>
      </c>
      <c r="X93" s="6">
        <v>45.523645661433399</v>
      </c>
      <c r="Y93" s="6">
        <v>-7.4441687344915394E-2</v>
      </c>
      <c r="Z93" s="6">
        <v>-1.8434343434343501</v>
      </c>
      <c r="AA93" s="7">
        <v>403.3</v>
      </c>
      <c r="AB93" s="7">
        <v>7.4346742522463503</v>
      </c>
      <c r="AC93" s="7">
        <v>11.551075096576399</v>
      </c>
      <c r="AD93" s="13">
        <v>402.4</v>
      </c>
      <c r="AE93" s="6">
        <v>7.4990253524717998</v>
      </c>
      <c r="AF93" s="13">
        <v>390.9</v>
      </c>
      <c r="AG93" s="6">
        <v>7.2040028285838602</v>
      </c>
      <c r="AH93" s="13">
        <v>328</v>
      </c>
      <c r="AI93" s="6">
        <v>19.0267965500157</v>
      </c>
      <c r="AJ93" s="6">
        <v>2.5000000000000001E-3</v>
      </c>
      <c r="AK93" s="6">
        <v>1E-3</v>
      </c>
    </row>
    <row r="94" spans="1:37">
      <c r="A94" s="5" t="s">
        <v>132</v>
      </c>
      <c r="B94" s="22">
        <v>666</v>
      </c>
      <c r="C94" s="22">
        <v>1.452</v>
      </c>
      <c r="D94" s="22">
        <v>0.03</v>
      </c>
      <c r="E94" s="22">
        <v>512</v>
      </c>
      <c r="F94" s="20">
        <v>89.285714285714306</v>
      </c>
      <c r="G94" s="22">
        <v>1.90478029232956</v>
      </c>
      <c r="H94" s="18">
        <v>5.1499999999999997E-2</v>
      </c>
      <c r="I94" s="15">
        <v>2.3648134102256099E-3</v>
      </c>
      <c r="J94" s="24">
        <v>0.2079</v>
      </c>
      <c r="K94" s="18">
        <v>8.0199999999999994E-2</v>
      </c>
      <c r="L94" s="15">
        <v>3.58634148563686E-3</v>
      </c>
      <c r="M94" s="18">
        <v>1.12E-2</v>
      </c>
      <c r="N94" s="15">
        <v>2.3893563986981901E-4</v>
      </c>
      <c r="O94" s="24">
        <v>-5.9429000000000003E-2</v>
      </c>
      <c r="P94" s="10">
        <v>71.8</v>
      </c>
      <c r="Q94" s="6">
        <v>1.55198449546471</v>
      </c>
      <c r="R94" s="6">
        <v>2.2388616260659102</v>
      </c>
      <c r="S94" s="10">
        <v>78.3</v>
      </c>
      <c r="T94" s="6">
        <v>3.33633832380107</v>
      </c>
      <c r="U94" s="6">
        <v>3.74619183317242</v>
      </c>
      <c r="V94" s="10">
        <v>240</v>
      </c>
      <c r="W94" s="6">
        <v>94.549795315051398</v>
      </c>
      <c r="X94" s="6">
        <v>96.227373921174106</v>
      </c>
      <c r="Y94" s="6">
        <v>8.3014048531289895</v>
      </c>
      <c r="Z94" s="6">
        <v>70.0833333333333</v>
      </c>
      <c r="AA94" s="7">
        <v>71.8</v>
      </c>
      <c r="AB94" s="7">
        <v>1.55198449546471</v>
      </c>
      <c r="AC94" s="7">
        <v>2.2388616260659102</v>
      </c>
      <c r="AD94" s="13">
        <v>71</v>
      </c>
      <c r="AE94" s="6">
        <v>1.7597885879169901</v>
      </c>
      <c r="AF94" s="13">
        <v>71</v>
      </c>
      <c r="AG94" s="6">
        <v>2.0447379809803801</v>
      </c>
      <c r="AH94" s="13">
        <v>71.8</v>
      </c>
      <c r="AI94" s="6">
        <v>3.6401914947045602</v>
      </c>
      <c r="AJ94" s="6">
        <v>5.3E-3</v>
      </c>
      <c r="AK94" s="6">
        <v>3.8999999999999998E-3</v>
      </c>
    </row>
    <row r="95" spans="1:37">
      <c r="A95" s="5" t="s">
        <v>133</v>
      </c>
      <c r="B95" s="22">
        <v>505</v>
      </c>
      <c r="C95" s="22">
        <v>1.41</v>
      </c>
      <c r="D95" s="22">
        <v>4.3999999999999997E-2</v>
      </c>
      <c r="E95" s="22">
        <v>420</v>
      </c>
      <c r="F95" s="20">
        <v>83.892617449664399</v>
      </c>
      <c r="G95" s="22">
        <v>1.7579501818180201</v>
      </c>
      <c r="H95" s="18">
        <v>5.33E-2</v>
      </c>
      <c r="I95" s="15">
        <v>4.4899362673342198E-3</v>
      </c>
      <c r="J95" s="24">
        <v>0.30847000000000002</v>
      </c>
      <c r="K95" s="18">
        <v>8.6999999999999994E-2</v>
      </c>
      <c r="L95" s="15">
        <v>6.5531310081517503E-3</v>
      </c>
      <c r="M95" s="18">
        <v>1.192E-2</v>
      </c>
      <c r="N95" s="15">
        <v>2.4978081271386703E-4</v>
      </c>
      <c r="O95" s="24">
        <v>-0.21232000000000001</v>
      </c>
      <c r="P95" s="10">
        <v>76.400000000000006</v>
      </c>
      <c r="Q95" s="6">
        <v>1.5778216700135399</v>
      </c>
      <c r="R95" s="6">
        <v>2.3312468898627698</v>
      </c>
      <c r="S95" s="10">
        <v>84.4</v>
      </c>
      <c r="T95" s="6">
        <v>5.8410151165663198</v>
      </c>
      <c r="U95" s="6">
        <v>6.1229704007666896</v>
      </c>
      <c r="V95" s="10">
        <v>210</v>
      </c>
      <c r="W95" s="6">
        <v>94.521492038591305</v>
      </c>
      <c r="X95" s="6">
        <v>95.288545759955099</v>
      </c>
      <c r="Y95" s="6">
        <v>9.47867298578198</v>
      </c>
      <c r="Z95" s="6">
        <v>63.619047619047599</v>
      </c>
      <c r="AA95" s="7">
        <v>76.400000000000006</v>
      </c>
      <c r="AB95" s="7">
        <v>1.5778216700135399</v>
      </c>
      <c r="AC95" s="7">
        <v>2.3312468898627698</v>
      </c>
      <c r="AD95" s="13">
        <v>76</v>
      </c>
      <c r="AE95" s="6">
        <v>1.7134530114258499</v>
      </c>
      <c r="AF95" s="13">
        <v>76</v>
      </c>
      <c r="AG95" s="6">
        <v>2.0530118343439301</v>
      </c>
      <c r="AH95" s="13">
        <v>76.5</v>
      </c>
      <c r="AI95" s="6">
        <v>2.8467977099683002</v>
      </c>
      <c r="AJ95" s="6">
        <v>7.6E-3</v>
      </c>
      <c r="AK95" s="6">
        <v>7.4000000000000003E-3</v>
      </c>
    </row>
    <row r="96" spans="1:37">
      <c r="A96" s="5" t="s">
        <v>134</v>
      </c>
      <c r="B96" s="22">
        <v>410</v>
      </c>
      <c r="C96" s="22">
        <v>1.258</v>
      </c>
      <c r="D96" s="22">
        <v>4.4999999999999998E-2</v>
      </c>
      <c r="E96" s="22">
        <v>404</v>
      </c>
      <c r="F96" s="20">
        <v>88.809946714031994</v>
      </c>
      <c r="G96" s="22">
        <v>1.99453248973988</v>
      </c>
      <c r="H96" s="18">
        <v>7.1400000000000005E-2</v>
      </c>
      <c r="I96" s="15">
        <v>7.7184195872089401E-3</v>
      </c>
      <c r="J96" s="24">
        <v>0.11711000000000001</v>
      </c>
      <c r="K96" s="18">
        <v>0.112</v>
      </c>
      <c r="L96" s="15">
        <v>1.1968888576638999E-2</v>
      </c>
      <c r="M96" s="18">
        <v>1.1259999999999999E-2</v>
      </c>
      <c r="N96" s="15">
        <v>2.5288198749614399E-4</v>
      </c>
      <c r="O96" s="24">
        <v>-5.2257999999999999E-2</v>
      </c>
      <c r="P96" s="10">
        <v>72.2</v>
      </c>
      <c r="Q96" s="6">
        <v>1.62240832243674</v>
      </c>
      <c r="R96" s="6">
        <v>2.29427876492674</v>
      </c>
      <c r="S96" s="10">
        <v>106</v>
      </c>
      <c r="T96" s="6">
        <v>10.387985666702599</v>
      </c>
      <c r="U96" s="6">
        <v>10.642003450526399</v>
      </c>
      <c r="V96" s="10">
        <v>770</v>
      </c>
      <c r="W96" s="6">
        <v>173.22917699490401</v>
      </c>
      <c r="X96" s="6">
        <v>173.251551846751</v>
      </c>
      <c r="Y96" s="6">
        <v>31.8867924528302</v>
      </c>
      <c r="Z96" s="6">
        <v>90.6233766233766</v>
      </c>
      <c r="AA96" s="7">
        <v>72.2</v>
      </c>
      <c r="AB96" s="7">
        <v>1.62240832243674</v>
      </c>
      <c r="AC96" s="7">
        <v>2.29427876492674</v>
      </c>
      <c r="AD96" s="13">
        <v>69.400000000000006</v>
      </c>
      <c r="AE96" s="6">
        <v>1.76164944433108</v>
      </c>
      <c r="AF96" s="13">
        <v>69.5</v>
      </c>
      <c r="AG96" s="6">
        <v>2.3685958312086401</v>
      </c>
      <c r="AH96" s="13">
        <v>71.3</v>
      </c>
      <c r="AI96" s="6">
        <v>2.1304840604465101</v>
      </c>
      <c r="AJ96" s="6">
        <v>3.1E-2</v>
      </c>
      <c r="AK96" s="6">
        <v>1.2999999999999999E-2</v>
      </c>
    </row>
    <row r="97" spans="1:37">
      <c r="A97" s="5" t="s">
        <v>135</v>
      </c>
      <c r="B97" s="22">
        <v>514</v>
      </c>
      <c r="C97" s="22">
        <v>1.7569999999999999</v>
      </c>
      <c r="D97" s="22">
        <v>4.4999999999999998E-2</v>
      </c>
      <c r="E97" s="22">
        <v>384</v>
      </c>
      <c r="F97" s="20">
        <v>88.417329796640104</v>
      </c>
      <c r="G97" s="22">
        <v>1.5211226169644501</v>
      </c>
      <c r="H97" s="18">
        <v>4.8300000000000003E-2</v>
      </c>
      <c r="I97" s="15">
        <v>1.89345478326565E-3</v>
      </c>
      <c r="J97" s="24">
        <v>0.29420000000000002</v>
      </c>
      <c r="K97" s="18">
        <v>7.5700000000000003E-2</v>
      </c>
      <c r="L97" s="15">
        <v>3.12254357088896E-3</v>
      </c>
      <c r="M97" s="18">
        <v>1.1310000000000001E-2</v>
      </c>
      <c r="N97" s="15">
        <v>1.94576072783886E-4</v>
      </c>
      <c r="O97" s="24">
        <v>0.10863</v>
      </c>
      <c r="P97" s="10">
        <v>72.5</v>
      </c>
      <c r="Q97" s="6">
        <v>1.2335701667080701</v>
      </c>
      <c r="R97" s="6">
        <v>2.04361478925034</v>
      </c>
      <c r="S97" s="10">
        <v>74</v>
      </c>
      <c r="T97" s="6">
        <v>2.8774874523434901</v>
      </c>
      <c r="U97" s="6">
        <v>3.2996674284182799</v>
      </c>
      <c r="V97" s="10">
        <v>114</v>
      </c>
      <c r="W97" s="6">
        <v>77.397948475784204</v>
      </c>
      <c r="X97" s="6">
        <v>96.617939547391401</v>
      </c>
      <c r="Y97" s="6">
        <v>2.0270270270270299</v>
      </c>
      <c r="Z97" s="6">
        <v>36.403508771929801</v>
      </c>
      <c r="AA97" s="7">
        <v>72.5</v>
      </c>
      <c r="AB97" s="7">
        <v>1.2335701667080701</v>
      </c>
      <c r="AC97" s="7">
        <v>2.04361478925034</v>
      </c>
      <c r="AD97" s="13">
        <v>72.400000000000006</v>
      </c>
      <c r="AE97" s="6">
        <v>1.2948727181434401</v>
      </c>
      <c r="AF97" s="13">
        <v>72.400000000000006</v>
      </c>
      <c r="AG97" s="6">
        <v>1.60497166280101</v>
      </c>
      <c r="AH97" s="13">
        <v>72.8</v>
      </c>
      <c r="AI97" s="6">
        <v>12.5800408687785</v>
      </c>
      <c r="AJ97" s="6">
        <v>1.2999999999999999E-3</v>
      </c>
      <c r="AK97" s="6">
        <v>3.0999999999999999E-3</v>
      </c>
    </row>
    <row r="98" spans="1:37">
      <c r="A98" s="5" t="s">
        <v>136</v>
      </c>
      <c r="B98" s="22">
        <v>516</v>
      </c>
      <c r="C98" s="22">
        <v>1.976</v>
      </c>
      <c r="D98" s="22">
        <v>6.9000000000000006E-2</v>
      </c>
      <c r="E98" s="22">
        <v>374</v>
      </c>
      <c r="F98" s="20">
        <v>88.8888888888889</v>
      </c>
      <c r="G98" s="22">
        <v>1.7330932970161099</v>
      </c>
      <c r="H98" s="18">
        <v>4.7500000000000001E-2</v>
      </c>
      <c r="I98" s="15">
        <v>1.65771779827846E-3</v>
      </c>
      <c r="J98" s="24">
        <v>2.9250000000000002E-2</v>
      </c>
      <c r="K98" s="18">
        <v>7.3800000000000004E-2</v>
      </c>
      <c r="L98" s="15">
        <v>3.0372792146261401E-3</v>
      </c>
      <c r="M98" s="18">
        <v>1.125E-2</v>
      </c>
      <c r="N98" s="15">
        <v>2.19344620403601E-4</v>
      </c>
      <c r="O98" s="24">
        <v>0.39090999999999998</v>
      </c>
      <c r="P98" s="10">
        <v>72.099999999999994</v>
      </c>
      <c r="Q98" s="6">
        <v>1.35554943327922</v>
      </c>
      <c r="R98" s="6">
        <v>2.11291280035103</v>
      </c>
      <c r="S98" s="10">
        <v>72.2</v>
      </c>
      <c r="T98" s="6">
        <v>2.8651931015332401</v>
      </c>
      <c r="U98" s="6">
        <v>3.2705831733161199</v>
      </c>
      <c r="V98" s="10">
        <v>83</v>
      </c>
      <c r="W98" s="6">
        <v>67.980620072423505</v>
      </c>
      <c r="X98" s="6">
        <v>73.267714103383497</v>
      </c>
      <c r="Y98" s="6">
        <v>0.13850415512466399</v>
      </c>
      <c r="Z98" s="6">
        <v>13.132530120481899</v>
      </c>
      <c r="AA98" s="7">
        <v>72.099999999999994</v>
      </c>
      <c r="AB98" s="7">
        <v>1.35554943327922</v>
      </c>
      <c r="AC98" s="7">
        <v>2.11291280035103</v>
      </c>
      <c r="AD98" s="13">
        <v>72.099999999999994</v>
      </c>
      <c r="AE98" s="6">
        <v>1.42032188818719</v>
      </c>
      <c r="AF98" s="13">
        <v>72.099999999999994</v>
      </c>
      <c r="AG98" s="6">
        <v>1.6889439034715401</v>
      </c>
      <c r="AH98" s="13">
        <v>71.2</v>
      </c>
      <c r="AI98" s="6">
        <v>6.1525202503684602</v>
      </c>
      <c r="AJ98" s="6">
        <v>2.0000000000000001E-4</v>
      </c>
      <c r="AK98" s="6">
        <v>2.7000000000000001E-3</v>
      </c>
    </row>
    <row r="99" spans="1:37">
      <c r="A99" s="5" t="s">
        <v>137</v>
      </c>
      <c r="B99" s="22">
        <v>167</v>
      </c>
      <c r="C99" s="22">
        <v>1.3240000000000001</v>
      </c>
      <c r="D99" s="22">
        <v>8.2000000000000003E-2</v>
      </c>
      <c r="E99" s="22">
        <v>1530</v>
      </c>
      <c r="F99" s="20">
        <v>10.85776330076</v>
      </c>
      <c r="G99" s="22">
        <v>0.29450517132593002</v>
      </c>
      <c r="H99" s="18">
        <v>6.9000000000000006E-2</v>
      </c>
      <c r="I99" s="15">
        <v>3.7806460680880499E-3</v>
      </c>
      <c r="J99" s="24">
        <v>0.69111999999999996</v>
      </c>
      <c r="K99" s="18">
        <v>0.86599999999999999</v>
      </c>
      <c r="L99" s="15">
        <v>3.4877705360874901E-2</v>
      </c>
      <c r="M99" s="18">
        <v>9.2100000000000001E-2</v>
      </c>
      <c r="N99" s="15">
        <v>2.4981136103067901E-3</v>
      </c>
      <c r="O99" s="24">
        <v>-0.32017000000000001</v>
      </c>
      <c r="P99" s="10">
        <v>568</v>
      </c>
      <c r="Q99" s="6">
        <v>14.660884735553401</v>
      </c>
      <c r="R99" s="6">
        <v>19.128424456974599</v>
      </c>
      <c r="S99" s="10">
        <v>631</v>
      </c>
      <c r="T99" s="6">
        <v>18.4358520855919</v>
      </c>
      <c r="U99" s="6">
        <v>21.290855496001601</v>
      </c>
      <c r="V99" s="10">
        <v>890</v>
      </c>
      <c r="W99" s="6">
        <v>110.347014160472</v>
      </c>
      <c r="X99" s="6">
        <v>118.022400382665</v>
      </c>
      <c r="Y99" s="6">
        <v>9.9841521394611696</v>
      </c>
      <c r="Z99" s="6">
        <v>36.179775280898902</v>
      </c>
      <c r="AA99" s="7">
        <v>568</v>
      </c>
      <c r="AB99" s="7">
        <v>14.660884735553401</v>
      </c>
      <c r="AC99" s="7">
        <v>19.128424456974599</v>
      </c>
      <c r="AD99" s="13">
        <v>559</v>
      </c>
      <c r="AE99" s="6">
        <v>16.845223098231202</v>
      </c>
      <c r="AF99" s="13">
        <v>550</v>
      </c>
      <c r="AG99" s="6">
        <v>16.350554795535899</v>
      </c>
      <c r="AH99" s="13">
        <v>522</v>
      </c>
      <c r="AI99" s="6">
        <v>20.296884838110302</v>
      </c>
      <c r="AJ99" s="6">
        <v>1.4200000000000001E-2</v>
      </c>
      <c r="AK99" s="6">
        <v>6.1000000000000004E-3</v>
      </c>
    </row>
    <row r="100" spans="1:37">
      <c r="A100" s="5" t="s">
        <v>138</v>
      </c>
      <c r="B100" s="22">
        <v>1520</v>
      </c>
      <c r="C100" s="22">
        <v>1.4279999999999999</v>
      </c>
      <c r="D100" s="22">
        <v>6.4000000000000001E-2</v>
      </c>
      <c r="E100" s="22">
        <v>1100</v>
      </c>
      <c r="F100" s="20">
        <v>88.261253309796999</v>
      </c>
      <c r="G100" s="22">
        <v>1.6624160772660601</v>
      </c>
      <c r="H100" s="18">
        <v>4.7500000000000001E-2</v>
      </c>
      <c r="I100" s="15">
        <v>1.0262406834765699E-3</v>
      </c>
      <c r="J100" s="24">
        <v>0.16294</v>
      </c>
      <c r="K100" s="18">
        <v>7.4200000000000002E-2</v>
      </c>
      <c r="L100" s="15">
        <v>2.2198159823733099E-3</v>
      </c>
      <c r="M100" s="18">
        <v>1.133E-2</v>
      </c>
      <c r="N100" s="15">
        <v>2.1340252318096E-4</v>
      </c>
      <c r="O100" s="24">
        <v>0.47117999999999999</v>
      </c>
      <c r="P100" s="10">
        <v>72.599999999999994</v>
      </c>
      <c r="Q100" s="6">
        <v>1.3587849612463601</v>
      </c>
      <c r="R100" s="6">
        <v>2.1237359286234301</v>
      </c>
      <c r="S100" s="10">
        <v>72.7</v>
      </c>
      <c r="T100" s="6">
        <v>2.1149650232958601</v>
      </c>
      <c r="U100" s="6">
        <v>2.64303313721107</v>
      </c>
      <c r="V100" s="10">
        <v>82</v>
      </c>
      <c r="W100" s="6">
        <v>45.8192513521875</v>
      </c>
      <c r="X100" s="6">
        <v>53.251231878348896</v>
      </c>
      <c r="Y100" s="6">
        <v>0.13755158184319799</v>
      </c>
      <c r="Z100" s="6">
        <v>11.4634146341463</v>
      </c>
      <c r="AA100" s="7">
        <v>72.599999999999994</v>
      </c>
      <c r="AB100" s="7">
        <v>1.3587849612463601</v>
      </c>
      <c r="AC100" s="7">
        <v>2.1237359286234301</v>
      </c>
      <c r="AD100" s="13">
        <v>72.599999999999994</v>
      </c>
      <c r="AE100" s="6">
        <v>1.3587849612463601</v>
      </c>
      <c r="AF100" s="13">
        <v>72.5</v>
      </c>
      <c r="AG100" s="6">
        <v>1.63935263130446</v>
      </c>
      <c r="AH100" s="13">
        <v>71.2</v>
      </c>
      <c r="AI100" s="6">
        <v>4.1235414966916704</v>
      </c>
      <c r="AJ100" s="6">
        <v>2.0000000000000001E-4</v>
      </c>
      <c r="AK100" s="6">
        <v>1.6999999999999999E-3</v>
      </c>
    </row>
    <row r="101" spans="1:37">
      <c r="A101" s="5" t="s">
        <v>139</v>
      </c>
      <c r="B101" s="22">
        <v>639</v>
      </c>
      <c r="C101" s="22">
        <v>1.4710000000000001</v>
      </c>
      <c r="D101" s="22">
        <v>0.06</v>
      </c>
      <c r="E101" s="22">
        <v>451</v>
      </c>
      <c r="F101" s="20">
        <v>90.991810737033703</v>
      </c>
      <c r="G101" s="22">
        <v>1.7489646804411501</v>
      </c>
      <c r="H101" s="18">
        <v>4.7E-2</v>
      </c>
      <c r="I101" s="15">
        <v>1.5784451783915599E-3</v>
      </c>
      <c r="J101" s="24">
        <v>0.40000999999999998</v>
      </c>
      <c r="K101" s="18">
        <v>7.0999999999999994E-2</v>
      </c>
      <c r="L101" s="15">
        <v>2.5237909758932101E-3</v>
      </c>
      <c r="M101" s="18">
        <v>1.099E-2</v>
      </c>
      <c r="N101" s="15">
        <v>2.1124012900014999E-4</v>
      </c>
      <c r="O101" s="24">
        <v>7.8294000000000002E-2</v>
      </c>
      <c r="P101" s="10">
        <v>70.5</v>
      </c>
      <c r="Q101" s="6">
        <v>1.3451347186292</v>
      </c>
      <c r="R101" s="6">
        <v>2.0778704907555299</v>
      </c>
      <c r="S101" s="10">
        <v>69.599999999999994</v>
      </c>
      <c r="T101" s="6">
        <v>2.35526940411135</v>
      </c>
      <c r="U101" s="6">
        <v>2.8038484725788</v>
      </c>
      <c r="V101" s="10">
        <v>61</v>
      </c>
      <c r="W101" s="6">
        <v>65.486017726392404</v>
      </c>
      <c r="X101" s="6">
        <v>68.641356682711702</v>
      </c>
      <c r="Y101" s="6">
        <v>-1.2931034482758701</v>
      </c>
      <c r="Z101" s="6">
        <v>-15.5737704918033</v>
      </c>
      <c r="AA101" s="7">
        <v>70.5</v>
      </c>
      <c r="AB101" s="7">
        <v>1.3451347186292</v>
      </c>
      <c r="AC101" s="7">
        <v>2.0778704907555299</v>
      </c>
      <c r="AD101" s="13">
        <v>70.5</v>
      </c>
      <c r="AE101" s="6">
        <v>1.4103855541169099</v>
      </c>
      <c r="AF101" s="13">
        <v>70.3</v>
      </c>
      <c r="AG101" s="6">
        <v>1.6586422055232399</v>
      </c>
      <c r="AH101" s="13">
        <v>61.6</v>
      </c>
      <c r="AI101" s="6">
        <v>6.2895562372385401</v>
      </c>
      <c r="AJ101" s="6">
        <v>-2.0000000000000001E-4</v>
      </c>
      <c r="AK101" s="6">
        <v>2.5999999999999999E-3</v>
      </c>
    </row>
    <row r="102" spans="1:37">
      <c r="A102" s="5" t="s">
        <v>140</v>
      </c>
      <c r="B102" s="22">
        <v>688</v>
      </c>
      <c r="C102" s="22">
        <v>1.4</v>
      </c>
      <c r="D102" s="22">
        <v>7.0999999999999994E-2</v>
      </c>
      <c r="E102" s="22">
        <v>509</v>
      </c>
      <c r="F102" s="20">
        <v>86.956521739130395</v>
      </c>
      <c r="G102" s="22">
        <v>2.0788347758591899</v>
      </c>
      <c r="H102" s="18">
        <v>4.7699999999999999E-2</v>
      </c>
      <c r="I102" s="15">
        <v>1.8925757444574599E-3</v>
      </c>
      <c r="J102" s="24">
        <v>0.45834999999999998</v>
      </c>
      <c r="K102" s="18">
        <v>7.5300000000000006E-2</v>
      </c>
      <c r="L102" s="15">
        <v>3.0482784052805901E-3</v>
      </c>
      <c r="M102" s="18">
        <v>1.15E-2</v>
      </c>
      <c r="N102" s="15">
        <v>2.7492589910737799E-4</v>
      </c>
      <c r="O102" s="24">
        <v>0.12193</v>
      </c>
      <c r="P102" s="10">
        <v>73.7</v>
      </c>
      <c r="Q102" s="6">
        <v>1.7691688980709299</v>
      </c>
      <c r="R102" s="6">
        <v>2.42353788034952</v>
      </c>
      <c r="S102" s="10">
        <v>73.7</v>
      </c>
      <c r="T102" s="6">
        <v>2.87488303433949</v>
      </c>
      <c r="U102" s="6">
        <v>3.2935173321729501</v>
      </c>
      <c r="V102" s="10">
        <v>95</v>
      </c>
      <c r="W102" s="6">
        <v>77.389126939876405</v>
      </c>
      <c r="X102" s="6">
        <v>83.267682047272203</v>
      </c>
      <c r="Y102" s="6">
        <v>0</v>
      </c>
      <c r="Z102" s="6">
        <v>22.421052631578899</v>
      </c>
      <c r="AA102" s="7">
        <v>73.7</v>
      </c>
      <c r="AB102" s="7">
        <v>1.7691688980709299</v>
      </c>
      <c r="AC102" s="7">
        <v>2.42353788034952</v>
      </c>
      <c r="AD102" s="13">
        <v>73.7</v>
      </c>
      <c r="AE102" s="6">
        <v>1.8396082707743799</v>
      </c>
      <c r="AF102" s="13">
        <v>73.7</v>
      </c>
      <c r="AG102" s="6">
        <v>2.06091059028115</v>
      </c>
      <c r="AH102" s="13">
        <v>73.5</v>
      </c>
      <c r="AI102" s="6">
        <v>6.1317019265703196</v>
      </c>
      <c r="AJ102" s="6">
        <v>5.0000000000000001E-4</v>
      </c>
      <c r="AK102" s="6">
        <v>3.0999999999999999E-3</v>
      </c>
    </row>
    <row r="103" spans="1:37">
      <c r="A103" s="5" t="s">
        <v>141</v>
      </c>
      <c r="B103" s="22">
        <v>530</v>
      </c>
      <c r="C103" s="22">
        <v>4.6399999999999997</v>
      </c>
      <c r="D103" s="22">
        <v>0.4</v>
      </c>
      <c r="E103" s="22">
        <v>392</v>
      </c>
      <c r="F103" s="20">
        <v>86.132644272179107</v>
      </c>
      <c r="G103" s="22">
        <v>1.94101162659908</v>
      </c>
      <c r="H103" s="18">
        <v>4.6199999999999998E-2</v>
      </c>
      <c r="I103" s="15">
        <v>1.5787822954035999E-3</v>
      </c>
      <c r="J103" s="24">
        <v>0.44990999999999998</v>
      </c>
      <c r="K103" s="18">
        <v>7.46E-2</v>
      </c>
      <c r="L103" s="15">
        <v>2.9012750190907498E-3</v>
      </c>
      <c r="M103" s="18">
        <v>1.1610000000000001E-2</v>
      </c>
      <c r="N103" s="15">
        <v>2.61633033273706E-4</v>
      </c>
      <c r="O103" s="24">
        <v>0.12204</v>
      </c>
      <c r="P103" s="10">
        <v>74.400000000000006</v>
      </c>
      <c r="Q103" s="6">
        <v>1.634352467562</v>
      </c>
      <c r="R103" s="6">
        <v>2.3381218970154101</v>
      </c>
      <c r="S103" s="10">
        <v>73</v>
      </c>
      <c r="T103" s="6">
        <v>2.7286050912386299</v>
      </c>
      <c r="U103" s="6">
        <v>3.15960519126368</v>
      </c>
      <c r="V103" s="10">
        <v>30</v>
      </c>
      <c r="W103" s="6">
        <v>66.212682782745105</v>
      </c>
      <c r="X103" s="6">
        <v>67.736153649993895</v>
      </c>
      <c r="Y103" s="6">
        <v>-1.9178082191780801</v>
      </c>
      <c r="Z103" s="6">
        <v>-148</v>
      </c>
      <c r="AA103" s="7">
        <v>74.400000000000006</v>
      </c>
      <c r="AB103" s="7">
        <v>1.634352467562</v>
      </c>
      <c r="AC103" s="7">
        <v>2.3381218970154101</v>
      </c>
      <c r="AD103" s="13">
        <v>74.900000000000006</v>
      </c>
      <c r="AE103" s="6">
        <v>1.634352467562</v>
      </c>
      <c r="AF103" s="13">
        <v>74.8</v>
      </c>
      <c r="AG103" s="6">
        <v>1.8697287888710901</v>
      </c>
      <c r="AH103" s="13">
        <v>73.400000000000006</v>
      </c>
      <c r="AI103" s="6">
        <v>3.52138627367493</v>
      </c>
      <c r="AJ103" s="6">
        <v>-1.4E-3</v>
      </c>
      <c r="AK103" s="6">
        <v>2.5999999999999999E-3</v>
      </c>
    </row>
    <row r="104" spans="1:37">
      <c r="A104" s="5" t="s">
        <v>142</v>
      </c>
      <c r="B104" s="22">
        <v>646</v>
      </c>
      <c r="C104" s="22">
        <v>1.405</v>
      </c>
      <c r="D104" s="22">
        <v>5.1999999999999998E-2</v>
      </c>
      <c r="E104" s="22">
        <v>477</v>
      </c>
      <c r="F104" s="20">
        <v>89.847259658580398</v>
      </c>
      <c r="G104" s="22">
        <v>2.0357682851599699</v>
      </c>
      <c r="H104" s="18">
        <v>4.9099999999999998E-2</v>
      </c>
      <c r="I104" s="15">
        <v>1.6571473987195199E-3</v>
      </c>
      <c r="J104" s="24">
        <v>0.29393999999999998</v>
      </c>
      <c r="K104" s="18">
        <v>7.4499999999999997E-2</v>
      </c>
      <c r="L104" s="15">
        <v>2.9712513058474201E-3</v>
      </c>
      <c r="M104" s="18">
        <v>1.1129999999999999E-2</v>
      </c>
      <c r="N104" s="15">
        <v>2.5218466428393301E-4</v>
      </c>
      <c r="O104" s="24">
        <v>0.45111000000000001</v>
      </c>
      <c r="P104" s="10">
        <v>71.400000000000006</v>
      </c>
      <c r="Q104" s="6">
        <v>1.61804005498222</v>
      </c>
      <c r="R104" s="6">
        <v>2.2781151892460199</v>
      </c>
      <c r="S104" s="10">
        <v>72.900000000000006</v>
      </c>
      <c r="T104" s="6">
        <v>2.7986028046398101</v>
      </c>
      <c r="U104" s="6">
        <v>3.2192652519873799</v>
      </c>
      <c r="V104" s="10">
        <v>148</v>
      </c>
      <c r="W104" s="6">
        <v>97.933396950731293</v>
      </c>
      <c r="X104" s="6">
        <v>372.38105775361998</v>
      </c>
      <c r="Y104" s="6">
        <v>2.05761316872429</v>
      </c>
      <c r="Z104" s="6">
        <v>51.756756756756801</v>
      </c>
      <c r="AA104" s="7">
        <v>71.400000000000006</v>
      </c>
      <c r="AB104" s="7">
        <v>1.61804005498222</v>
      </c>
      <c r="AC104" s="7">
        <v>2.2781151892460199</v>
      </c>
      <c r="AD104" s="13">
        <v>71.2</v>
      </c>
      <c r="AE104" s="6">
        <v>1.61804005498222</v>
      </c>
      <c r="AF104" s="13">
        <v>71.2</v>
      </c>
      <c r="AG104" s="6">
        <v>1.8687369151750099</v>
      </c>
      <c r="AH104" s="13">
        <v>69.099999999999994</v>
      </c>
      <c r="AI104" s="6">
        <v>70.788489447858097</v>
      </c>
      <c r="AJ104" s="6">
        <v>2.3E-3</v>
      </c>
      <c r="AK104" s="6">
        <v>2.7000000000000001E-3</v>
      </c>
    </row>
    <row r="105" spans="1:37">
      <c r="A105" s="5" t="s">
        <v>143</v>
      </c>
      <c r="B105" s="22">
        <v>582</v>
      </c>
      <c r="C105" s="22">
        <v>1.44</v>
      </c>
      <c r="D105" s="22">
        <v>3.5999999999999997E-2</v>
      </c>
      <c r="E105" s="22">
        <v>419</v>
      </c>
      <c r="F105" s="20">
        <v>91.407678244972601</v>
      </c>
      <c r="G105" s="22">
        <v>1.6042236310870599</v>
      </c>
      <c r="H105" s="18">
        <v>4.7800000000000002E-2</v>
      </c>
      <c r="I105" s="15">
        <v>1.7359365646912601E-3</v>
      </c>
      <c r="J105" s="24">
        <v>0.14799000000000001</v>
      </c>
      <c r="K105" s="18">
        <v>7.2800000000000004E-2</v>
      </c>
      <c r="L105" s="15">
        <v>2.95861270084477E-3</v>
      </c>
      <c r="M105" s="18">
        <v>1.094E-2</v>
      </c>
      <c r="N105" s="15">
        <v>1.9199925937357201E-4</v>
      </c>
      <c r="O105" s="24">
        <v>0.36853000000000002</v>
      </c>
      <c r="P105" s="10">
        <v>70.099999999999994</v>
      </c>
      <c r="Q105" s="6">
        <v>1.21723101133115</v>
      </c>
      <c r="R105" s="6">
        <v>1.9918045295695199</v>
      </c>
      <c r="S105" s="10">
        <v>71.2</v>
      </c>
      <c r="T105" s="6">
        <v>2.7874262254762598</v>
      </c>
      <c r="U105" s="6">
        <v>3.1929124890747098</v>
      </c>
      <c r="V105" s="10">
        <v>98</v>
      </c>
      <c r="W105" s="6">
        <v>70.475448142361799</v>
      </c>
      <c r="X105" s="6">
        <v>79.059406152027094</v>
      </c>
      <c r="Y105" s="6">
        <v>1.5449438202247301</v>
      </c>
      <c r="Z105" s="6">
        <v>28.469387755102002</v>
      </c>
      <c r="AA105" s="7">
        <v>70.099999999999994</v>
      </c>
      <c r="AB105" s="7">
        <v>1.21723101133115</v>
      </c>
      <c r="AC105" s="7">
        <v>1.9918045295695199</v>
      </c>
      <c r="AD105" s="13">
        <v>70.099999999999994</v>
      </c>
      <c r="AE105" s="6">
        <v>1.21723101133115</v>
      </c>
      <c r="AF105" s="13">
        <v>70</v>
      </c>
      <c r="AG105" s="6">
        <v>1.5712240331896801</v>
      </c>
      <c r="AH105" s="13">
        <v>69.900000000000006</v>
      </c>
      <c r="AI105" s="6">
        <v>7.6487247869650501</v>
      </c>
      <c r="AJ105" s="6">
        <v>6.9999999999999999E-4</v>
      </c>
      <c r="AK105" s="6">
        <v>2.8E-3</v>
      </c>
    </row>
    <row r="106" spans="1:37">
      <c r="A106" s="5" t="s">
        <v>144</v>
      </c>
      <c r="B106" s="22">
        <v>224</v>
      </c>
      <c r="C106" s="22">
        <v>1.52</v>
      </c>
      <c r="D106" s="22">
        <v>3.9E-2</v>
      </c>
      <c r="E106" s="22">
        <v>167</v>
      </c>
      <c r="F106" s="20">
        <v>87.873462214411205</v>
      </c>
      <c r="G106" s="22">
        <v>1.6014392113057301</v>
      </c>
      <c r="H106" s="18">
        <v>4.9099999999999998E-2</v>
      </c>
      <c r="I106" s="15">
        <v>2.4470719834066099E-3</v>
      </c>
      <c r="J106" s="24">
        <v>-0.11397</v>
      </c>
      <c r="K106" s="18">
        <v>7.6799999999999993E-2</v>
      </c>
      <c r="L106" s="15">
        <v>4.3796214733239202E-3</v>
      </c>
      <c r="M106" s="18">
        <v>1.1379999999999999E-2</v>
      </c>
      <c r="N106" s="15">
        <v>2.07393424196622E-4</v>
      </c>
      <c r="O106" s="24">
        <v>0.4113</v>
      </c>
      <c r="P106" s="10">
        <v>72.900000000000006</v>
      </c>
      <c r="Q106" s="6">
        <v>1.3608144800329101</v>
      </c>
      <c r="R106" s="6">
        <v>2.13050988185541</v>
      </c>
      <c r="S106" s="10">
        <v>75</v>
      </c>
      <c r="T106" s="6">
        <v>4.1315439730199301</v>
      </c>
      <c r="U106" s="6">
        <v>4.4439156434472604</v>
      </c>
      <c r="V106" s="10">
        <v>140</v>
      </c>
      <c r="W106" s="6">
        <v>296.71236539654001</v>
      </c>
      <c r="X106" s="6">
        <v>949.13313809157501</v>
      </c>
      <c r="Y106" s="6">
        <v>2.8</v>
      </c>
      <c r="Z106" s="6">
        <v>47.928571428571402</v>
      </c>
      <c r="AA106" s="7">
        <v>72.900000000000006</v>
      </c>
      <c r="AB106" s="7">
        <v>1.3608144800329101</v>
      </c>
      <c r="AC106" s="7">
        <v>2.13050988185541</v>
      </c>
      <c r="AD106" s="13">
        <v>72.8</v>
      </c>
      <c r="AE106" s="6">
        <v>1.3608144800329101</v>
      </c>
      <c r="AF106" s="13">
        <v>72.8</v>
      </c>
      <c r="AG106" s="6">
        <v>1.6687886627722801</v>
      </c>
      <c r="AH106" s="13">
        <v>72.599999999999994</v>
      </c>
      <c r="AI106" s="6">
        <v>281.26788437219398</v>
      </c>
      <c r="AJ106" s="6">
        <v>2.2000000000000001E-3</v>
      </c>
      <c r="AK106" s="6">
        <v>4.0000000000000001E-3</v>
      </c>
    </row>
    <row r="107" spans="1:37">
      <c r="A107" s="5" t="s">
        <v>145</v>
      </c>
      <c r="B107" s="22">
        <v>1028</v>
      </c>
      <c r="C107" s="22">
        <v>4.3</v>
      </c>
      <c r="D107" s="22">
        <v>0.69</v>
      </c>
      <c r="E107" s="22">
        <v>19740</v>
      </c>
      <c r="F107" s="20">
        <v>5.4347826086956497</v>
      </c>
      <c r="G107" s="22">
        <v>0.16040386083005501</v>
      </c>
      <c r="H107" s="18">
        <v>7.7799999999999994E-2</v>
      </c>
      <c r="I107" s="15">
        <v>1.2602958813662901E-3</v>
      </c>
      <c r="J107" s="24">
        <v>-0.46844999999999998</v>
      </c>
      <c r="K107" s="18">
        <v>1.986</v>
      </c>
      <c r="L107" s="15">
        <v>8.2316209951867905E-2</v>
      </c>
      <c r="M107" s="18">
        <v>0.184</v>
      </c>
      <c r="N107" s="15">
        <v>5.4306331122623303E-3</v>
      </c>
      <c r="O107" s="24">
        <v>0.92247999999999997</v>
      </c>
      <c r="P107" s="10">
        <v>1088</v>
      </c>
      <c r="Q107" s="6">
        <v>29.680596975669701</v>
      </c>
      <c r="R107" s="6">
        <v>37.330229236529</v>
      </c>
      <c r="S107" s="10">
        <v>1104</v>
      </c>
      <c r="T107" s="6">
        <v>28.489988635720199</v>
      </c>
      <c r="U107" s="6">
        <v>32.320668715371497</v>
      </c>
      <c r="V107" s="10">
        <v>1134</v>
      </c>
      <c r="W107" s="6">
        <v>32.295849541578697</v>
      </c>
      <c r="X107" s="6">
        <v>39.799202447294398</v>
      </c>
      <c r="Y107" s="6">
        <v>1.4492753623188299</v>
      </c>
      <c r="Z107" s="6">
        <v>4.05643738977074</v>
      </c>
      <c r="AA107" s="7">
        <v>1088</v>
      </c>
      <c r="AB107" s="7">
        <v>29.680596975669701</v>
      </c>
      <c r="AC107" s="7">
        <v>37.330229236529</v>
      </c>
      <c r="AD107" s="13">
        <v>1084</v>
      </c>
      <c r="AE107" s="6">
        <v>29.680596975669701</v>
      </c>
      <c r="AF107" s="13">
        <v>1074</v>
      </c>
      <c r="AG107" s="6">
        <v>29.209920446031099</v>
      </c>
      <c r="AH107" s="13">
        <v>1053</v>
      </c>
      <c r="AI107" s="6">
        <v>29.147588195462902</v>
      </c>
      <c r="AJ107" s="6">
        <v>4.0000000000000001E-3</v>
      </c>
      <c r="AK107" s="6">
        <v>1.2999999999999999E-3</v>
      </c>
    </row>
    <row r="108" spans="1:37">
      <c r="A108" s="5" t="s">
        <v>146</v>
      </c>
      <c r="B108" s="22">
        <v>681</v>
      </c>
      <c r="C108" s="22">
        <v>1.5189999999999999</v>
      </c>
      <c r="D108" s="22">
        <v>5.8000000000000003E-2</v>
      </c>
      <c r="E108" s="22">
        <v>495</v>
      </c>
      <c r="F108" s="20">
        <v>90.579710144927503</v>
      </c>
      <c r="G108" s="22">
        <v>2.0088188526037101</v>
      </c>
      <c r="H108" s="18">
        <v>4.8500000000000001E-2</v>
      </c>
      <c r="I108" s="15">
        <v>1.7355331523880399E-3</v>
      </c>
      <c r="J108" s="24">
        <v>0.21376999999999999</v>
      </c>
      <c r="K108" s="18">
        <v>7.3700000000000002E-2</v>
      </c>
      <c r="L108" s="15">
        <v>2.89438257666467E-3</v>
      </c>
      <c r="M108" s="18">
        <v>1.1039999999999999E-2</v>
      </c>
      <c r="N108" s="15">
        <v>2.4483805586550497E-4</v>
      </c>
      <c r="O108" s="24">
        <v>0.2848</v>
      </c>
      <c r="P108" s="10">
        <v>70.8</v>
      </c>
      <c r="Q108" s="6">
        <v>1.5463980809061</v>
      </c>
      <c r="R108" s="6">
        <v>2.2185871989491899</v>
      </c>
      <c r="S108" s="10">
        <v>72.2</v>
      </c>
      <c r="T108" s="6">
        <v>2.72250895492013</v>
      </c>
      <c r="U108" s="6">
        <v>3.1453399788079901</v>
      </c>
      <c r="V108" s="10">
        <v>126</v>
      </c>
      <c r="W108" s="6">
        <v>73.011471808386702</v>
      </c>
      <c r="X108" s="6">
        <v>116.418833528723</v>
      </c>
      <c r="Y108" s="6">
        <v>1.93905817174516</v>
      </c>
      <c r="Z108" s="6">
        <v>43.809523809523803</v>
      </c>
      <c r="AA108" s="7">
        <v>70.8</v>
      </c>
      <c r="AB108" s="7">
        <v>1.5463980809061</v>
      </c>
      <c r="AC108" s="7">
        <v>2.2185871989491899</v>
      </c>
      <c r="AD108" s="13">
        <v>70.7</v>
      </c>
      <c r="AE108" s="6">
        <v>1.61503777808138</v>
      </c>
      <c r="AF108" s="13">
        <v>70.7</v>
      </c>
      <c r="AG108" s="6">
        <v>1.8608210579258599</v>
      </c>
      <c r="AH108" s="13">
        <v>70.3</v>
      </c>
      <c r="AI108" s="6">
        <v>17.626225223423202</v>
      </c>
      <c r="AJ108" s="6">
        <v>1.6000000000000001E-3</v>
      </c>
      <c r="AK108" s="6">
        <v>2.8E-3</v>
      </c>
    </row>
    <row r="109" spans="1:37">
      <c r="A109" s="5" t="s">
        <v>147</v>
      </c>
      <c r="B109" s="22">
        <v>934</v>
      </c>
      <c r="C109" s="22">
        <v>1.304</v>
      </c>
      <c r="D109" s="22">
        <v>6.3E-2</v>
      </c>
      <c r="E109" s="22">
        <v>684</v>
      </c>
      <c r="F109" s="20">
        <v>90.744101633393797</v>
      </c>
      <c r="G109" s="22">
        <v>2.1288397613343002</v>
      </c>
      <c r="H109" s="18">
        <v>4.8800000000000003E-2</v>
      </c>
      <c r="I109" s="15">
        <v>1.34178866424763E-3</v>
      </c>
      <c r="J109" s="24">
        <v>0.28308</v>
      </c>
      <c r="K109" s="18">
        <v>7.3999999999999996E-2</v>
      </c>
      <c r="L109" s="15">
        <v>2.4816752486979399E-3</v>
      </c>
      <c r="M109" s="18">
        <v>1.102E-2</v>
      </c>
      <c r="N109" s="15">
        <v>2.5852715215234198E-4</v>
      </c>
      <c r="O109" s="24">
        <v>0.40154000000000001</v>
      </c>
      <c r="P109" s="10">
        <v>70.7</v>
      </c>
      <c r="Q109" s="6">
        <v>1.61437305332081</v>
      </c>
      <c r="R109" s="6">
        <v>2.2644913472185699</v>
      </c>
      <c r="S109" s="10">
        <v>72.400000000000006</v>
      </c>
      <c r="T109" s="6">
        <v>2.3108215802274299</v>
      </c>
      <c r="U109" s="6">
        <v>2.7999728278772298</v>
      </c>
      <c r="V109" s="10">
        <v>133</v>
      </c>
      <c r="W109" s="6">
        <v>74.349654338969501</v>
      </c>
      <c r="X109" s="6">
        <v>284.54768976404199</v>
      </c>
      <c r="Y109" s="6">
        <v>2.3480662983425402</v>
      </c>
      <c r="Z109" s="6">
        <v>46.842105263157897</v>
      </c>
      <c r="AA109" s="7">
        <v>70.7</v>
      </c>
      <c r="AB109" s="7">
        <v>1.61437305332081</v>
      </c>
      <c r="AC109" s="7">
        <v>2.2644913472185699</v>
      </c>
      <c r="AD109" s="13">
        <v>70.599999999999994</v>
      </c>
      <c r="AE109" s="6">
        <v>1.68392409427751</v>
      </c>
      <c r="AF109" s="13">
        <v>70.5</v>
      </c>
      <c r="AG109" s="6">
        <v>1.86378549614616</v>
      </c>
      <c r="AH109" s="13">
        <v>69.400000000000006</v>
      </c>
      <c r="AI109" s="6">
        <v>46.214195874473901</v>
      </c>
      <c r="AJ109" s="6">
        <v>1.9E-3</v>
      </c>
      <c r="AK109" s="6">
        <v>2.2000000000000001E-3</v>
      </c>
    </row>
    <row r="110" spans="1:37">
      <c r="A110" s="5" t="s">
        <v>148</v>
      </c>
      <c r="B110" s="22">
        <v>447</v>
      </c>
      <c r="C110" s="22">
        <v>1.8640000000000001</v>
      </c>
      <c r="D110" s="22">
        <v>3.3000000000000002E-2</v>
      </c>
      <c r="E110" s="22">
        <v>325</v>
      </c>
      <c r="F110" s="20">
        <v>87.336244541484703</v>
      </c>
      <c r="G110" s="22">
        <v>1.6826017550313299</v>
      </c>
      <c r="H110" s="18">
        <v>4.7800000000000002E-2</v>
      </c>
      <c r="I110" s="15">
        <v>1.9725208284313402E-3</v>
      </c>
      <c r="J110" s="24">
        <v>0.28465000000000001</v>
      </c>
      <c r="K110" s="18">
        <v>7.5499999999999998E-2</v>
      </c>
      <c r="L110" s="15">
        <v>3.2647860301250999E-3</v>
      </c>
      <c r="M110" s="18">
        <v>1.145E-2</v>
      </c>
      <c r="N110" s="15">
        <v>2.20593296588994E-4</v>
      </c>
      <c r="O110" s="24">
        <v>9.2714000000000005E-2</v>
      </c>
      <c r="P110" s="10">
        <v>73.400000000000006</v>
      </c>
      <c r="Q110" s="6">
        <v>1.4280695944929001</v>
      </c>
      <c r="R110" s="6">
        <v>2.1816103247579202</v>
      </c>
      <c r="S110" s="10">
        <v>74.599999999999994</v>
      </c>
      <c r="T110" s="6">
        <v>3.3092046503149102</v>
      </c>
      <c r="U110" s="6">
        <v>3.6804768141649502</v>
      </c>
      <c r="V110" s="10">
        <v>110</v>
      </c>
      <c r="W110" s="6">
        <v>86.963013068980104</v>
      </c>
      <c r="X110" s="6">
        <v>93.156930154219296</v>
      </c>
      <c r="Y110" s="6">
        <v>1.6085790884718401</v>
      </c>
      <c r="Z110" s="6">
        <v>33.272727272727302</v>
      </c>
      <c r="AA110" s="7">
        <v>73.400000000000006</v>
      </c>
      <c r="AB110" s="7">
        <v>1.4280695944929001</v>
      </c>
      <c r="AC110" s="7">
        <v>2.1816103247579202</v>
      </c>
      <c r="AD110" s="13">
        <v>73.3</v>
      </c>
      <c r="AE110" s="6">
        <v>1.4280695944929001</v>
      </c>
      <c r="AF110" s="13">
        <v>73.3</v>
      </c>
      <c r="AG110" s="6">
        <v>1.7075231821752399</v>
      </c>
      <c r="AH110" s="13">
        <v>73.400000000000006</v>
      </c>
      <c r="AI110" s="6">
        <v>7.87150824401495</v>
      </c>
      <c r="AJ110" s="6">
        <v>5.0000000000000001E-4</v>
      </c>
      <c r="AK110" s="6">
        <v>3.2000000000000002E-3</v>
      </c>
    </row>
    <row r="111" spans="1:37">
      <c r="A111" s="5" t="s">
        <v>149</v>
      </c>
      <c r="B111" s="22">
        <v>442</v>
      </c>
      <c r="C111" s="22">
        <v>1.2729999999999999</v>
      </c>
      <c r="D111" s="22">
        <v>3.3000000000000002E-2</v>
      </c>
      <c r="E111" s="22">
        <v>321</v>
      </c>
      <c r="F111" s="20">
        <v>87.032201914708395</v>
      </c>
      <c r="G111" s="22">
        <v>1.92493974935471</v>
      </c>
      <c r="H111" s="18">
        <v>4.6100000000000002E-2</v>
      </c>
      <c r="I111" s="15">
        <v>2.5226360627730198E-3</v>
      </c>
      <c r="J111" s="24">
        <v>-6.5106999999999998E-2</v>
      </c>
      <c r="K111" s="18">
        <v>7.3300000000000004E-2</v>
      </c>
      <c r="L111" s="15">
        <v>4.58816436585482E-3</v>
      </c>
      <c r="M111" s="18">
        <v>1.149E-2</v>
      </c>
      <c r="N111" s="15">
        <v>2.54130738203784E-4</v>
      </c>
      <c r="O111" s="24">
        <v>0.3705</v>
      </c>
      <c r="P111" s="10">
        <v>73.7</v>
      </c>
      <c r="Q111" s="6">
        <v>1.6302274527897</v>
      </c>
      <c r="R111" s="6">
        <v>2.3230375815785198</v>
      </c>
      <c r="S111" s="10">
        <v>71.599999999999994</v>
      </c>
      <c r="T111" s="6">
        <v>4.26661325019895</v>
      </c>
      <c r="U111" s="6">
        <v>4.5453347465167697</v>
      </c>
      <c r="V111" s="10">
        <v>20</v>
      </c>
      <c r="W111" s="6">
        <v>102.41301810328901</v>
      </c>
      <c r="X111" s="6">
        <v>103.336388217397</v>
      </c>
      <c r="Y111" s="6">
        <v>-2.93296089385476</v>
      </c>
      <c r="Z111" s="6">
        <v>-268.5</v>
      </c>
      <c r="AA111" s="7">
        <v>73.7</v>
      </c>
      <c r="AB111" s="7">
        <v>1.6302274527897</v>
      </c>
      <c r="AC111" s="7">
        <v>2.3230375815785198</v>
      </c>
      <c r="AD111" s="13">
        <v>73.8</v>
      </c>
      <c r="AE111" s="6">
        <v>1.6302274527897</v>
      </c>
      <c r="AF111" s="13">
        <v>73.7</v>
      </c>
      <c r="AG111" s="6">
        <v>1.85687603968958</v>
      </c>
      <c r="AH111" s="13">
        <v>73</v>
      </c>
      <c r="AI111" s="6">
        <v>3.5587184525479101</v>
      </c>
      <c r="AJ111" s="6">
        <v>-1.6000000000000001E-3</v>
      </c>
      <c r="AK111" s="6">
        <v>4.1000000000000003E-3</v>
      </c>
    </row>
    <row r="112" spans="1:37">
      <c r="A112" s="5" t="s">
        <v>150</v>
      </c>
      <c r="B112" s="22">
        <v>542</v>
      </c>
      <c r="C112" s="22">
        <v>1.873</v>
      </c>
      <c r="D112" s="22">
        <v>7.8E-2</v>
      </c>
      <c r="E112" s="22">
        <v>419</v>
      </c>
      <c r="F112" s="20">
        <v>87.183958151700097</v>
      </c>
      <c r="G112" s="22">
        <v>1.7772282518029801</v>
      </c>
      <c r="H112" s="18">
        <v>4.9599999999999998E-2</v>
      </c>
      <c r="I112" s="15">
        <v>1.73621668892099E-3</v>
      </c>
      <c r="J112" s="24">
        <v>0.12519</v>
      </c>
      <c r="K112" s="18">
        <v>7.7700000000000005E-2</v>
      </c>
      <c r="L112" s="15">
        <v>2.9956803107307698E-3</v>
      </c>
      <c r="M112" s="18">
        <v>1.1469999999999999E-2</v>
      </c>
      <c r="N112" s="15">
        <v>2.3381374831262601E-4</v>
      </c>
      <c r="O112" s="24">
        <v>0.37762000000000001</v>
      </c>
      <c r="P112" s="10">
        <v>73.5</v>
      </c>
      <c r="Q112" s="6">
        <v>1.4945936838232801</v>
      </c>
      <c r="R112" s="6">
        <v>2.2278361259946502</v>
      </c>
      <c r="S112" s="10">
        <v>75.900000000000006</v>
      </c>
      <c r="T112" s="6">
        <v>2.82006695002356</v>
      </c>
      <c r="U112" s="6">
        <v>3.26956896581502</v>
      </c>
      <c r="V112" s="10">
        <v>168</v>
      </c>
      <c r="W112" s="6">
        <v>73.018646517540304</v>
      </c>
      <c r="X112" s="6">
        <v>111.626376957093</v>
      </c>
      <c r="Y112" s="6">
        <v>3.1620553359683901</v>
      </c>
      <c r="Z112" s="6">
        <v>56.25</v>
      </c>
      <c r="AA112" s="7">
        <v>73.5</v>
      </c>
      <c r="AB112" s="7">
        <v>1.4945936838232801</v>
      </c>
      <c r="AC112" s="7">
        <v>2.2278361259946502</v>
      </c>
      <c r="AD112" s="13">
        <v>73.3</v>
      </c>
      <c r="AE112" s="6">
        <v>1.4945936838232801</v>
      </c>
      <c r="AF112" s="13">
        <v>73.3</v>
      </c>
      <c r="AG112" s="6">
        <v>1.78638674497299</v>
      </c>
      <c r="AH112" s="13">
        <v>72.7</v>
      </c>
      <c r="AI112" s="6">
        <v>17.649774481661201</v>
      </c>
      <c r="AJ112" s="6">
        <v>2.8999999999999998E-3</v>
      </c>
      <c r="AK112" s="6">
        <v>2.8E-3</v>
      </c>
    </row>
    <row r="113" spans="1:37">
      <c r="A113" s="5" t="s">
        <v>151</v>
      </c>
      <c r="B113" s="22">
        <v>444</v>
      </c>
      <c r="C113" s="22">
        <v>1.8120000000000001</v>
      </c>
      <c r="D113" s="22">
        <v>3.3000000000000002E-2</v>
      </c>
      <c r="E113" s="22">
        <v>325</v>
      </c>
      <c r="F113" s="20">
        <v>89.285714285714306</v>
      </c>
      <c r="G113" s="22">
        <v>1.64384857021905</v>
      </c>
      <c r="H113" s="18">
        <v>4.8599999999999997E-2</v>
      </c>
      <c r="I113" s="15">
        <v>2.0512369466545201E-3</v>
      </c>
      <c r="J113" s="24">
        <v>0.14918000000000001</v>
      </c>
      <c r="K113" s="18">
        <v>7.4999999999999997E-2</v>
      </c>
      <c r="L113" s="15">
        <v>3.4063919695184802E-3</v>
      </c>
      <c r="M113" s="18">
        <v>1.12E-2</v>
      </c>
      <c r="N113" s="15">
        <v>2.06204364648278E-4</v>
      </c>
      <c r="O113" s="24">
        <v>0.17649999999999999</v>
      </c>
      <c r="P113" s="10">
        <v>71.8</v>
      </c>
      <c r="Q113" s="6">
        <v>1.29021543711229</v>
      </c>
      <c r="R113" s="6">
        <v>2.0660351837929798</v>
      </c>
      <c r="S113" s="10">
        <v>73.400000000000006</v>
      </c>
      <c r="T113" s="6">
        <v>3.2333817340923701</v>
      </c>
      <c r="U113" s="6">
        <v>3.6080405041628199</v>
      </c>
      <c r="V113" s="10">
        <v>120</v>
      </c>
      <c r="W113" s="6">
        <v>90.002839213138003</v>
      </c>
      <c r="X113" s="6">
        <v>138.29450523635299</v>
      </c>
      <c r="Y113" s="6">
        <v>2.1798365122615899</v>
      </c>
      <c r="Z113" s="6">
        <v>40.1666666666667</v>
      </c>
      <c r="AA113" s="7">
        <v>71.8</v>
      </c>
      <c r="AB113" s="7">
        <v>1.29021543711229</v>
      </c>
      <c r="AC113" s="7">
        <v>2.0660351837929798</v>
      </c>
      <c r="AD113" s="13">
        <v>71.7</v>
      </c>
      <c r="AE113" s="6">
        <v>1.35353458550672</v>
      </c>
      <c r="AF113" s="13">
        <v>71.7</v>
      </c>
      <c r="AG113" s="6">
        <v>1.6483802468976001</v>
      </c>
      <c r="AH113" s="13">
        <v>71.400000000000006</v>
      </c>
      <c r="AI113" s="6">
        <v>24.496903200730699</v>
      </c>
      <c r="AJ113" s="6">
        <v>1.6000000000000001E-3</v>
      </c>
      <c r="AK113" s="6">
        <v>3.3999999999999998E-3</v>
      </c>
    </row>
    <row r="114" spans="1:37">
      <c r="A114" s="5" t="s">
        <v>152</v>
      </c>
      <c r="B114" s="22">
        <v>560</v>
      </c>
      <c r="C114" s="22">
        <v>1.46</v>
      </c>
      <c r="D114" s="22">
        <v>0.11</v>
      </c>
      <c r="E114" s="22">
        <v>411</v>
      </c>
      <c r="F114" s="20">
        <v>88.105726872246706</v>
      </c>
      <c r="G114" s="22">
        <v>2.1282820033843901</v>
      </c>
      <c r="H114" s="18">
        <v>4.9000000000000002E-2</v>
      </c>
      <c r="I114" s="15">
        <v>1.89334287587502E-3</v>
      </c>
      <c r="J114" s="24">
        <v>0.33690999999999999</v>
      </c>
      <c r="K114" s="18">
        <v>7.6499999999999999E-2</v>
      </c>
      <c r="L114" s="15">
        <v>3.1998937330011499E-3</v>
      </c>
      <c r="M114" s="18">
        <v>1.1350000000000001E-2</v>
      </c>
      <c r="N114" s="15">
        <v>2.7417060838098601E-4</v>
      </c>
      <c r="O114" s="24">
        <v>0.24882000000000001</v>
      </c>
      <c r="P114" s="10">
        <v>72.8</v>
      </c>
      <c r="Q114" s="6">
        <v>1.7644550274456601</v>
      </c>
      <c r="R114" s="6">
        <v>2.4055283836680101</v>
      </c>
      <c r="S114" s="10">
        <v>74.8</v>
      </c>
      <c r="T114" s="6">
        <v>3.02543960164033</v>
      </c>
      <c r="U114" s="6">
        <v>3.4369478184028899</v>
      </c>
      <c r="V114" s="10">
        <v>143</v>
      </c>
      <c r="W114" s="6">
        <v>222.03715666128801</v>
      </c>
      <c r="X114" s="6">
        <v>1015.01299133415</v>
      </c>
      <c r="Y114" s="6">
        <v>2.6737967914438499</v>
      </c>
      <c r="Z114" s="6">
        <v>49.090909090909101</v>
      </c>
      <c r="AA114" s="7">
        <v>72.8</v>
      </c>
      <c r="AB114" s="7">
        <v>1.7644550274456601</v>
      </c>
      <c r="AC114" s="7">
        <v>2.4055283836680101</v>
      </c>
      <c r="AD114" s="13">
        <v>72.599999999999994</v>
      </c>
      <c r="AE114" s="6">
        <v>1.83507535100831</v>
      </c>
      <c r="AF114" s="13">
        <v>72.599999999999994</v>
      </c>
      <c r="AG114" s="6">
        <v>2.0718312632001599</v>
      </c>
      <c r="AH114" s="13">
        <v>72.400000000000006</v>
      </c>
      <c r="AI114" s="6">
        <v>208.20427406330899</v>
      </c>
      <c r="AJ114" s="6">
        <v>2.2000000000000001E-3</v>
      </c>
      <c r="AK114" s="6">
        <v>3.2000000000000002E-3</v>
      </c>
    </row>
    <row r="115" spans="1:37">
      <c r="A115" s="5" t="s">
        <v>153</v>
      </c>
      <c r="B115" s="22">
        <v>656</v>
      </c>
      <c r="C115" s="22">
        <v>4.13</v>
      </c>
      <c r="D115" s="22">
        <v>0.12</v>
      </c>
      <c r="E115" s="22">
        <v>3040</v>
      </c>
      <c r="F115" s="20">
        <v>15.748031496063</v>
      </c>
      <c r="G115" s="22">
        <v>0.27595025888351099</v>
      </c>
      <c r="H115" s="18">
        <v>5.3900000000000003E-2</v>
      </c>
      <c r="I115" s="15">
        <v>8.6777633008163098E-4</v>
      </c>
      <c r="J115" s="24">
        <v>0.32550000000000001</v>
      </c>
      <c r="K115" s="18">
        <v>0.47299999999999998</v>
      </c>
      <c r="L115" s="15">
        <v>1.19155298837274E-2</v>
      </c>
      <c r="M115" s="18">
        <v>6.3500000000000001E-2</v>
      </c>
      <c r="N115" s="15">
        <v>1.1127004313830401E-3</v>
      </c>
      <c r="O115" s="24">
        <v>0.42854999999999999</v>
      </c>
      <c r="P115" s="10">
        <v>397</v>
      </c>
      <c r="Q115" s="6">
        <v>6.6423977527922098</v>
      </c>
      <c r="R115" s="6">
        <v>10.944944011531801</v>
      </c>
      <c r="S115" s="10">
        <v>392.6</v>
      </c>
      <c r="T115" s="6">
        <v>8.0534155740529094</v>
      </c>
      <c r="U115" s="6">
        <v>10.915892518349599</v>
      </c>
      <c r="V115" s="10">
        <v>358</v>
      </c>
      <c r="W115" s="6">
        <v>37.066320873921804</v>
      </c>
      <c r="X115" s="6">
        <v>44.0525968823178</v>
      </c>
      <c r="Y115" s="6">
        <v>-1.12073357106468</v>
      </c>
      <c r="Z115" s="6">
        <v>-10.893854748603401</v>
      </c>
      <c r="AA115" s="7">
        <v>397</v>
      </c>
      <c r="AB115" s="7">
        <v>6.6423977527922098</v>
      </c>
      <c r="AC115" s="7">
        <v>10.944944011531801</v>
      </c>
      <c r="AD115" s="13">
        <v>396.4</v>
      </c>
      <c r="AE115" s="6">
        <v>6.6423977527922098</v>
      </c>
      <c r="AF115" s="13">
        <v>384.7</v>
      </c>
      <c r="AG115" s="6">
        <v>7.1114486856334604</v>
      </c>
      <c r="AH115" s="13">
        <v>312</v>
      </c>
      <c r="AI115" s="6">
        <v>22.145251028799201</v>
      </c>
      <c r="AJ115" s="6">
        <v>1.8500000000000001E-3</v>
      </c>
      <c r="AK115" s="6">
        <v>8.0000000000000004E-4</v>
      </c>
    </row>
    <row r="116" spans="1:37">
      <c r="A116" s="5" t="s">
        <v>154</v>
      </c>
      <c r="B116" s="22">
        <v>493</v>
      </c>
      <c r="C116" s="22">
        <v>2.0019999999999998</v>
      </c>
      <c r="D116" s="22">
        <v>7.6999999999999999E-2</v>
      </c>
      <c r="E116" s="22">
        <v>396</v>
      </c>
      <c r="F116" s="20">
        <v>85.8369098712446</v>
      </c>
      <c r="G116" s="22">
        <v>1.9292902098242499</v>
      </c>
      <c r="H116" s="18">
        <v>5.0999999999999997E-2</v>
      </c>
      <c r="I116" s="15">
        <v>2.0509417355524299E-3</v>
      </c>
      <c r="J116" s="24">
        <v>0.17660999999999999</v>
      </c>
      <c r="K116" s="18">
        <v>8.1799999999999998E-2</v>
      </c>
      <c r="L116" s="15">
        <v>3.59714070055649E-3</v>
      </c>
      <c r="M116" s="18">
        <v>1.1650000000000001E-2</v>
      </c>
      <c r="N116" s="15">
        <v>2.6184809050287198E-4</v>
      </c>
      <c r="O116" s="24">
        <v>0.30203999999999998</v>
      </c>
      <c r="P116" s="10">
        <v>74.599999999999994</v>
      </c>
      <c r="Q116" s="6">
        <v>1.63573433724102</v>
      </c>
      <c r="R116" s="6">
        <v>2.3431618693891099</v>
      </c>
      <c r="S116" s="10">
        <v>79.8</v>
      </c>
      <c r="T116" s="6">
        <v>3.4182259292189201</v>
      </c>
      <c r="U116" s="6">
        <v>3.8334214640407702</v>
      </c>
      <c r="V116" s="10">
        <v>220</v>
      </c>
      <c r="W116" s="6">
        <v>86.774062230379002</v>
      </c>
      <c r="X116" s="6">
        <v>90.207163966965396</v>
      </c>
      <c r="Y116" s="6">
        <v>6.5162907268170498</v>
      </c>
      <c r="Z116" s="6">
        <v>66.090909090909093</v>
      </c>
      <c r="AA116" s="7">
        <v>74.599999999999994</v>
      </c>
      <c r="AB116" s="7">
        <v>1.63573433724102</v>
      </c>
      <c r="AC116" s="7">
        <v>2.3431618693891099</v>
      </c>
      <c r="AD116" s="13">
        <v>74.3</v>
      </c>
      <c r="AE116" s="6">
        <v>1.7044139233265301</v>
      </c>
      <c r="AF116" s="13">
        <v>74.2</v>
      </c>
      <c r="AG116" s="6">
        <v>2.0006170306144502</v>
      </c>
      <c r="AH116" s="13">
        <v>73.400000000000006</v>
      </c>
      <c r="AI116" s="6">
        <v>5.6505819135454001</v>
      </c>
      <c r="AJ116" s="6">
        <v>4.7000000000000002E-3</v>
      </c>
      <c r="AK116" s="6">
        <v>3.3E-3</v>
      </c>
    </row>
    <row r="117" spans="1:37">
      <c r="A117" s="5" t="s">
        <v>155</v>
      </c>
      <c r="B117" s="22">
        <v>629</v>
      </c>
      <c r="C117" s="22">
        <v>1.5129999999999999</v>
      </c>
      <c r="D117" s="22">
        <v>7.0000000000000007E-2</v>
      </c>
      <c r="E117" s="22">
        <v>473</v>
      </c>
      <c r="F117" s="20">
        <v>87.336244541484703</v>
      </c>
      <c r="G117" s="22">
        <v>2.0419153725000698</v>
      </c>
      <c r="H117" s="18">
        <v>4.8300000000000003E-2</v>
      </c>
      <c r="I117" s="15">
        <v>1.6570568116061901E-3</v>
      </c>
      <c r="J117" s="24">
        <v>-0.13827</v>
      </c>
      <c r="K117" s="18">
        <v>7.6499999999999999E-2</v>
      </c>
      <c r="L117" s="15">
        <v>3.4890858261871398E-3</v>
      </c>
      <c r="M117" s="18">
        <v>1.145E-2</v>
      </c>
      <c r="N117" s="15">
        <v>2.6770021012319001E-4</v>
      </c>
      <c r="O117" s="24">
        <v>0.61490999999999996</v>
      </c>
      <c r="P117" s="10">
        <v>73.400000000000006</v>
      </c>
      <c r="Q117" s="6">
        <v>1.69781705926024</v>
      </c>
      <c r="R117" s="6">
        <v>2.3669861869242799</v>
      </c>
      <c r="S117" s="10">
        <v>74.8</v>
      </c>
      <c r="T117" s="6">
        <v>3.3148883515396999</v>
      </c>
      <c r="U117" s="6">
        <v>3.69429429071702</v>
      </c>
      <c r="V117" s="10">
        <v>119</v>
      </c>
      <c r="W117" s="6">
        <v>70.158059971758206</v>
      </c>
      <c r="X117" s="6">
        <v>89.533376895025199</v>
      </c>
      <c r="Y117" s="6">
        <v>1.87165775401068</v>
      </c>
      <c r="Z117" s="6">
        <v>38.3193277310924</v>
      </c>
      <c r="AA117" s="7">
        <v>73.400000000000006</v>
      </c>
      <c r="AB117" s="7">
        <v>1.69781705926024</v>
      </c>
      <c r="AC117" s="7">
        <v>2.3669861869242799</v>
      </c>
      <c r="AD117" s="13">
        <v>73.3</v>
      </c>
      <c r="AE117" s="6">
        <v>1.69781705926024</v>
      </c>
      <c r="AF117" s="13">
        <v>73.3</v>
      </c>
      <c r="AG117" s="6">
        <v>1.94845702625785</v>
      </c>
      <c r="AH117" s="13">
        <v>73</v>
      </c>
      <c r="AI117" s="6">
        <v>11.129877762169</v>
      </c>
      <c r="AJ117" s="6">
        <v>1.1999999999999999E-3</v>
      </c>
      <c r="AK117" s="6">
        <v>2.7000000000000001E-3</v>
      </c>
    </row>
    <row r="118" spans="1:37">
      <c r="A118" s="5" t="s">
        <v>156</v>
      </c>
      <c r="B118" s="22">
        <v>266</v>
      </c>
      <c r="C118" s="22">
        <v>1.25</v>
      </c>
      <c r="D118" s="22">
        <v>0.11</v>
      </c>
      <c r="E118" s="22">
        <v>1938</v>
      </c>
      <c r="F118" s="20">
        <v>10.9649122807018</v>
      </c>
      <c r="G118" s="22">
        <v>0.24067522560134499</v>
      </c>
      <c r="H118" s="18">
        <v>5.79E-2</v>
      </c>
      <c r="I118" s="15">
        <v>1.10456146164039E-3</v>
      </c>
      <c r="J118" s="24">
        <v>-0.10155</v>
      </c>
      <c r="K118" s="18">
        <v>0.73</v>
      </c>
      <c r="L118" s="15">
        <v>2.4727952624509799E-2</v>
      </c>
      <c r="M118" s="18">
        <v>9.1200000000000003E-2</v>
      </c>
      <c r="N118" s="15">
        <v>2.0018017484256501E-3</v>
      </c>
      <c r="O118" s="24">
        <v>0.76476</v>
      </c>
      <c r="P118" s="10">
        <v>563</v>
      </c>
      <c r="Q118" s="6">
        <v>11.828097941562399</v>
      </c>
      <c r="R118" s="6">
        <v>16.975494160745399</v>
      </c>
      <c r="S118" s="10">
        <v>555</v>
      </c>
      <c r="T118" s="6">
        <v>14.6171863322798</v>
      </c>
      <c r="U118" s="6">
        <v>17.5335352907946</v>
      </c>
      <c r="V118" s="10">
        <v>515</v>
      </c>
      <c r="W118" s="6">
        <v>41.806850683266397</v>
      </c>
      <c r="X118" s="6">
        <v>47.929582057008602</v>
      </c>
      <c r="Y118" s="6">
        <v>-1.44144144144146</v>
      </c>
      <c r="Z118" s="6">
        <v>-9.3203883495145607</v>
      </c>
      <c r="AA118" s="7">
        <v>563</v>
      </c>
      <c r="AB118" s="7">
        <v>11.828097941562399</v>
      </c>
      <c r="AC118" s="7">
        <v>16.975494160745399</v>
      </c>
      <c r="AD118" s="13">
        <v>562</v>
      </c>
      <c r="AE118" s="6">
        <v>11.828097941562399</v>
      </c>
      <c r="AF118" s="13">
        <v>549</v>
      </c>
      <c r="AG118" s="6">
        <v>12.638122339674799</v>
      </c>
      <c r="AH118" s="13">
        <v>500</v>
      </c>
      <c r="AI118" s="6">
        <v>22.1881221389492</v>
      </c>
      <c r="AJ118" s="6">
        <v>1.6900000000000001E-3</v>
      </c>
      <c r="AK118" s="6">
        <v>9.3000000000000005E-4</v>
      </c>
    </row>
    <row r="119" spans="1:37">
      <c r="A119" s="5" t="s">
        <v>157</v>
      </c>
      <c r="B119" s="22">
        <v>682</v>
      </c>
      <c r="C119" s="22">
        <v>1.139</v>
      </c>
      <c r="D119" s="22">
        <v>9.7000000000000003E-2</v>
      </c>
      <c r="E119" s="22">
        <v>531</v>
      </c>
      <c r="F119" s="20">
        <v>89.365504915102804</v>
      </c>
      <c r="G119" s="22">
        <v>2.6421286209049799</v>
      </c>
      <c r="H119" s="18">
        <v>5.0999999999999997E-2</v>
      </c>
      <c r="I119" s="15">
        <v>1.8142555993249699E-3</v>
      </c>
      <c r="J119" s="24">
        <v>8.6147000000000001E-2</v>
      </c>
      <c r="K119" s="18">
        <v>7.9500000000000001E-2</v>
      </c>
      <c r="L119" s="15">
        <v>3.72757127664918E-3</v>
      </c>
      <c r="M119" s="18">
        <v>1.119E-2</v>
      </c>
      <c r="N119" s="15">
        <v>3.308370416081E-4</v>
      </c>
      <c r="O119" s="24">
        <v>0.51134000000000002</v>
      </c>
      <c r="P119" s="10">
        <v>71.7</v>
      </c>
      <c r="Q119" s="6">
        <v>2.1191429910333799</v>
      </c>
      <c r="R119" s="6">
        <v>2.6627084488453701</v>
      </c>
      <c r="S119" s="10">
        <v>77.5</v>
      </c>
      <c r="T119" s="6">
        <v>3.4778957519637701</v>
      </c>
      <c r="U119" s="6">
        <v>3.8667567708209898</v>
      </c>
      <c r="V119" s="10">
        <v>242</v>
      </c>
      <c r="W119" s="6">
        <v>76.490623028572301</v>
      </c>
      <c r="X119" s="6">
        <v>79.618416074549202</v>
      </c>
      <c r="Y119" s="6">
        <v>7.4838709677419404</v>
      </c>
      <c r="Z119" s="6">
        <v>70.371900826446307</v>
      </c>
      <c r="AA119" s="7">
        <v>71.7</v>
      </c>
      <c r="AB119" s="7">
        <v>2.1191429910333799</v>
      </c>
      <c r="AC119" s="7">
        <v>2.6627084488453701</v>
      </c>
      <c r="AD119" s="13">
        <v>71.400000000000006</v>
      </c>
      <c r="AE119" s="6">
        <v>2.1191429910333799</v>
      </c>
      <c r="AF119" s="13">
        <v>71.3</v>
      </c>
      <c r="AG119" s="6">
        <v>2.4217264216933398</v>
      </c>
      <c r="AH119" s="13">
        <v>71.5</v>
      </c>
      <c r="AI119" s="6">
        <v>4.7006607300635004</v>
      </c>
      <c r="AJ119" s="6">
        <v>4.7000000000000002E-3</v>
      </c>
      <c r="AK119" s="6">
        <v>2.8999999999999998E-3</v>
      </c>
    </row>
    <row r="120" spans="1:37">
      <c r="A120" s="5" t="s">
        <v>158</v>
      </c>
      <c r="B120" s="22">
        <v>568</v>
      </c>
      <c r="C120" s="22">
        <v>1.393</v>
      </c>
      <c r="D120" s="22">
        <v>5.0999999999999997E-2</v>
      </c>
      <c r="E120" s="22">
        <v>446</v>
      </c>
      <c r="F120" s="20">
        <v>83.963056255247693</v>
      </c>
      <c r="G120" s="22">
        <v>1.7134862412432801</v>
      </c>
      <c r="H120" s="18">
        <v>4.9599999999999998E-2</v>
      </c>
      <c r="I120" s="15">
        <v>1.81458567498827E-3</v>
      </c>
      <c r="J120" s="24">
        <v>0.20852999999999999</v>
      </c>
      <c r="K120" s="18">
        <v>8.1799999999999998E-2</v>
      </c>
      <c r="L120" s="15">
        <v>3.38124551306172E-3</v>
      </c>
      <c r="M120" s="18">
        <v>1.191E-2</v>
      </c>
      <c r="N120" s="15">
        <v>2.43054767696501E-4</v>
      </c>
      <c r="O120" s="24">
        <v>0.26698</v>
      </c>
      <c r="P120" s="10">
        <v>76.3</v>
      </c>
      <c r="Q120" s="6">
        <v>1.5774551680950599</v>
      </c>
      <c r="R120" s="6">
        <v>2.3299515525259999</v>
      </c>
      <c r="S120" s="10">
        <v>79.8</v>
      </c>
      <c r="T120" s="6">
        <v>3.1304102771337399</v>
      </c>
      <c r="U120" s="6">
        <v>3.57915075415502</v>
      </c>
      <c r="V120" s="10">
        <v>166</v>
      </c>
      <c r="W120" s="6">
        <v>75.355443031472205</v>
      </c>
      <c r="X120" s="6">
        <v>137.511874995494</v>
      </c>
      <c r="Y120" s="6">
        <v>4.3859649122807003</v>
      </c>
      <c r="Z120" s="6">
        <v>54.036144578313298</v>
      </c>
      <c r="AA120" s="7">
        <v>76.3</v>
      </c>
      <c r="AB120" s="7">
        <v>1.5774551680950599</v>
      </c>
      <c r="AC120" s="7">
        <v>2.3299515525259999</v>
      </c>
      <c r="AD120" s="13">
        <v>76.099999999999994</v>
      </c>
      <c r="AE120" s="6">
        <v>1.5774551680950599</v>
      </c>
      <c r="AF120" s="13">
        <v>76</v>
      </c>
      <c r="AG120" s="6">
        <v>1.8857540940389199</v>
      </c>
      <c r="AH120" s="13">
        <v>76.7</v>
      </c>
      <c r="AI120" s="6">
        <v>23.387111717128601</v>
      </c>
      <c r="AJ120" s="6">
        <v>2.8E-3</v>
      </c>
      <c r="AK120" s="6">
        <v>2.8999999999999998E-3</v>
      </c>
    </row>
    <row r="121" spans="1:37">
      <c r="A121" s="5" t="s">
        <v>159</v>
      </c>
      <c r="B121" s="22">
        <v>415</v>
      </c>
      <c r="C121" s="22">
        <v>1.73</v>
      </c>
      <c r="D121" s="22">
        <v>0.12</v>
      </c>
      <c r="E121" s="22">
        <v>384</v>
      </c>
      <c r="F121" s="20">
        <v>84.388185654008396</v>
      </c>
      <c r="G121" s="22">
        <v>2.12048307455753</v>
      </c>
      <c r="H121" s="18">
        <v>5.9200000000000003E-2</v>
      </c>
      <c r="I121" s="15">
        <v>4.2544316065189196E-3</v>
      </c>
      <c r="J121" s="24">
        <v>-9.3940999999999997E-2</v>
      </c>
      <c r="K121" s="18">
        <v>9.7100000000000006E-2</v>
      </c>
      <c r="L121" s="15">
        <v>7.8972545121010207E-3</v>
      </c>
      <c r="M121" s="18">
        <v>1.1849999999999999E-2</v>
      </c>
      <c r="N121" s="15">
        <v>2.9776353453705502E-4</v>
      </c>
      <c r="O121" s="24">
        <v>0.28233000000000003</v>
      </c>
      <c r="P121" s="10">
        <v>75.900000000000006</v>
      </c>
      <c r="Q121" s="6">
        <v>1.8503637430217501</v>
      </c>
      <c r="R121" s="6">
        <v>2.51693264925269</v>
      </c>
      <c r="S121" s="10">
        <v>93.6</v>
      </c>
      <c r="T121" s="6">
        <v>7.1014026178405203</v>
      </c>
      <c r="U121" s="6">
        <v>7.3861294004914599</v>
      </c>
      <c r="V121" s="10">
        <v>470</v>
      </c>
      <c r="W121" s="6">
        <v>133.86333164001499</v>
      </c>
      <c r="X121" s="6">
        <v>133.974109533302</v>
      </c>
      <c r="Y121" s="6">
        <v>18.910256410256402</v>
      </c>
      <c r="Z121" s="6">
        <v>83.851063829787194</v>
      </c>
      <c r="AA121" s="7">
        <v>75.900000000000006</v>
      </c>
      <c r="AB121" s="7">
        <v>1.8503637430217501</v>
      </c>
      <c r="AC121" s="7">
        <v>2.51693264925269</v>
      </c>
      <c r="AD121" s="13">
        <v>74.5</v>
      </c>
      <c r="AE121" s="6">
        <v>1.92105335206742</v>
      </c>
      <c r="AF121" s="13">
        <v>74.5</v>
      </c>
      <c r="AG121" s="6">
        <v>2.3276423996551201</v>
      </c>
      <c r="AH121" s="13">
        <v>76</v>
      </c>
      <c r="AI121" s="6">
        <v>2.0957952582783799</v>
      </c>
      <c r="AJ121" s="6">
        <v>1.5100000000000001E-2</v>
      </c>
      <c r="AK121" s="6">
        <v>6.8999999999999999E-3</v>
      </c>
    </row>
    <row r="122" spans="1:37">
      <c r="A122" s="5" t="s">
        <v>160</v>
      </c>
      <c r="B122" s="22">
        <v>2130</v>
      </c>
      <c r="C122" s="22">
        <v>2.94</v>
      </c>
      <c r="D122" s="22">
        <v>0.18</v>
      </c>
      <c r="E122" s="22">
        <v>7800</v>
      </c>
      <c r="F122" s="20">
        <v>19.588638589618</v>
      </c>
      <c r="G122" s="22">
        <v>0.308344454447949</v>
      </c>
      <c r="H122" s="18">
        <v>5.2540000000000003E-2</v>
      </c>
      <c r="I122" s="15">
        <v>7.7241660767109405E-4</v>
      </c>
      <c r="J122" s="24">
        <v>0.34294000000000002</v>
      </c>
      <c r="K122" s="18">
        <v>0.37019999999999997</v>
      </c>
      <c r="L122" s="15">
        <v>8.5532396138305392E-3</v>
      </c>
      <c r="M122" s="18">
        <v>5.1049999999999998E-2</v>
      </c>
      <c r="N122" s="15">
        <v>8.0357725359793495E-4</v>
      </c>
      <c r="O122" s="24">
        <v>0.42869000000000002</v>
      </c>
      <c r="P122" s="10">
        <v>321</v>
      </c>
      <c r="Q122" s="6">
        <v>4.9413798612687501</v>
      </c>
      <c r="R122" s="6">
        <v>8.6307352671729092</v>
      </c>
      <c r="S122" s="10">
        <v>319.7</v>
      </c>
      <c r="T122" s="6">
        <v>6.3198411254230198</v>
      </c>
      <c r="U122" s="6">
        <v>8.8532612403806894</v>
      </c>
      <c r="V122" s="10">
        <v>303</v>
      </c>
      <c r="W122" s="6">
        <v>33.101978663290303</v>
      </c>
      <c r="X122" s="6">
        <v>41.372601244102903</v>
      </c>
      <c r="Y122" s="6">
        <v>-0.40663121676571701</v>
      </c>
      <c r="Z122" s="6">
        <v>-5.9405940594059503</v>
      </c>
      <c r="AA122" s="7">
        <v>321</v>
      </c>
      <c r="AB122" s="7">
        <v>4.9413798612687501</v>
      </c>
      <c r="AC122" s="7">
        <v>8.6307352671729092</v>
      </c>
      <c r="AD122" s="13">
        <v>320.7</v>
      </c>
      <c r="AE122" s="6">
        <v>4.9981431485455001</v>
      </c>
      <c r="AF122" s="13">
        <v>316.10000000000002</v>
      </c>
      <c r="AG122" s="6">
        <v>5.8760353854098</v>
      </c>
      <c r="AH122" s="13">
        <v>279</v>
      </c>
      <c r="AI122" s="6">
        <v>12.679944456697299</v>
      </c>
      <c r="AJ122" s="6">
        <v>1.1999999999999999E-3</v>
      </c>
      <c r="AK122" s="6">
        <v>1E-3</v>
      </c>
    </row>
    <row r="123" spans="1:37">
      <c r="A123" s="5" t="s">
        <v>161</v>
      </c>
      <c r="B123" s="22">
        <v>439</v>
      </c>
      <c r="C123" s="22">
        <v>1.9139999999999999</v>
      </c>
      <c r="D123" s="22">
        <v>3.6999999999999998E-2</v>
      </c>
      <c r="E123" s="22">
        <v>334</v>
      </c>
      <c r="F123" s="20">
        <v>87.796312554872699</v>
      </c>
      <c r="G123" s="22">
        <v>1.85012010169028</v>
      </c>
      <c r="H123" s="18">
        <v>4.9200000000000001E-2</v>
      </c>
      <c r="I123" s="15">
        <v>1.8940915154882401E-3</v>
      </c>
      <c r="J123" s="24">
        <v>0.22828000000000001</v>
      </c>
      <c r="K123" s="18">
        <v>7.7200000000000005E-2</v>
      </c>
      <c r="L123" s="15">
        <v>3.2049212960071302E-3</v>
      </c>
      <c r="M123" s="18">
        <v>1.1390000000000001E-2</v>
      </c>
      <c r="N123" s="15">
        <v>2.40019966044494E-4</v>
      </c>
      <c r="O123" s="24">
        <v>0.29615000000000002</v>
      </c>
      <c r="P123" s="10">
        <v>73</v>
      </c>
      <c r="Q123" s="6">
        <v>1.5586926453818599</v>
      </c>
      <c r="R123" s="6">
        <v>2.2630622357094499</v>
      </c>
      <c r="S123" s="10">
        <v>75.5</v>
      </c>
      <c r="T123" s="6">
        <v>3.0298302054314501</v>
      </c>
      <c r="U123" s="6">
        <v>3.4474001830280501</v>
      </c>
      <c r="V123" s="10">
        <v>150</v>
      </c>
      <c r="W123" s="6">
        <v>102.27018758440499</v>
      </c>
      <c r="X123" s="6">
        <v>316.20901120733902</v>
      </c>
      <c r="Y123" s="6">
        <v>3.3112582781456901</v>
      </c>
      <c r="Z123" s="6">
        <v>51.3333333333333</v>
      </c>
      <c r="AA123" s="7">
        <v>73</v>
      </c>
      <c r="AB123" s="7">
        <v>1.5586926453818599</v>
      </c>
      <c r="AC123" s="7">
        <v>2.2630622357094499</v>
      </c>
      <c r="AD123" s="13">
        <v>72.8</v>
      </c>
      <c r="AE123" s="6">
        <v>1.5586926453818599</v>
      </c>
      <c r="AF123" s="13">
        <v>72.8</v>
      </c>
      <c r="AG123" s="6">
        <v>1.8956980439259801</v>
      </c>
      <c r="AH123" s="13">
        <v>72.099999999999994</v>
      </c>
      <c r="AI123" s="6">
        <v>68.909731305159994</v>
      </c>
      <c r="AJ123" s="6">
        <v>2.5000000000000001E-3</v>
      </c>
      <c r="AK123" s="6">
        <v>3.0999999999999999E-3</v>
      </c>
    </row>
    <row r="124" spans="1:37">
      <c r="A124" s="5" t="s">
        <v>162</v>
      </c>
      <c r="B124" s="22">
        <v>660</v>
      </c>
      <c r="C124" s="22">
        <v>1.226</v>
      </c>
      <c r="D124" s="22">
        <v>2.9000000000000001E-2</v>
      </c>
      <c r="E124" s="22">
        <v>484</v>
      </c>
      <c r="F124" s="20">
        <v>88.105726872246706</v>
      </c>
      <c r="G124" s="22">
        <v>1.9138520162482999</v>
      </c>
      <c r="H124" s="18">
        <v>4.8099999999999997E-2</v>
      </c>
      <c r="I124" s="15">
        <v>1.42130601702634E-3</v>
      </c>
      <c r="J124" s="24">
        <v>0.22992000000000001</v>
      </c>
      <c r="K124" s="18">
        <v>7.5800000000000006E-2</v>
      </c>
      <c r="L124" s="15">
        <v>2.8404951321204601E-3</v>
      </c>
      <c r="M124" s="18">
        <v>1.1350000000000001E-2</v>
      </c>
      <c r="N124" s="15">
        <v>2.4654720136314698E-4</v>
      </c>
      <c r="O124" s="24">
        <v>0.46194000000000002</v>
      </c>
      <c r="P124" s="10">
        <v>72.8</v>
      </c>
      <c r="Q124" s="6">
        <v>1.5572737536728301</v>
      </c>
      <c r="R124" s="6">
        <v>2.2579563336416499</v>
      </c>
      <c r="S124" s="10">
        <v>74.099999999999994</v>
      </c>
      <c r="T124" s="6">
        <v>2.6668125575088499</v>
      </c>
      <c r="U124" s="6">
        <v>3.1186806184598899</v>
      </c>
      <c r="V124" s="10">
        <v>111</v>
      </c>
      <c r="W124" s="6">
        <v>61.262297037712599</v>
      </c>
      <c r="X124" s="6">
        <v>75.937774377100993</v>
      </c>
      <c r="Y124" s="6">
        <v>1.7543859649122699</v>
      </c>
      <c r="Z124" s="6">
        <v>34.414414414414402</v>
      </c>
      <c r="AA124" s="7">
        <v>72.8</v>
      </c>
      <c r="AB124" s="7">
        <v>1.5572737536728301</v>
      </c>
      <c r="AC124" s="7">
        <v>2.2579563336416499</v>
      </c>
      <c r="AD124" s="13">
        <v>72.7</v>
      </c>
      <c r="AE124" s="6">
        <v>1.6254542577009801</v>
      </c>
      <c r="AF124" s="13">
        <v>72.599999999999994</v>
      </c>
      <c r="AG124" s="6">
        <v>1.88167192062987</v>
      </c>
      <c r="AH124" s="13">
        <v>69.7</v>
      </c>
      <c r="AI124" s="6">
        <v>9.20239307663633</v>
      </c>
      <c r="AJ124" s="6">
        <v>1.1000000000000001E-3</v>
      </c>
      <c r="AK124" s="6">
        <v>2.3999999999999998E-3</v>
      </c>
    </row>
    <row r="125" spans="1:37">
      <c r="A125" s="5" t="s">
        <v>163</v>
      </c>
      <c r="B125" s="22">
        <v>319</v>
      </c>
      <c r="C125" s="22">
        <v>1.321</v>
      </c>
      <c r="D125" s="22">
        <v>4.1000000000000002E-2</v>
      </c>
      <c r="E125" s="22">
        <v>247</v>
      </c>
      <c r="F125" s="20">
        <v>83.125519534497101</v>
      </c>
      <c r="G125" s="22">
        <v>2.0148970714227201</v>
      </c>
      <c r="H125" s="18">
        <v>5.0099999999999999E-2</v>
      </c>
      <c r="I125" s="15">
        <v>3.0744646177411602E-3</v>
      </c>
      <c r="J125" s="24">
        <v>7.3417999999999997E-2</v>
      </c>
      <c r="K125" s="18">
        <v>8.2699999999999996E-2</v>
      </c>
      <c r="L125" s="15">
        <v>5.3143137942823796E-3</v>
      </c>
      <c r="M125" s="18">
        <v>1.2030000000000001E-2</v>
      </c>
      <c r="N125" s="15">
        <v>2.9159771758366002E-4</v>
      </c>
      <c r="O125" s="24">
        <v>1.2324E-2</v>
      </c>
      <c r="P125" s="10">
        <v>77.099999999999994</v>
      </c>
      <c r="Q125" s="6">
        <v>1.8559912626756101</v>
      </c>
      <c r="R125" s="6">
        <v>2.5384740870555</v>
      </c>
      <c r="S125" s="10">
        <v>80.5</v>
      </c>
      <c r="T125" s="6">
        <v>4.9112430037914399</v>
      </c>
      <c r="U125" s="6">
        <v>5.2146584926582404</v>
      </c>
      <c r="V125" s="10">
        <v>180</v>
      </c>
      <c r="W125" s="6">
        <v>118.965661367462</v>
      </c>
      <c r="X125" s="6">
        <v>130.72867730480701</v>
      </c>
      <c r="Y125" s="6">
        <v>4.2236024844720497</v>
      </c>
      <c r="Z125" s="6">
        <v>57.1666666666667</v>
      </c>
      <c r="AA125" s="7">
        <v>77.099999999999994</v>
      </c>
      <c r="AB125" s="7">
        <v>1.8559912626756101</v>
      </c>
      <c r="AC125" s="7">
        <v>2.5384740870555</v>
      </c>
      <c r="AD125" s="13">
        <v>76.900000000000006</v>
      </c>
      <c r="AE125" s="6">
        <v>1.9975744209235899</v>
      </c>
      <c r="AF125" s="13">
        <v>76.900000000000006</v>
      </c>
      <c r="AG125" s="6">
        <v>2.25390945742955</v>
      </c>
      <c r="AH125" s="13">
        <v>76.599999999999994</v>
      </c>
      <c r="AI125" s="6">
        <v>14.366620500229599</v>
      </c>
      <c r="AJ125" s="6">
        <v>3.3999999999999998E-3</v>
      </c>
      <c r="AK125" s="6">
        <v>5.0000000000000001E-3</v>
      </c>
    </row>
    <row r="126" spans="1:37">
      <c r="A126" s="5" t="s">
        <v>164</v>
      </c>
      <c r="B126" s="22">
        <v>552</v>
      </c>
      <c r="C126" s="22">
        <v>1.581</v>
      </c>
      <c r="D126" s="22">
        <v>4.5999999999999999E-2</v>
      </c>
      <c r="E126" s="22">
        <v>406</v>
      </c>
      <c r="F126" s="20">
        <v>84.817642069550502</v>
      </c>
      <c r="G126" s="22">
        <v>1.7915523534614</v>
      </c>
      <c r="H126" s="18">
        <v>4.6600000000000003E-2</v>
      </c>
      <c r="I126" s="15">
        <v>1.8144378945331001E-3</v>
      </c>
      <c r="J126" s="24">
        <v>7.7469999999999997E-2</v>
      </c>
      <c r="K126" s="18">
        <v>7.5899999999999995E-2</v>
      </c>
      <c r="L126" s="15">
        <v>3.4123529748400902E-3</v>
      </c>
      <c r="M126" s="18">
        <v>1.179E-2</v>
      </c>
      <c r="N126" s="15">
        <v>2.4903312249578398E-4</v>
      </c>
      <c r="O126" s="24">
        <v>0.37648999999999999</v>
      </c>
      <c r="P126" s="10">
        <v>75.5</v>
      </c>
      <c r="Q126" s="6">
        <v>1.5730737028188799</v>
      </c>
      <c r="R126" s="6">
        <v>2.3144333509849302</v>
      </c>
      <c r="S126" s="10">
        <v>74.2</v>
      </c>
      <c r="T126" s="6">
        <v>3.1659829917890199</v>
      </c>
      <c r="U126" s="6">
        <v>3.5558603799247401</v>
      </c>
      <c r="V126" s="10">
        <v>46</v>
      </c>
      <c r="W126" s="6">
        <v>73.312686674506097</v>
      </c>
      <c r="X126" s="6">
        <v>75.177816820815195</v>
      </c>
      <c r="Y126" s="6">
        <v>-1.75202156334231</v>
      </c>
      <c r="Z126" s="6">
        <v>-64.130434782608702</v>
      </c>
      <c r="AA126" s="7">
        <v>75.5</v>
      </c>
      <c r="AB126" s="7">
        <v>1.5730737028188799</v>
      </c>
      <c r="AC126" s="7">
        <v>2.3144333509849302</v>
      </c>
      <c r="AD126" s="13">
        <v>75.599999999999994</v>
      </c>
      <c r="AE126" s="6">
        <v>1.5730737028188799</v>
      </c>
      <c r="AF126" s="13">
        <v>75.5</v>
      </c>
      <c r="AG126" s="6">
        <v>1.82412946478515</v>
      </c>
      <c r="AH126" s="13">
        <v>74.3</v>
      </c>
      <c r="AI126" s="6">
        <v>3.9205646830905301</v>
      </c>
      <c r="AJ126" s="6">
        <v>-8.9999999999999998E-4</v>
      </c>
      <c r="AK126" s="6">
        <v>2.8999999999999998E-3</v>
      </c>
    </row>
    <row r="127" spans="1:37">
      <c r="A127" s="5" t="s">
        <v>165</v>
      </c>
      <c r="B127" s="22">
        <v>641</v>
      </c>
      <c r="C127" s="22">
        <v>1.226</v>
      </c>
      <c r="D127" s="22">
        <v>6.9000000000000006E-2</v>
      </c>
      <c r="E127" s="22">
        <v>490</v>
      </c>
      <c r="F127" s="20">
        <v>91.575091575091605</v>
      </c>
      <c r="G127" s="22">
        <v>1.9338556275735901</v>
      </c>
      <c r="H127" s="18">
        <v>5.0599999999999999E-2</v>
      </c>
      <c r="I127" s="15">
        <v>1.9716446479303702E-3</v>
      </c>
      <c r="J127" s="24">
        <v>-0.45149</v>
      </c>
      <c r="K127" s="18">
        <v>7.6700000000000004E-2</v>
      </c>
      <c r="L127" s="15">
        <v>4.0056822325416699E-3</v>
      </c>
      <c r="M127" s="18">
        <v>1.0919999999999999E-2</v>
      </c>
      <c r="N127" s="15">
        <v>2.30605321707891E-4</v>
      </c>
      <c r="O127" s="24">
        <v>0.68935000000000002</v>
      </c>
      <c r="P127" s="10">
        <v>70</v>
      </c>
      <c r="Q127" s="6">
        <v>1.4744231062952</v>
      </c>
      <c r="R127" s="6">
        <v>2.15651930311813</v>
      </c>
      <c r="S127" s="10">
        <v>74.900000000000006</v>
      </c>
      <c r="T127" s="6">
        <v>3.75777346842552</v>
      </c>
      <c r="U127" s="6">
        <v>4.0979405895310004</v>
      </c>
      <c r="V127" s="10">
        <v>200</v>
      </c>
      <c r="W127" s="6">
        <v>78.896334485973796</v>
      </c>
      <c r="X127" s="6">
        <v>82.915426164479996</v>
      </c>
      <c r="Y127" s="6">
        <v>6.5420560747663599</v>
      </c>
      <c r="Z127" s="6">
        <v>65</v>
      </c>
      <c r="AA127" s="7">
        <v>70</v>
      </c>
      <c r="AB127" s="7">
        <v>1.4744231062952</v>
      </c>
      <c r="AC127" s="7">
        <v>2.15651930311813</v>
      </c>
      <c r="AD127" s="13">
        <v>69.900000000000006</v>
      </c>
      <c r="AE127" s="6">
        <v>1.4744231062952</v>
      </c>
      <c r="AF127" s="13">
        <v>69.8</v>
      </c>
      <c r="AG127" s="6">
        <v>1.77568618849242</v>
      </c>
      <c r="AH127" s="13">
        <v>69.900000000000006</v>
      </c>
      <c r="AI127" s="6">
        <v>5.3391567988451198</v>
      </c>
      <c r="AJ127" s="6">
        <v>4.3E-3</v>
      </c>
      <c r="AK127" s="6">
        <v>3.2000000000000002E-3</v>
      </c>
    </row>
    <row r="128" spans="1:37">
      <c r="A128" s="5" t="s">
        <v>166</v>
      </c>
      <c r="B128" s="22">
        <v>589</v>
      </c>
      <c r="C128" s="22">
        <v>1.371</v>
      </c>
      <c r="D128" s="22">
        <v>5.6000000000000001E-2</v>
      </c>
      <c r="E128" s="22">
        <v>486</v>
      </c>
      <c r="F128" s="20">
        <v>85.397096498718994</v>
      </c>
      <c r="G128" s="22">
        <v>1.43970591838927</v>
      </c>
      <c r="H128" s="18">
        <v>5.1799999999999999E-2</v>
      </c>
      <c r="I128" s="15">
        <v>1.6574892155753699E-3</v>
      </c>
      <c r="J128" s="24">
        <v>6.0775000000000003E-2</v>
      </c>
      <c r="K128" s="18">
        <v>8.3500000000000005E-2</v>
      </c>
      <c r="L128" s="15">
        <v>3.2518494280178501E-3</v>
      </c>
      <c r="M128" s="18">
        <v>1.171E-2</v>
      </c>
      <c r="N128" s="15">
        <v>1.9741837832380299E-4</v>
      </c>
      <c r="O128" s="24">
        <v>0.36264999999999997</v>
      </c>
      <c r="P128" s="10">
        <v>75.099999999999994</v>
      </c>
      <c r="Q128" s="6">
        <v>1.25157229292459</v>
      </c>
      <c r="R128" s="6">
        <v>2.0999868421905501</v>
      </c>
      <c r="S128" s="10">
        <v>81.400000000000006</v>
      </c>
      <c r="T128" s="6">
        <v>2.9999662903547302</v>
      </c>
      <c r="U128" s="6">
        <v>3.4824213047887</v>
      </c>
      <c r="V128" s="10">
        <v>261</v>
      </c>
      <c r="W128" s="6">
        <v>67.805153735397496</v>
      </c>
      <c r="X128" s="6">
        <v>70.089906717574905</v>
      </c>
      <c r="Y128" s="6">
        <v>7.7395577395577497</v>
      </c>
      <c r="Z128" s="6">
        <v>71.226053639846796</v>
      </c>
      <c r="AA128" s="7">
        <v>75.099999999999994</v>
      </c>
      <c r="AB128" s="7">
        <v>1.25157229292459</v>
      </c>
      <c r="AC128" s="7">
        <v>2.0999868421905501</v>
      </c>
      <c r="AD128" s="13">
        <v>74.400000000000006</v>
      </c>
      <c r="AE128" s="6">
        <v>1.3120339951451401</v>
      </c>
      <c r="AF128" s="13">
        <v>74.3</v>
      </c>
      <c r="AG128" s="6">
        <v>1.7457943015328901</v>
      </c>
      <c r="AH128" s="13">
        <v>74.5</v>
      </c>
      <c r="AI128" s="6">
        <v>3.6624954717913201</v>
      </c>
      <c r="AJ128" s="6">
        <v>5.7000000000000002E-3</v>
      </c>
      <c r="AK128" s="6">
        <v>2.7000000000000001E-3</v>
      </c>
    </row>
    <row r="129" spans="1:37">
      <c r="A129" s="5" t="s">
        <v>167</v>
      </c>
      <c r="B129" s="22">
        <v>204</v>
      </c>
      <c r="C129" s="22">
        <v>1.9990000000000001</v>
      </c>
      <c r="D129" s="22">
        <v>6.2E-2</v>
      </c>
      <c r="E129" s="22">
        <v>819</v>
      </c>
      <c r="F129" s="20">
        <v>18.148820326678798</v>
      </c>
      <c r="G129" s="22">
        <v>0.34820233946807</v>
      </c>
      <c r="H129" s="18">
        <v>5.33E-2</v>
      </c>
      <c r="I129" s="15">
        <v>1.5775795203788101E-3</v>
      </c>
      <c r="J129" s="24">
        <v>-0.31184000000000001</v>
      </c>
      <c r="K129" s="18">
        <v>0.40500000000000003</v>
      </c>
      <c r="L129" s="15">
        <v>1.58104725498639E-2</v>
      </c>
      <c r="M129" s="18">
        <v>5.5100000000000003E-2</v>
      </c>
      <c r="N129" s="15">
        <v>1.0571457846484599E-3</v>
      </c>
      <c r="O129" s="24">
        <v>0.53971999999999998</v>
      </c>
      <c r="P129" s="10">
        <v>345.4</v>
      </c>
      <c r="Q129" s="6">
        <v>6.5101433156440001</v>
      </c>
      <c r="R129" s="6">
        <v>10.013360721656699</v>
      </c>
      <c r="S129" s="10">
        <v>344</v>
      </c>
      <c r="T129" s="6">
        <v>11.4201354003836</v>
      </c>
      <c r="U129" s="6">
        <v>13.197542889865201</v>
      </c>
      <c r="V129" s="10">
        <v>326</v>
      </c>
      <c r="W129" s="6">
        <v>64.685886520559094</v>
      </c>
      <c r="X129" s="6">
        <v>69.437184190023999</v>
      </c>
      <c r="Y129" s="6">
        <v>-0.40697674418603902</v>
      </c>
      <c r="Z129" s="6">
        <v>-5.95092024539876</v>
      </c>
      <c r="AA129" s="7">
        <v>345.4</v>
      </c>
      <c r="AB129" s="7">
        <v>6.5101433156440001</v>
      </c>
      <c r="AC129" s="7">
        <v>10.013360721656699</v>
      </c>
      <c r="AD129" s="13">
        <v>344.2</v>
      </c>
      <c r="AE129" s="6">
        <v>6.3172910325727702</v>
      </c>
      <c r="AF129" s="13">
        <v>337.6</v>
      </c>
      <c r="AG129" s="6">
        <v>7.95991787414264</v>
      </c>
      <c r="AH129" s="13">
        <v>287</v>
      </c>
      <c r="AI129" s="6">
        <v>23.169029218995</v>
      </c>
      <c r="AJ129" s="6">
        <v>1.6999999999999999E-3</v>
      </c>
      <c r="AK129" s="6">
        <v>2.3E-3</v>
      </c>
    </row>
    <row r="130" spans="1:37">
      <c r="A130" s="5" t="s">
        <v>168</v>
      </c>
      <c r="B130" s="22">
        <v>486</v>
      </c>
      <c r="C130" s="22">
        <v>1.542</v>
      </c>
      <c r="D130" s="22">
        <v>4.2000000000000003E-2</v>
      </c>
      <c r="E130" s="22">
        <v>371</v>
      </c>
      <c r="F130" s="20">
        <v>85.106382978723403</v>
      </c>
      <c r="G130" s="22">
        <v>1.7056771213066599</v>
      </c>
      <c r="H130" s="18">
        <v>4.7100000000000003E-2</v>
      </c>
      <c r="I130" s="15">
        <v>1.3436862478004501E-3</v>
      </c>
      <c r="J130" s="24">
        <v>0.27733999999999998</v>
      </c>
      <c r="K130" s="18">
        <v>7.6899999999999996E-2</v>
      </c>
      <c r="L130" s="15">
        <v>2.77994322548141E-3</v>
      </c>
      <c r="M130" s="18">
        <v>1.175E-2</v>
      </c>
      <c r="N130" s="15">
        <v>2.3549004756040099E-4</v>
      </c>
      <c r="O130" s="24">
        <v>0.31938</v>
      </c>
      <c r="P130" s="10">
        <v>75.3</v>
      </c>
      <c r="Q130" s="6">
        <v>1.5051211053857101</v>
      </c>
      <c r="R130" s="6">
        <v>2.2645383835817698</v>
      </c>
      <c r="S130" s="10">
        <v>75.2</v>
      </c>
      <c r="T130" s="6">
        <v>2.6053125814820701</v>
      </c>
      <c r="U130" s="6">
        <v>3.07780212692419</v>
      </c>
      <c r="V130" s="10">
        <v>80</v>
      </c>
      <c r="W130" s="6">
        <v>62.374602266541999</v>
      </c>
      <c r="X130" s="6">
        <v>65.791844510841003</v>
      </c>
      <c r="Y130" s="6">
        <v>-0.13297872340424999</v>
      </c>
      <c r="Z130" s="6">
        <v>5.8750000000000098</v>
      </c>
      <c r="AA130" s="7">
        <v>75.3</v>
      </c>
      <c r="AB130" s="7">
        <v>1.5051211053857101</v>
      </c>
      <c r="AC130" s="7">
        <v>2.2645383835817698</v>
      </c>
      <c r="AD130" s="13">
        <v>75.3</v>
      </c>
      <c r="AE130" s="6">
        <v>1.5051211053857101</v>
      </c>
      <c r="AF130" s="13">
        <v>75.2</v>
      </c>
      <c r="AG130" s="6">
        <v>1.7778227266037401</v>
      </c>
      <c r="AH130" s="13">
        <v>73.900000000000006</v>
      </c>
      <c r="AI130" s="6">
        <v>4.8145412979131503</v>
      </c>
      <c r="AJ130" s="6">
        <v>-4.0000000000000002E-4</v>
      </c>
      <c r="AK130" s="6">
        <v>2.2000000000000001E-3</v>
      </c>
    </row>
    <row r="131" spans="1:37">
      <c r="A131" s="5" t="s">
        <v>169</v>
      </c>
      <c r="B131" s="22">
        <v>547</v>
      </c>
      <c r="C131" s="22">
        <v>1.647</v>
      </c>
      <c r="D131" s="22">
        <v>4.7E-2</v>
      </c>
      <c r="E131" s="22">
        <v>404</v>
      </c>
      <c r="F131" s="20">
        <v>87.489063867016597</v>
      </c>
      <c r="G131" s="22">
        <v>1.73738314943068</v>
      </c>
      <c r="H131" s="18">
        <v>4.7E-2</v>
      </c>
      <c r="I131" s="15">
        <v>1.9717132320347598E-3</v>
      </c>
      <c r="J131" s="24">
        <v>0.10724</v>
      </c>
      <c r="K131" s="18">
        <v>7.4200000000000002E-2</v>
      </c>
      <c r="L131" s="15">
        <v>3.4741881059608699E-3</v>
      </c>
      <c r="M131" s="18">
        <v>1.1429999999999999E-2</v>
      </c>
      <c r="N131" s="15">
        <v>2.2698024781905599E-4</v>
      </c>
      <c r="O131" s="24">
        <v>0.30964000000000003</v>
      </c>
      <c r="P131" s="10">
        <v>73.3</v>
      </c>
      <c r="Q131" s="6">
        <v>1.4272907935147501</v>
      </c>
      <c r="R131" s="6">
        <v>2.1789476868870001</v>
      </c>
      <c r="S131" s="10">
        <v>72.5</v>
      </c>
      <c r="T131" s="6">
        <v>3.3018899209036099</v>
      </c>
      <c r="U131" s="6">
        <v>3.66265261312014</v>
      </c>
      <c r="V131" s="10">
        <v>60</v>
      </c>
      <c r="W131" s="6">
        <v>78.855944680796895</v>
      </c>
      <c r="X131" s="6">
        <v>81.396064925048293</v>
      </c>
      <c r="Y131" s="6">
        <v>-1.1034482758620601</v>
      </c>
      <c r="Z131" s="6">
        <v>-22.1666666666667</v>
      </c>
      <c r="AA131" s="7">
        <v>73.3</v>
      </c>
      <c r="AB131" s="7">
        <v>1.4272907935147501</v>
      </c>
      <c r="AC131" s="7">
        <v>2.1789476868870001</v>
      </c>
      <c r="AD131" s="13">
        <v>73.3</v>
      </c>
      <c r="AE131" s="6">
        <v>1.4272907935147501</v>
      </c>
      <c r="AF131" s="13">
        <v>73.3</v>
      </c>
      <c r="AG131" s="6">
        <v>1.69330359054862</v>
      </c>
      <c r="AH131" s="13">
        <v>72.599999999999994</v>
      </c>
      <c r="AI131" s="6">
        <v>4.5541202773860299</v>
      </c>
      <c r="AJ131" s="6">
        <v>-4.0000000000000002E-4</v>
      </c>
      <c r="AK131" s="6">
        <v>3.2000000000000002E-3</v>
      </c>
    </row>
    <row r="132" spans="1:37">
      <c r="A132" s="5" t="s">
        <v>170</v>
      </c>
      <c r="B132" s="22">
        <v>343</v>
      </c>
      <c r="C132" s="22">
        <v>1.639</v>
      </c>
      <c r="D132" s="22">
        <v>7.9000000000000001E-2</v>
      </c>
      <c r="E132" s="22">
        <v>270</v>
      </c>
      <c r="F132" s="20">
        <v>82.576383154417798</v>
      </c>
      <c r="G132" s="22">
        <v>2.28250451020592</v>
      </c>
      <c r="H132" s="18">
        <v>4.8099999999999997E-2</v>
      </c>
      <c r="I132" s="15">
        <v>2.6020508957740099E-3</v>
      </c>
      <c r="J132" s="24">
        <v>0.44733000000000001</v>
      </c>
      <c r="K132" s="18">
        <v>7.9600000000000004E-2</v>
      </c>
      <c r="L132" s="15">
        <v>4.0225799341218798E-3</v>
      </c>
      <c r="M132" s="18">
        <v>1.2109999999999999E-2</v>
      </c>
      <c r="N132" s="15">
        <v>3.3473407968117003E-4</v>
      </c>
      <c r="O132" s="24">
        <v>7.3497999999999994E-2</v>
      </c>
      <c r="P132" s="10">
        <v>77.599999999999994</v>
      </c>
      <c r="Q132" s="6">
        <v>2.14356500474294</v>
      </c>
      <c r="R132" s="6">
        <v>2.7628896396362501</v>
      </c>
      <c r="S132" s="10">
        <v>77.7</v>
      </c>
      <c r="T132" s="6">
        <v>3.7725933946349701</v>
      </c>
      <c r="U132" s="6">
        <v>4.1346304709273802</v>
      </c>
      <c r="V132" s="10">
        <v>100</v>
      </c>
      <c r="W132" s="6">
        <v>102.84094895591799</v>
      </c>
      <c r="X132" s="6">
        <v>110.066816491148</v>
      </c>
      <c r="Y132" s="6">
        <v>0.12870012870014599</v>
      </c>
      <c r="Z132" s="6">
        <v>22.4</v>
      </c>
      <c r="AA132" s="7">
        <v>77.599999999999994</v>
      </c>
      <c r="AB132" s="7">
        <v>2.14356500474294</v>
      </c>
      <c r="AC132" s="7">
        <v>2.7628896396362501</v>
      </c>
      <c r="AD132" s="13">
        <v>77.599999999999994</v>
      </c>
      <c r="AE132" s="6">
        <v>2.2160936193127299</v>
      </c>
      <c r="AF132" s="13">
        <v>77.5</v>
      </c>
      <c r="AG132" s="6">
        <v>2.42253192367891</v>
      </c>
      <c r="AH132" s="13">
        <v>77.099999999999994</v>
      </c>
      <c r="AI132" s="6">
        <v>10.208769864861599</v>
      </c>
      <c r="AJ132" s="6">
        <v>1E-3</v>
      </c>
      <c r="AK132" s="6">
        <v>4.1999999999999997E-3</v>
      </c>
    </row>
    <row r="133" spans="1:37">
      <c r="A133" s="5" t="s">
        <v>171</v>
      </c>
      <c r="B133" s="22">
        <v>163.4</v>
      </c>
      <c r="C133" s="22">
        <v>2.15</v>
      </c>
      <c r="D133" s="22">
        <v>0.28000000000000003</v>
      </c>
      <c r="E133" s="22">
        <v>2668</v>
      </c>
      <c r="F133" s="20">
        <v>6.1652281134402003</v>
      </c>
      <c r="G133" s="22">
        <v>0.119808034577707</v>
      </c>
      <c r="H133" s="18">
        <v>7.2400000000000006E-2</v>
      </c>
      <c r="I133" s="15">
        <v>1.26211601694681E-3</v>
      </c>
      <c r="J133" s="24">
        <v>7.5864000000000001E-2</v>
      </c>
      <c r="K133" s="18">
        <v>1.629</v>
      </c>
      <c r="L133" s="15">
        <v>4.7145394418649199E-2</v>
      </c>
      <c r="M133" s="18">
        <v>0.16220000000000001</v>
      </c>
      <c r="N133" s="15">
        <v>3.1520104124193502E-3</v>
      </c>
      <c r="O133" s="24">
        <v>0.67169000000000001</v>
      </c>
      <c r="P133" s="10">
        <v>968</v>
      </c>
      <c r="Q133" s="6">
        <v>17.286421539965801</v>
      </c>
      <c r="R133" s="6">
        <v>26.687863328628701</v>
      </c>
      <c r="S133" s="10">
        <v>979</v>
      </c>
      <c r="T133" s="6">
        <v>18.5011152250467</v>
      </c>
      <c r="U133" s="6">
        <v>23.3339030953674</v>
      </c>
      <c r="V133" s="10">
        <v>988</v>
      </c>
      <c r="W133" s="6">
        <v>35.499486445029703</v>
      </c>
      <c r="X133" s="6">
        <v>42.545794344692098</v>
      </c>
      <c r="Y133" s="6">
        <v>1.1235955056179801</v>
      </c>
      <c r="Z133" s="6">
        <v>2.0242914979757098</v>
      </c>
      <c r="AA133" s="7">
        <v>968</v>
      </c>
      <c r="AB133" s="7">
        <v>17.286421539965801</v>
      </c>
      <c r="AC133" s="7">
        <v>26.687863328628701</v>
      </c>
      <c r="AD133" s="13">
        <v>965</v>
      </c>
      <c r="AE133" s="6">
        <v>17.9376801637613</v>
      </c>
      <c r="AF133" s="13">
        <v>951</v>
      </c>
      <c r="AG133" s="6">
        <v>17.8704019140716</v>
      </c>
      <c r="AH133" s="13">
        <v>907</v>
      </c>
      <c r="AI133" s="6">
        <v>21.370389277241799</v>
      </c>
      <c r="AJ133" s="6">
        <v>3.8E-3</v>
      </c>
      <c r="AK133" s="6">
        <v>1.4E-3</v>
      </c>
    </row>
    <row r="134" spans="1:37">
      <c r="A134" s="5" t="s">
        <v>172</v>
      </c>
      <c r="B134" s="22">
        <v>456</v>
      </c>
      <c r="C134" s="22">
        <v>1.504</v>
      </c>
      <c r="D134" s="22">
        <v>5.5E-2</v>
      </c>
      <c r="E134" s="22">
        <v>370</v>
      </c>
      <c r="F134" s="20">
        <v>87.719298245613999</v>
      </c>
      <c r="G134" s="22">
        <v>1.6455303721844601</v>
      </c>
      <c r="H134" s="18">
        <v>5.1200000000000002E-2</v>
      </c>
      <c r="I134" s="15">
        <v>1.8154940646170599E-3</v>
      </c>
      <c r="J134" s="24">
        <v>0.17987</v>
      </c>
      <c r="K134" s="18">
        <v>8.0600000000000005E-2</v>
      </c>
      <c r="L134" s="15">
        <v>3.22987547506092E-3</v>
      </c>
      <c r="M134" s="18">
        <v>1.14E-2</v>
      </c>
      <c r="N134" s="15">
        <v>2.13853127169092E-4</v>
      </c>
      <c r="O134" s="24">
        <v>0.24554999999999999</v>
      </c>
      <c r="P134" s="10">
        <v>73.099999999999994</v>
      </c>
      <c r="Q134" s="6">
        <v>1.3616278550663199</v>
      </c>
      <c r="R134" s="6">
        <v>2.13322148698736</v>
      </c>
      <c r="S134" s="10">
        <v>78.599999999999994</v>
      </c>
      <c r="T134" s="6">
        <v>3.0515063847406401</v>
      </c>
      <c r="U134" s="6">
        <v>3.4987638899236102</v>
      </c>
      <c r="V134" s="10">
        <v>242</v>
      </c>
      <c r="W134" s="6">
        <v>75.733485258573694</v>
      </c>
      <c r="X134" s="6">
        <v>78.626948129062399</v>
      </c>
      <c r="Y134" s="6">
        <v>6.9974554707379202</v>
      </c>
      <c r="Z134" s="6">
        <v>69.793388429752099</v>
      </c>
      <c r="AA134" s="7">
        <v>73.099999999999994</v>
      </c>
      <c r="AB134" s="7">
        <v>1.3616278550663199</v>
      </c>
      <c r="AC134" s="7">
        <v>2.13322148698736</v>
      </c>
      <c r="AD134" s="13">
        <v>72.7</v>
      </c>
      <c r="AE134" s="6">
        <v>1.3616278550663199</v>
      </c>
      <c r="AF134" s="13">
        <v>72.7</v>
      </c>
      <c r="AG134" s="6">
        <v>1.7122766178725</v>
      </c>
      <c r="AH134" s="13">
        <v>73.2</v>
      </c>
      <c r="AI134" s="6">
        <v>4.78079380548823</v>
      </c>
      <c r="AJ134" s="6">
        <v>5.0000000000000001E-3</v>
      </c>
      <c r="AK134" s="6">
        <v>3.0000000000000001E-3</v>
      </c>
    </row>
    <row r="135" spans="1:37">
      <c r="A135" s="5" t="s">
        <v>173</v>
      </c>
      <c r="B135" s="22">
        <v>420</v>
      </c>
      <c r="C135" s="22">
        <v>1.768</v>
      </c>
      <c r="D135" s="22">
        <v>3.3000000000000002E-2</v>
      </c>
      <c r="E135" s="22">
        <v>306</v>
      </c>
      <c r="F135" s="20">
        <v>84.674005080440296</v>
      </c>
      <c r="G135" s="22">
        <v>1.6909917716509</v>
      </c>
      <c r="H135" s="18">
        <v>4.5400000000000003E-2</v>
      </c>
      <c r="I135" s="15">
        <v>2.1295217368878299E-3</v>
      </c>
      <c r="J135" s="24">
        <v>0.11043</v>
      </c>
      <c r="K135" s="18">
        <v>7.2999999999999995E-2</v>
      </c>
      <c r="L135" s="15">
        <v>3.5400164420522099E-3</v>
      </c>
      <c r="M135" s="18">
        <v>1.1809999999999999E-2</v>
      </c>
      <c r="N135" s="15">
        <v>2.3585293744195801E-4</v>
      </c>
      <c r="O135" s="24">
        <v>0.25308000000000003</v>
      </c>
      <c r="P135" s="10">
        <v>75.7</v>
      </c>
      <c r="Q135" s="6">
        <v>1.5073991385404699</v>
      </c>
      <c r="R135" s="6">
        <v>2.2724358984428701</v>
      </c>
      <c r="S135" s="10">
        <v>72.400000000000006</v>
      </c>
      <c r="T135" s="6">
        <v>3.5905473820507301</v>
      </c>
      <c r="U135" s="6">
        <v>3.91527891775561</v>
      </c>
      <c r="V135" s="10">
        <v>0</v>
      </c>
      <c r="W135" s="6">
        <v>86.654430329832294</v>
      </c>
      <c r="X135" s="6">
        <v>87.356340445585403</v>
      </c>
      <c r="Y135" s="6">
        <v>-4.5580110497237598</v>
      </c>
      <c r="Z135" s="6" t="e">
        <v>#NAME?</v>
      </c>
      <c r="AA135" s="7">
        <v>75.7</v>
      </c>
      <c r="AB135" s="7">
        <v>1.5073991385404699</v>
      </c>
      <c r="AC135" s="7">
        <v>2.2724358984428701</v>
      </c>
      <c r="AD135" s="13">
        <v>75.900000000000006</v>
      </c>
      <c r="AE135" s="6">
        <v>1.57380181816916</v>
      </c>
      <c r="AF135" s="13">
        <v>75.8</v>
      </c>
      <c r="AG135" s="6">
        <v>1.73649949690502</v>
      </c>
      <c r="AH135" s="13">
        <v>75.2</v>
      </c>
      <c r="AI135" s="6">
        <v>2.9998492941753701</v>
      </c>
      <c r="AJ135" s="6">
        <v>-2.5000000000000001E-3</v>
      </c>
      <c r="AK135" s="6">
        <v>3.5000000000000001E-3</v>
      </c>
    </row>
    <row r="136" spans="1:37">
      <c r="A136" s="5" t="s">
        <v>174</v>
      </c>
      <c r="B136" s="22">
        <v>766</v>
      </c>
      <c r="C136" s="22">
        <v>6.63</v>
      </c>
      <c r="D136" s="22">
        <v>0.55000000000000004</v>
      </c>
      <c r="E136" s="22">
        <v>632</v>
      </c>
      <c r="F136" s="20">
        <v>80.450522928398996</v>
      </c>
      <c r="G136" s="22">
        <v>1.5933803947230101</v>
      </c>
      <c r="H136" s="18">
        <v>4.7399999999999998E-2</v>
      </c>
      <c r="I136" s="15">
        <v>1.1847754523013701E-3</v>
      </c>
      <c r="J136" s="24">
        <v>0.26466000000000001</v>
      </c>
      <c r="K136" s="18">
        <v>8.1799999999999998E-2</v>
      </c>
      <c r="L136" s="15">
        <v>2.7536559733561498E-3</v>
      </c>
      <c r="M136" s="18">
        <v>1.243E-2</v>
      </c>
      <c r="N136" s="15">
        <v>2.4618507854863998E-4</v>
      </c>
      <c r="O136" s="24">
        <v>0.29432999999999998</v>
      </c>
      <c r="P136" s="10">
        <v>79.599999999999994</v>
      </c>
      <c r="Q136" s="6">
        <v>1.5967900938981201</v>
      </c>
      <c r="R136" s="6">
        <v>2.39773152510578</v>
      </c>
      <c r="S136" s="10">
        <v>79.8</v>
      </c>
      <c r="T136" s="6">
        <v>2.5739208424472899</v>
      </c>
      <c r="U136" s="6">
        <v>3.10417784944234</v>
      </c>
      <c r="V136" s="10">
        <v>93</v>
      </c>
      <c r="W136" s="6">
        <v>56.056353787544701</v>
      </c>
      <c r="X136" s="6">
        <v>60.8267197473564</v>
      </c>
      <c r="Y136" s="6">
        <v>0.25062656641604503</v>
      </c>
      <c r="Z136" s="6">
        <v>14.4086021505376</v>
      </c>
      <c r="AA136" s="7">
        <v>79.599999999999994</v>
      </c>
      <c r="AB136" s="7">
        <v>1.5967900938981201</v>
      </c>
      <c r="AC136" s="7">
        <v>2.39773152510578</v>
      </c>
      <c r="AD136" s="13">
        <v>79.599999999999994</v>
      </c>
      <c r="AE136" s="6">
        <v>1.5967900938981201</v>
      </c>
      <c r="AF136" s="13">
        <v>79.599999999999994</v>
      </c>
      <c r="AG136" s="6">
        <v>1.8857540940389199</v>
      </c>
      <c r="AH136" s="13">
        <v>78.7</v>
      </c>
      <c r="AI136" s="6">
        <v>4.3478270382313804</v>
      </c>
      <c r="AJ136" s="6">
        <v>-1E-4</v>
      </c>
      <c r="AK136" s="6">
        <v>2E-3</v>
      </c>
    </row>
    <row r="137" spans="1:37">
      <c r="A137" s="5" t="s">
        <v>175</v>
      </c>
      <c r="B137" s="22">
        <v>455</v>
      </c>
      <c r="C137" s="22">
        <v>2.9</v>
      </c>
      <c r="D137" s="22">
        <v>0.13</v>
      </c>
      <c r="E137" s="22">
        <v>2240</v>
      </c>
      <c r="F137" s="20">
        <v>15.015015015015001</v>
      </c>
      <c r="G137" s="22">
        <v>0.34402493398032002</v>
      </c>
      <c r="H137" s="18">
        <v>5.5E-2</v>
      </c>
      <c r="I137" s="15">
        <v>1.02550438964578E-3</v>
      </c>
      <c r="J137" s="24">
        <v>0.44591999999999998</v>
      </c>
      <c r="K137" s="18">
        <v>0.505</v>
      </c>
      <c r="L137" s="15">
        <v>1.3457578989179301E-2</v>
      </c>
      <c r="M137" s="18">
        <v>6.6600000000000006E-2</v>
      </c>
      <c r="N137" s="15">
        <v>1.52594323616575E-3</v>
      </c>
      <c r="O137" s="24">
        <v>0.55862000000000001</v>
      </c>
      <c r="P137" s="10">
        <v>416</v>
      </c>
      <c r="Q137" s="6">
        <v>9.0335491683737992</v>
      </c>
      <c r="R137" s="6">
        <v>12.8203291181421</v>
      </c>
      <c r="S137" s="10">
        <v>414.5</v>
      </c>
      <c r="T137" s="6">
        <v>8.9776253783930997</v>
      </c>
      <c r="U137" s="6">
        <v>11.8274443916156</v>
      </c>
      <c r="V137" s="10">
        <v>402</v>
      </c>
      <c r="W137" s="6">
        <v>41.021232947217399</v>
      </c>
      <c r="X137" s="6">
        <v>48.0566693366289</v>
      </c>
      <c r="Y137" s="6">
        <v>-0.36188178528347198</v>
      </c>
      <c r="Z137" s="6">
        <v>-3.4825870646766099</v>
      </c>
      <c r="AA137" s="7">
        <v>416</v>
      </c>
      <c r="AB137" s="7">
        <v>9.0335491683737992</v>
      </c>
      <c r="AC137" s="7">
        <v>12.8203291181421</v>
      </c>
      <c r="AD137" s="13">
        <v>415</v>
      </c>
      <c r="AE137" s="6">
        <v>9.0335491683737992</v>
      </c>
      <c r="AF137" s="13">
        <v>403.8</v>
      </c>
      <c r="AG137" s="6">
        <v>8.6268509570275906</v>
      </c>
      <c r="AH137" s="13">
        <v>346</v>
      </c>
      <c r="AI137" s="6">
        <v>19.062569409968599</v>
      </c>
      <c r="AJ137" s="6">
        <v>2.2000000000000001E-3</v>
      </c>
      <c r="AK137" s="6">
        <v>1.1000000000000001E-3</v>
      </c>
    </row>
    <row r="138" spans="1:37">
      <c r="A138" s="5" t="s">
        <v>176</v>
      </c>
      <c r="B138" s="22">
        <v>623</v>
      </c>
      <c r="C138" s="22">
        <v>5.51</v>
      </c>
      <c r="D138" s="22">
        <v>0.19</v>
      </c>
      <c r="E138" s="22">
        <v>476</v>
      </c>
      <c r="F138" s="20">
        <v>82.987551867219906</v>
      </c>
      <c r="G138" s="22">
        <v>1.50219643351917</v>
      </c>
      <c r="H138" s="18">
        <v>4.6600000000000003E-2</v>
      </c>
      <c r="I138" s="15">
        <v>1.3425992036961E-3</v>
      </c>
      <c r="J138" s="24">
        <v>0.34107999999999999</v>
      </c>
      <c r="K138" s="18">
        <v>7.7299999999999994E-2</v>
      </c>
      <c r="L138" s="15">
        <v>2.51160198759676E-3</v>
      </c>
      <c r="M138" s="18">
        <v>1.205E-2</v>
      </c>
      <c r="N138" s="15">
        <v>2.1812267763806701E-4</v>
      </c>
      <c r="O138" s="24">
        <v>0.17674999999999999</v>
      </c>
      <c r="P138" s="10">
        <v>77.2</v>
      </c>
      <c r="Q138" s="6">
        <v>1.3885387265448601</v>
      </c>
      <c r="R138" s="6">
        <v>2.2219470074274899</v>
      </c>
      <c r="S138" s="10">
        <v>75.599999999999994</v>
      </c>
      <c r="T138" s="6">
        <v>2.33745259573984</v>
      </c>
      <c r="U138" s="6">
        <v>2.8591764036531102</v>
      </c>
      <c r="V138" s="10">
        <v>41</v>
      </c>
      <c r="W138" s="6">
        <v>56.0006908939082</v>
      </c>
      <c r="X138" s="6">
        <v>58.398609381542499</v>
      </c>
      <c r="Y138" s="6">
        <v>-2.1164021164021398</v>
      </c>
      <c r="Z138" s="6">
        <v>-88.292682926829301</v>
      </c>
      <c r="AA138" s="7">
        <v>77.2</v>
      </c>
      <c r="AB138" s="7">
        <v>1.3885387265448601</v>
      </c>
      <c r="AC138" s="7">
        <v>2.2219470074274899</v>
      </c>
      <c r="AD138" s="13">
        <v>77.3</v>
      </c>
      <c r="AE138" s="6">
        <v>1.4518401410330299</v>
      </c>
      <c r="AF138" s="13">
        <v>77.2</v>
      </c>
      <c r="AG138" s="6">
        <v>1.7273345470206101</v>
      </c>
      <c r="AH138" s="13">
        <v>75</v>
      </c>
      <c r="AI138" s="6">
        <v>3.93931219822097</v>
      </c>
      <c r="AJ138" s="6">
        <v>-1E-3</v>
      </c>
      <c r="AK138" s="6">
        <v>2.2000000000000001E-3</v>
      </c>
    </row>
    <row r="139" spans="1:37">
      <c r="A139" s="5" t="s">
        <v>177</v>
      </c>
      <c r="B139" s="22">
        <v>900</v>
      </c>
      <c r="C139" s="22">
        <v>1.7010000000000001</v>
      </c>
      <c r="D139" s="22">
        <v>6.7000000000000004E-2</v>
      </c>
      <c r="E139" s="22">
        <v>715</v>
      </c>
      <c r="F139" s="20">
        <v>81.766148814390803</v>
      </c>
      <c r="G139" s="22">
        <v>1.5083088557098501</v>
      </c>
      <c r="H139" s="18">
        <v>4.8099999999999997E-2</v>
      </c>
      <c r="I139" s="15">
        <v>1.3415787698330801E-3</v>
      </c>
      <c r="J139" s="24">
        <v>0.28965999999999997</v>
      </c>
      <c r="K139" s="18">
        <v>8.1100000000000005E-2</v>
      </c>
      <c r="L139" s="15">
        <v>2.6132916371694901E-3</v>
      </c>
      <c r="M139" s="18">
        <v>1.223E-2</v>
      </c>
      <c r="N139" s="15">
        <v>2.25602129644204E-4</v>
      </c>
      <c r="O139" s="24">
        <v>0.26411000000000001</v>
      </c>
      <c r="P139" s="10">
        <v>78.400000000000006</v>
      </c>
      <c r="Q139" s="6">
        <v>1.3961497717692699</v>
      </c>
      <c r="R139" s="6">
        <v>2.2467104269475802</v>
      </c>
      <c r="S139" s="10">
        <v>79.2</v>
      </c>
      <c r="T139" s="6">
        <v>2.5012494629873001</v>
      </c>
      <c r="U139" s="6">
        <v>3.0363834229374498</v>
      </c>
      <c r="V139" s="10">
        <v>107</v>
      </c>
      <c r="W139" s="6">
        <v>56.265030675032598</v>
      </c>
      <c r="X139" s="6">
        <v>68.1833654618015</v>
      </c>
      <c r="Y139" s="6">
        <v>1.0101010101010099</v>
      </c>
      <c r="Z139" s="6">
        <v>26.7289719626168</v>
      </c>
      <c r="AA139" s="7">
        <v>78.400000000000006</v>
      </c>
      <c r="AB139" s="7">
        <v>1.3961497717692699</v>
      </c>
      <c r="AC139" s="7">
        <v>2.2467104269475802</v>
      </c>
      <c r="AD139" s="13">
        <v>78.3</v>
      </c>
      <c r="AE139" s="6">
        <v>1.4591210317212899</v>
      </c>
      <c r="AF139" s="13">
        <v>78.099999999999994</v>
      </c>
      <c r="AG139" s="6">
        <v>1.7695900305139101</v>
      </c>
      <c r="AH139" s="13">
        <v>74.099999999999994</v>
      </c>
      <c r="AI139" s="6">
        <v>6.8920879900329703</v>
      </c>
      <c r="AJ139" s="6">
        <v>8.9999999999999998E-4</v>
      </c>
      <c r="AK139" s="6">
        <v>2.0999999999999999E-3</v>
      </c>
    </row>
    <row r="140" spans="1:37">
      <c r="A140" s="5" t="s">
        <v>178</v>
      </c>
      <c r="B140" s="22">
        <v>417</v>
      </c>
      <c r="C140" s="22">
        <v>1.3959999999999999</v>
      </c>
      <c r="D140" s="22">
        <v>5.2999999999999999E-2</v>
      </c>
      <c r="E140" s="22">
        <v>311</v>
      </c>
      <c r="F140" s="20">
        <v>87.108013937282195</v>
      </c>
      <c r="G140" s="22">
        <v>2.4093481527468699</v>
      </c>
      <c r="H140" s="18">
        <v>4.7399999999999998E-2</v>
      </c>
      <c r="I140" s="15">
        <v>2.2870040441669501E-3</v>
      </c>
      <c r="J140" s="24">
        <v>0.25551000000000001</v>
      </c>
      <c r="K140" s="18">
        <v>7.5499999999999998E-2</v>
      </c>
      <c r="L140" s="15">
        <v>4.0733558428524301E-3</v>
      </c>
      <c r="M140" s="18">
        <v>1.1480000000000001E-2</v>
      </c>
      <c r="N140" s="15">
        <v>3.1752895678977097E-4</v>
      </c>
      <c r="O140" s="24">
        <v>0.35193000000000002</v>
      </c>
      <c r="P140" s="10">
        <v>73.599999999999994</v>
      </c>
      <c r="Q140" s="6">
        <v>2.0540022990294</v>
      </c>
      <c r="R140" s="6">
        <v>2.63686864562131</v>
      </c>
      <c r="S140" s="10">
        <v>73.8</v>
      </c>
      <c r="T140" s="6">
        <v>3.8262037867403</v>
      </c>
      <c r="U140" s="6">
        <v>4.1514948608429902</v>
      </c>
      <c r="V140" s="10">
        <v>80</v>
      </c>
      <c r="W140" s="6">
        <v>94.676609250625006</v>
      </c>
      <c r="X140" s="6">
        <v>97.957458056471594</v>
      </c>
      <c r="Y140" s="6">
        <v>0.27100271002710502</v>
      </c>
      <c r="Z140" s="6">
        <v>8</v>
      </c>
      <c r="AA140" s="7">
        <v>73.599999999999994</v>
      </c>
      <c r="AB140" s="7">
        <v>2.0540022990294</v>
      </c>
      <c r="AC140" s="7">
        <v>2.63686864562131</v>
      </c>
      <c r="AD140" s="13">
        <v>73.599999999999994</v>
      </c>
      <c r="AE140" s="6">
        <v>2.1266700365637501</v>
      </c>
      <c r="AF140" s="13">
        <v>73.599999999999994</v>
      </c>
      <c r="AG140" s="6">
        <v>2.3228507092936099</v>
      </c>
      <c r="AH140" s="13">
        <v>72.7</v>
      </c>
      <c r="AI140" s="6">
        <v>6.5442752994909004</v>
      </c>
      <c r="AJ140" s="6">
        <v>1E-4</v>
      </c>
      <c r="AK140" s="6">
        <v>3.8E-3</v>
      </c>
    </row>
    <row r="141" spans="1:37">
      <c r="A141" s="5" t="s">
        <v>179</v>
      </c>
      <c r="B141" s="22">
        <v>1910</v>
      </c>
      <c r="C141" s="22">
        <v>2.39</v>
      </c>
      <c r="D141" s="22">
        <v>0.18</v>
      </c>
      <c r="E141" s="22">
        <v>1430</v>
      </c>
      <c r="F141" s="20">
        <v>90.415913200723296</v>
      </c>
      <c r="G141" s="22">
        <v>2.52174601862533</v>
      </c>
      <c r="H141" s="18">
        <v>4.7699999999999999E-2</v>
      </c>
      <c r="I141" s="15">
        <v>1.1043108378754999E-3</v>
      </c>
      <c r="J141" s="24">
        <v>0.40405000000000002</v>
      </c>
      <c r="K141" s="18">
        <v>7.2499999999999995E-2</v>
      </c>
      <c r="L141" s="15">
        <v>2.2029396411386301E-3</v>
      </c>
      <c r="M141" s="18">
        <v>1.106E-2</v>
      </c>
      <c r="N141" s="15">
        <v>3.0846905128391702E-4</v>
      </c>
      <c r="O141" s="24">
        <v>0.61411000000000004</v>
      </c>
      <c r="P141" s="10">
        <v>70.900000000000006</v>
      </c>
      <c r="Q141" s="6">
        <v>1.9701516334461</v>
      </c>
      <c r="R141" s="6">
        <v>2.53403964326905</v>
      </c>
      <c r="S141" s="10">
        <v>71.099999999999994</v>
      </c>
      <c r="T141" s="6">
        <v>2.1002015412700699</v>
      </c>
      <c r="U141" s="6">
        <v>2.61097543551731</v>
      </c>
      <c r="V141" s="10">
        <v>103</v>
      </c>
      <c r="W141" s="6">
        <v>51.332216336115501</v>
      </c>
      <c r="X141" s="6">
        <v>60.674794364322899</v>
      </c>
      <c r="Y141" s="6">
        <v>0.28129395218002201</v>
      </c>
      <c r="Z141" s="6">
        <v>31.165048543689299</v>
      </c>
      <c r="AA141" s="7">
        <v>70.900000000000006</v>
      </c>
      <c r="AB141" s="7">
        <v>1.9701516334461</v>
      </c>
      <c r="AC141" s="7">
        <v>2.53403964326905</v>
      </c>
      <c r="AD141" s="13">
        <v>70.8</v>
      </c>
      <c r="AE141" s="6">
        <v>2.0427671083044099</v>
      </c>
      <c r="AF141" s="13">
        <v>70.8</v>
      </c>
      <c r="AG141" s="6">
        <v>2.23187063109697</v>
      </c>
      <c r="AH141" s="13">
        <v>70.7</v>
      </c>
      <c r="AI141" s="6">
        <v>4.3331551989005899</v>
      </c>
      <c r="AJ141" s="6">
        <v>5.0000000000000001E-4</v>
      </c>
      <c r="AK141" s="6">
        <v>1.8E-3</v>
      </c>
    </row>
    <row r="142" spans="1:37">
      <c r="A142" s="5" t="s">
        <v>180</v>
      </c>
      <c r="B142" s="22">
        <v>473</v>
      </c>
      <c r="C142" s="22">
        <v>1.6639999999999999</v>
      </c>
      <c r="D142" s="22">
        <v>3.5000000000000003E-2</v>
      </c>
      <c r="E142" s="22">
        <v>361</v>
      </c>
      <c r="F142" s="20">
        <v>90.090090090090101</v>
      </c>
      <c r="G142" s="22">
        <v>1.5673017611668301</v>
      </c>
      <c r="H142" s="18">
        <v>4.9200000000000001E-2</v>
      </c>
      <c r="I142" s="15">
        <v>1.89380654633151E-3</v>
      </c>
      <c r="J142" s="24">
        <v>0.10025000000000001</v>
      </c>
      <c r="K142" s="18">
        <v>7.6399999999999996E-2</v>
      </c>
      <c r="L142" s="15">
        <v>3.5614244002084299E-3</v>
      </c>
      <c r="M142" s="18">
        <v>1.11E-2</v>
      </c>
      <c r="N142" s="15">
        <v>1.9310724999336499E-4</v>
      </c>
      <c r="O142" s="24">
        <v>0.23618</v>
      </c>
      <c r="P142" s="10">
        <v>71.2</v>
      </c>
      <c r="Q142" s="6">
        <v>1.2242588041910301</v>
      </c>
      <c r="R142" s="6">
        <v>2.0141676649851701</v>
      </c>
      <c r="S142" s="10">
        <v>74.7</v>
      </c>
      <c r="T142" s="6">
        <v>3.3143177717393102</v>
      </c>
      <c r="U142" s="6">
        <v>3.6929084365943199</v>
      </c>
      <c r="V142" s="10">
        <v>170</v>
      </c>
      <c r="W142" s="6">
        <v>96.089614724048502</v>
      </c>
      <c r="X142" s="6">
        <v>210.23775020900999</v>
      </c>
      <c r="Y142" s="6">
        <v>4.6854082998661397</v>
      </c>
      <c r="Z142" s="6">
        <v>58.117647058823501</v>
      </c>
      <c r="AA142" s="7">
        <v>71.2</v>
      </c>
      <c r="AB142" s="7">
        <v>1.2242588041910301</v>
      </c>
      <c r="AC142" s="7">
        <v>2.0141676649851701</v>
      </c>
      <c r="AD142" s="13">
        <v>70.900000000000006</v>
      </c>
      <c r="AE142" s="6">
        <v>1.28600529533873</v>
      </c>
      <c r="AF142" s="13">
        <v>70.900000000000006</v>
      </c>
      <c r="AG142" s="6">
        <v>1.6131653021519601</v>
      </c>
      <c r="AH142" s="13">
        <v>70.5</v>
      </c>
      <c r="AI142" s="6">
        <v>41.6319932001349</v>
      </c>
      <c r="AJ142" s="6">
        <v>2.5000000000000001E-3</v>
      </c>
      <c r="AK142" s="6">
        <v>3.0999999999999999E-3</v>
      </c>
    </row>
    <row r="143" spans="1:37">
      <c r="A143" s="5" t="s">
        <v>181</v>
      </c>
      <c r="B143" s="22">
        <v>670</v>
      </c>
      <c r="C143" s="22">
        <v>1.68</v>
      </c>
      <c r="D143" s="22">
        <v>0.13</v>
      </c>
      <c r="E143" s="22">
        <v>514</v>
      </c>
      <c r="F143" s="20">
        <v>82.236842105263193</v>
      </c>
      <c r="G143" s="22">
        <v>2.26525531598636</v>
      </c>
      <c r="H143" s="18">
        <v>0.05</v>
      </c>
      <c r="I143" s="15">
        <v>2.2073500529827999E-3</v>
      </c>
      <c r="J143" s="24">
        <v>0.13038</v>
      </c>
      <c r="K143" s="18">
        <v>8.3900000000000002E-2</v>
      </c>
      <c r="L143" s="15">
        <v>4.4184346957831097E-3</v>
      </c>
      <c r="M143" s="18">
        <v>1.2160000000000001E-2</v>
      </c>
      <c r="N143" s="15">
        <v>3.3495333645151203E-4</v>
      </c>
      <c r="O143" s="24">
        <v>0.2316</v>
      </c>
      <c r="P143" s="10">
        <v>77.900000000000006</v>
      </c>
      <c r="Q143" s="6">
        <v>2.1449372778907199</v>
      </c>
      <c r="R143" s="6">
        <v>2.76844462681946</v>
      </c>
      <c r="S143" s="10">
        <v>81.7</v>
      </c>
      <c r="T143" s="6">
        <v>4.0908473800816596</v>
      </c>
      <c r="U143" s="6">
        <v>4.4598428346150101</v>
      </c>
      <c r="V143" s="10">
        <v>180</v>
      </c>
      <c r="W143" s="6">
        <v>87.494444228310996</v>
      </c>
      <c r="X143" s="6">
        <v>108.97467187019301</v>
      </c>
      <c r="Y143" s="6">
        <v>4.6511627906976702</v>
      </c>
      <c r="Z143" s="6">
        <v>56.7222222222222</v>
      </c>
      <c r="AA143" s="7">
        <v>77.900000000000006</v>
      </c>
      <c r="AB143" s="7">
        <v>2.1449372778907199</v>
      </c>
      <c r="AC143" s="7">
        <v>2.76844462681946</v>
      </c>
      <c r="AD143" s="13">
        <v>77.5</v>
      </c>
      <c r="AE143" s="6">
        <v>2.1449372778907199</v>
      </c>
      <c r="AF143" s="13">
        <v>77.400000000000006</v>
      </c>
      <c r="AG143" s="6">
        <v>2.3924531943427798</v>
      </c>
      <c r="AH143" s="13">
        <v>77.099999999999994</v>
      </c>
      <c r="AI143" s="6">
        <v>12.561750308815</v>
      </c>
      <c r="AJ143" s="6">
        <v>3.3E-3</v>
      </c>
      <c r="AK143" s="6">
        <v>3.5999999999999999E-3</v>
      </c>
    </row>
    <row r="144" spans="1:37">
      <c r="A144" s="5" t="s">
        <v>182</v>
      </c>
      <c r="B144" s="22">
        <v>564</v>
      </c>
      <c r="C144" s="22">
        <v>1.4059999999999999</v>
      </c>
      <c r="D144" s="22">
        <v>4.8000000000000001E-2</v>
      </c>
      <c r="E144" s="22">
        <v>404</v>
      </c>
      <c r="F144" s="20">
        <v>86.2068965517241</v>
      </c>
      <c r="G144" s="22">
        <v>2.0469215739676199</v>
      </c>
      <c r="H144" s="18">
        <v>4.53E-2</v>
      </c>
      <c r="I144" s="15">
        <v>1.4214620271993E-3</v>
      </c>
      <c r="J144" s="24">
        <v>5.6579999999999998E-2</v>
      </c>
      <c r="K144" s="18">
        <v>7.2599999999999998E-2</v>
      </c>
      <c r="L144" s="15">
        <v>2.8153660082483102E-3</v>
      </c>
      <c r="M144" s="18">
        <v>1.1599999999999999E-2</v>
      </c>
      <c r="N144" s="15">
        <v>2.7543376699308298E-4</v>
      </c>
      <c r="O144" s="24">
        <v>0.41744999999999999</v>
      </c>
      <c r="P144" s="10">
        <v>74.400000000000006</v>
      </c>
      <c r="Q144" s="6">
        <v>1.77233761586159</v>
      </c>
      <c r="R144" s="6">
        <v>2.4355959974463799</v>
      </c>
      <c r="S144" s="10">
        <v>71.099999999999994</v>
      </c>
      <c r="T144" s="6">
        <v>2.6445557935723598</v>
      </c>
      <c r="U144" s="6">
        <v>3.0669552359039902</v>
      </c>
      <c r="V144" s="10">
        <v>12</v>
      </c>
      <c r="W144" s="6">
        <v>59.098539970557802</v>
      </c>
      <c r="X144" s="6">
        <v>60.059661725222199</v>
      </c>
      <c r="Y144" s="6">
        <v>-4.6413502109704696</v>
      </c>
      <c r="Z144" s="6">
        <v>-520</v>
      </c>
      <c r="AA144" s="7">
        <v>74.400000000000006</v>
      </c>
      <c r="AB144" s="7">
        <v>1.77233761586159</v>
      </c>
      <c r="AC144" s="7">
        <v>2.4355959974463799</v>
      </c>
      <c r="AD144" s="13">
        <v>74.599999999999994</v>
      </c>
      <c r="AE144" s="6">
        <v>1.77233761586159</v>
      </c>
      <c r="AF144" s="13">
        <v>74.5</v>
      </c>
      <c r="AG144" s="6">
        <v>1.97323980937877</v>
      </c>
      <c r="AH144" s="13">
        <v>74.099999999999994</v>
      </c>
      <c r="AI144" s="6">
        <v>2.75996859612868</v>
      </c>
      <c r="AJ144" s="6">
        <v>-2.7000000000000001E-3</v>
      </c>
      <c r="AK144" s="6">
        <v>2.3E-3</v>
      </c>
    </row>
    <row r="145" spans="1:37">
      <c r="A145" s="5" t="s">
        <v>183</v>
      </c>
      <c r="B145" s="22">
        <v>483</v>
      </c>
      <c r="C145" s="22">
        <v>3.53</v>
      </c>
      <c r="D145" s="22">
        <v>8.4000000000000005E-2</v>
      </c>
      <c r="E145" s="22">
        <v>2350</v>
      </c>
      <c r="F145" s="20">
        <v>15.772870662460599</v>
      </c>
      <c r="G145" s="22">
        <v>0.29216613470151598</v>
      </c>
      <c r="H145" s="18">
        <v>5.62E-2</v>
      </c>
      <c r="I145" s="15">
        <v>1.1041121461942099E-3</v>
      </c>
      <c r="J145" s="24">
        <v>0.40844999999999998</v>
      </c>
      <c r="K145" s="18">
        <v>0.49099999999999999</v>
      </c>
      <c r="L145" s="15">
        <v>1.27056338877681E-2</v>
      </c>
      <c r="M145" s="18">
        <v>6.3399999999999998E-2</v>
      </c>
      <c r="N145" s="15">
        <v>1.17437930840083E-3</v>
      </c>
      <c r="O145" s="24">
        <v>0.29993999999999998</v>
      </c>
      <c r="P145" s="10">
        <v>396.5</v>
      </c>
      <c r="Q145" s="6">
        <v>7.13534807787397</v>
      </c>
      <c r="R145" s="6">
        <v>11.2409780358446</v>
      </c>
      <c r="S145" s="10">
        <v>405.3</v>
      </c>
      <c r="T145" s="6">
        <v>8.5523449017029094</v>
      </c>
      <c r="U145" s="6">
        <v>11.412666322091599</v>
      </c>
      <c r="V145" s="10">
        <v>446</v>
      </c>
      <c r="W145" s="6">
        <v>44.972029588627898</v>
      </c>
      <c r="X145" s="6">
        <v>53.557009673096402</v>
      </c>
      <c r="Y145" s="6">
        <v>2.1712311867752301</v>
      </c>
      <c r="Z145" s="6">
        <v>11.098654708520201</v>
      </c>
      <c r="AA145" s="7">
        <v>396.5</v>
      </c>
      <c r="AB145" s="7">
        <v>7.13534807787397</v>
      </c>
      <c r="AC145" s="7">
        <v>11.2409780358446</v>
      </c>
      <c r="AD145" s="13">
        <v>395.2</v>
      </c>
      <c r="AE145" s="6">
        <v>7.3269770159609298</v>
      </c>
      <c r="AF145" s="13">
        <v>388</v>
      </c>
      <c r="AG145" s="6">
        <v>8.1549005706804198</v>
      </c>
      <c r="AH145" s="13">
        <v>356</v>
      </c>
      <c r="AI145" s="6">
        <v>19.110820111141901</v>
      </c>
      <c r="AJ145" s="6">
        <v>4.0000000000000001E-3</v>
      </c>
      <c r="AK145" s="6">
        <v>1.2999999999999999E-3</v>
      </c>
    </row>
    <row r="146" spans="1:37">
      <c r="A146" s="5" t="s">
        <v>184</v>
      </c>
      <c r="B146" s="22">
        <v>286</v>
      </c>
      <c r="C146" s="22">
        <v>2.3010000000000002</v>
      </c>
      <c r="D146" s="22">
        <v>6.3E-2</v>
      </c>
      <c r="E146" s="22">
        <v>270</v>
      </c>
      <c r="F146" s="20">
        <v>84.104289318755306</v>
      </c>
      <c r="G146" s="22">
        <v>2.2082339970209102</v>
      </c>
      <c r="H146" s="18">
        <v>5.6800000000000003E-2</v>
      </c>
      <c r="I146" s="15">
        <v>2.7606723644964001E-3</v>
      </c>
      <c r="J146" s="24">
        <v>5.5331999999999999E-2</v>
      </c>
      <c r="K146" s="18">
        <v>9.2899999999999996E-2</v>
      </c>
      <c r="L146" s="15">
        <v>4.7672628843918397E-3</v>
      </c>
      <c r="M146" s="18">
        <v>1.189E-2</v>
      </c>
      <c r="N146" s="15">
        <v>3.1218267745023901E-4</v>
      </c>
      <c r="O146" s="24">
        <v>0.49676999999999999</v>
      </c>
      <c r="P146" s="10">
        <v>76.2</v>
      </c>
      <c r="Q146" s="6">
        <v>1.9935031442842699</v>
      </c>
      <c r="R146" s="6">
        <v>2.62766307854272</v>
      </c>
      <c r="S146" s="10">
        <v>90</v>
      </c>
      <c r="T146" s="6">
        <v>4.4323106455058898</v>
      </c>
      <c r="U146" s="6">
        <v>4.8425523181737304</v>
      </c>
      <c r="V146" s="10">
        <v>430</v>
      </c>
      <c r="W146" s="6">
        <v>102.376989353262</v>
      </c>
      <c r="X146" s="6">
        <v>102.609789436512</v>
      </c>
      <c r="Y146" s="6">
        <v>15.3333333333333</v>
      </c>
      <c r="Z146" s="6">
        <v>82.279069767441896</v>
      </c>
      <c r="AA146" s="7">
        <v>76.2</v>
      </c>
      <c r="AB146" s="7">
        <v>1.9935031442842699</v>
      </c>
      <c r="AC146" s="7">
        <v>2.62766307854272</v>
      </c>
      <c r="AD146" s="13">
        <v>75.3</v>
      </c>
      <c r="AE146" s="6">
        <v>1.9935031442842699</v>
      </c>
      <c r="AF146" s="13">
        <v>75.3</v>
      </c>
      <c r="AG146" s="6">
        <v>2.3472063518712698</v>
      </c>
      <c r="AH146" s="13">
        <v>75.5</v>
      </c>
      <c r="AI146" s="6">
        <v>2.6311497558963501</v>
      </c>
      <c r="AJ146" s="6">
        <v>1.21E-2</v>
      </c>
      <c r="AK146" s="6">
        <v>4.4999999999999997E-3</v>
      </c>
    </row>
    <row r="147" spans="1:37">
      <c r="A147" s="5" t="s">
        <v>185</v>
      </c>
      <c r="B147" s="22">
        <v>500</v>
      </c>
      <c r="C147" s="22">
        <v>1.64</v>
      </c>
      <c r="D147" s="22">
        <v>4.9000000000000002E-2</v>
      </c>
      <c r="E147" s="22">
        <v>412</v>
      </c>
      <c r="F147" s="20">
        <v>86.2068965517241</v>
      </c>
      <c r="G147" s="22">
        <v>1.7927603186202199</v>
      </c>
      <c r="H147" s="18">
        <v>5.0700000000000002E-2</v>
      </c>
      <c r="I147" s="15">
        <v>2.2866291117008002E-3</v>
      </c>
      <c r="J147" s="24">
        <v>-5.4620000000000002E-2</v>
      </c>
      <c r="K147" s="18">
        <v>8.0699999999999994E-2</v>
      </c>
      <c r="L147" s="15">
        <v>3.6623657834929601E-3</v>
      </c>
      <c r="M147" s="18">
        <v>1.1599999999999999E-2</v>
      </c>
      <c r="N147" s="15">
        <v>2.4123382847353699E-4</v>
      </c>
      <c r="O147" s="24">
        <v>0.29881999999999997</v>
      </c>
      <c r="P147" s="10">
        <v>74.3</v>
      </c>
      <c r="Q147" s="6">
        <v>1.56619942044362</v>
      </c>
      <c r="R147" s="6">
        <v>2.28996241514503</v>
      </c>
      <c r="S147" s="10">
        <v>78.7</v>
      </c>
      <c r="T147" s="6">
        <v>3.4846571085823701</v>
      </c>
      <c r="U147" s="6">
        <v>3.88319756621922</v>
      </c>
      <c r="V147" s="10">
        <v>210</v>
      </c>
      <c r="W147" s="6">
        <v>86.824800477920903</v>
      </c>
      <c r="X147" s="6">
        <v>91.473336440666998</v>
      </c>
      <c r="Y147" s="6">
        <v>5.5908513341804396</v>
      </c>
      <c r="Z147" s="6">
        <v>64.619047619047606</v>
      </c>
      <c r="AA147" s="7">
        <v>74.3</v>
      </c>
      <c r="AB147" s="7">
        <v>1.56619942044362</v>
      </c>
      <c r="AC147" s="7">
        <v>2.28996241514503</v>
      </c>
      <c r="AD147" s="13">
        <v>73.8</v>
      </c>
      <c r="AE147" s="6">
        <v>1.56619942044362</v>
      </c>
      <c r="AF147" s="13">
        <v>73.7</v>
      </c>
      <c r="AG147" s="6">
        <v>1.87414918413494</v>
      </c>
      <c r="AH147" s="13">
        <v>74.2</v>
      </c>
      <c r="AI147" s="6">
        <v>6.1917508049635996</v>
      </c>
      <c r="AJ147" s="6">
        <v>4.3E-3</v>
      </c>
      <c r="AK147" s="6">
        <v>3.7000000000000002E-3</v>
      </c>
    </row>
    <row r="148" spans="1:37">
      <c r="A148" s="5" t="s">
        <v>186</v>
      </c>
      <c r="B148" s="22">
        <v>490</v>
      </c>
      <c r="C148" s="22">
        <v>1.835</v>
      </c>
      <c r="D148" s="22">
        <v>2.7E-2</v>
      </c>
      <c r="E148" s="22">
        <v>364</v>
      </c>
      <c r="F148" s="20">
        <v>86.505190311418701</v>
      </c>
      <c r="G148" s="22">
        <v>2.0075162723150402</v>
      </c>
      <c r="H148" s="18">
        <v>4.7E-2</v>
      </c>
      <c r="I148" s="15">
        <v>1.57919735365862E-3</v>
      </c>
      <c r="J148" s="24">
        <v>0.29032000000000002</v>
      </c>
      <c r="K148" s="18">
        <v>7.4800000000000005E-2</v>
      </c>
      <c r="L148" s="15">
        <v>2.8325500033715202E-3</v>
      </c>
      <c r="M148" s="18">
        <v>1.1560000000000001E-2</v>
      </c>
      <c r="N148" s="15">
        <v>2.6827162652804E-4</v>
      </c>
      <c r="O148" s="24">
        <v>0.32901000000000002</v>
      </c>
      <c r="P148" s="10">
        <v>74.099999999999994</v>
      </c>
      <c r="Q148" s="6">
        <v>1.7014348506674499</v>
      </c>
      <c r="R148" s="6">
        <v>2.38051092672187</v>
      </c>
      <c r="S148" s="10">
        <v>73.2</v>
      </c>
      <c r="T148" s="6">
        <v>2.6597958052597899</v>
      </c>
      <c r="U148" s="6">
        <v>3.10241991576041</v>
      </c>
      <c r="V148" s="10">
        <v>61</v>
      </c>
      <c r="W148" s="6">
        <v>67.0767697682506</v>
      </c>
      <c r="X148" s="6">
        <v>70.0141428870227</v>
      </c>
      <c r="Y148" s="6">
        <v>-1.2295081967213</v>
      </c>
      <c r="Z148" s="6">
        <v>-21.475409836065602</v>
      </c>
      <c r="AA148" s="7">
        <v>74.099999999999994</v>
      </c>
      <c r="AB148" s="7">
        <v>1.7014348506674499</v>
      </c>
      <c r="AC148" s="7">
        <v>2.38051092672187</v>
      </c>
      <c r="AD148" s="13">
        <v>74.2</v>
      </c>
      <c r="AE148" s="6">
        <v>1.77106763029134</v>
      </c>
      <c r="AF148" s="13">
        <v>74.099999999999994</v>
      </c>
      <c r="AG148" s="6">
        <v>1.9320232207915</v>
      </c>
      <c r="AH148" s="13">
        <v>73.2</v>
      </c>
      <c r="AI148" s="6">
        <v>4.7462872377143901</v>
      </c>
      <c r="AJ148" s="6">
        <v>-4.0000000000000002E-4</v>
      </c>
      <c r="AK148" s="6">
        <v>2.5999999999999999E-3</v>
      </c>
    </row>
    <row r="149" spans="1:37">
      <c r="A149" s="5" t="s">
        <v>187</v>
      </c>
      <c r="B149" s="22">
        <v>623</v>
      </c>
      <c r="C149" s="22">
        <v>1.5640000000000001</v>
      </c>
      <c r="D149" s="22">
        <v>4.5999999999999999E-2</v>
      </c>
      <c r="E149" s="22">
        <v>479</v>
      </c>
      <c r="F149" s="20">
        <v>89.605734767025098</v>
      </c>
      <c r="G149" s="22">
        <v>1.8627026332734</v>
      </c>
      <c r="H149" s="18">
        <v>4.9700000000000001E-2</v>
      </c>
      <c r="I149" s="15">
        <v>1.5786659704836699E-3</v>
      </c>
      <c r="J149" s="24">
        <v>0.55152000000000001</v>
      </c>
      <c r="K149" s="18">
        <v>7.7100000000000002E-2</v>
      </c>
      <c r="L149" s="15">
        <v>2.7816007026350898E-3</v>
      </c>
      <c r="M149" s="18">
        <v>1.116E-2</v>
      </c>
      <c r="N149" s="15">
        <v>2.31991417082615E-4</v>
      </c>
      <c r="O149" s="24">
        <v>5.1749000000000003E-2</v>
      </c>
      <c r="P149" s="10">
        <v>71.599999999999994</v>
      </c>
      <c r="Q149" s="6">
        <v>1.4831406155982401</v>
      </c>
      <c r="R149" s="6">
        <v>2.1875078175295601</v>
      </c>
      <c r="S149" s="10">
        <v>75.400000000000006</v>
      </c>
      <c r="T149" s="6">
        <v>2.6067722159715299</v>
      </c>
      <c r="U149" s="6">
        <v>3.0811453758003902</v>
      </c>
      <c r="V149" s="10">
        <v>196</v>
      </c>
      <c r="W149" s="6">
        <v>73.412556668669296</v>
      </c>
      <c r="X149" s="6">
        <v>95.170932320015297</v>
      </c>
      <c r="Y149" s="6">
        <v>5.0397877984084998</v>
      </c>
      <c r="Z149" s="6">
        <v>63.469387755101998</v>
      </c>
      <c r="AA149" s="7">
        <v>71.599999999999994</v>
      </c>
      <c r="AB149" s="7">
        <v>1.4831406155982401</v>
      </c>
      <c r="AC149" s="7">
        <v>2.1875078175295601</v>
      </c>
      <c r="AD149" s="13">
        <v>71.3</v>
      </c>
      <c r="AE149" s="6">
        <v>1.55058249881685</v>
      </c>
      <c r="AF149" s="13">
        <v>71.3</v>
      </c>
      <c r="AG149" s="6">
        <v>1.83653515783421</v>
      </c>
      <c r="AH149" s="13">
        <v>71.7</v>
      </c>
      <c r="AI149" s="6">
        <v>11.9797861679821</v>
      </c>
      <c r="AJ149" s="6">
        <v>3.0999999999999999E-3</v>
      </c>
      <c r="AK149" s="6">
        <v>2.5999999999999999E-3</v>
      </c>
    </row>
    <row r="150" spans="1:37">
      <c r="A150" s="5" t="s">
        <v>188</v>
      </c>
      <c r="B150" s="22">
        <v>386</v>
      </c>
      <c r="C150" s="22">
        <v>1.657</v>
      </c>
      <c r="D150" s="22">
        <v>4.2000000000000003E-2</v>
      </c>
      <c r="E150" s="22">
        <v>304</v>
      </c>
      <c r="F150" s="20">
        <v>83.472454090150293</v>
      </c>
      <c r="G150" s="22">
        <v>1.6964185758020001</v>
      </c>
      <c r="H150" s="18">
        <v>4.7899999999999998E-2</v>
      </c>
      <c r="I150" s="15">
        <v>1.8942185952471699E-3</v>
      </c>
      <c r="J150" s="24">
        <v>-2.9125000000000002E-2</v>
      </c>
      <c r="K150" s="18">
        <v>8.0299999999999996E-2</v>
      </c>
      <c r="L150" s="15">
        <v>3.8793103583111299E-3</v>
      </c>
      <c r="M150" s="18">
        <v>1.1979999999999999E-2</v>
      </c>
      <c r="N150" s="15">
        <v>2.4347067256653301E-4</v>
      </c>
      <c r="O150" s="24">
        <v>0.41241</v>
      </c>
      <c r="P150" s="10">
        <v>76.8</v>
      </c>
      <c r="Q150" s="6">
        <v>1.5800251173840101</v>
      </c>
      <c r="R150" s="6">
        <v>2.33902579102288</v>
      </c>
      <c r="S150" s="10">
        <v>78.3</v>
      </c>
      <c r="T150" s="6">
        <v>3.7024427287089701</v>
      </c>
      <c r="U150" s="6">
        <v>4.0764674281168398</v>
      </c>
      <c r="V150" s="10">
        <v>120</v>
      </c>
      <c r="W150" s="6">
        <v>79.157359505359295</v>
      </c>
      <c r="X150" s="6">
        <v>86.084415362661602</v>
      </c>
      <c r="Y150" s="6">
        <v>1.9157088122605499</v>
      </c>
      <c r="Z150" s="6">
        <v>36</v>
      </c>
      <c r="AA150" s="7">
        <v>76.8</v>
      </c>
      <c r="AB150" s="7">
        <v>1.5800251173840101</v>
      </c>
      <c r="AC150" s="7">
        <v>2.33902579102288</v>
      </c>
      <c r="AD150" s="13">
        <v>76.599999999999994</v>
      </c>
      <c r="AE150" s="6">
        <v>1.5800251173840101</v>
      </c>
      <c r="AF150" s="13">
        <v>76.599999999999994</v>
      </c>
      <c r="AG150" s="6">
        <v>1.8699417529350799</v>
      </c>
      <c r="AH150" s="13">
        <v>76.3</v>
      </c>
      <c r="AI150" s="6">
        <v>8.2399249912055996</v>
      </c>
      <c r="AJ150" s="6">
        <v>5.9999999999999995E-4</v>
      </c>
      <c r="AK150" s="6">
        <v>3.0000000000000001E-3</v>
      </c>
    </row>
    <row r="151" spans="1:37">
      <c r="A151" s="5" t="s">
        <v>189</v>
      </c>
      <c r="B151" s="22">
        <v>591</v>
      </c>
      <c r="C151" s="22">
        <v>1.4359999999999999</v>
      </c>
      <c r="D151" s="22">
        <v>3.9E-2</v>
      </c>
      <c r="E151" s="22">
        <v>462</v>
      </c>
      <c r="F151" s="20">
        <v>83.612040133779303</v>
      </c>
      <c r="G151" s="22">
        <v>1.3519181895557899</v>
      </c>
      <c r="H151" s="18">
        <v>4.6800000000000001E-2</v>
      </c>
      <c r="I151" s="15">
        <v>1.57833882408834E-3</v>
      </c>
      <c r="J151" s="24">
        <v>0.37341000000000002</v>
      </c>
      <c r="K151" s="18">
        <v>7.7200000000000005E-2</v>
      </c>
      <c r="L151" s="15">
        <v>2.6453582958835698E-3</v>
      </c>
      <c r="M151" s="18">
        <v>1.196E-2</v>
      </c>
      <c r="N151" s="15">
        <v>1.9338054090316299E-4</v>
      </c>
      <c r="O151" s="24">
        <v>-2.8549999999999999E-2</v>
      </c>
      <c r="P151" s="10">
        <v>76.599999999999994</v>
      </c>
      <c r="Q151" s="6">
        <v>1.20522041315241</v>
      </c>
      <c r="R151" s="6">
        <v>2.1017402881246099</v>
      </c>
      <c r="S151" s="10">
        <v>75.5</v>
      </c>
      <c r="T151" s="6">
        <v>2.5388326202695599</v>
      </c>
      <c r="U151" s="6">
        <v>3.02495752398969</v>
      </c>
      <c r="V151" s="10">
        <v>69</v>
      </c>
      <c r="W151" s="6">
        <v>69.384868695186896</v>
      </c>
      <c r="X151" s="6">
        <v>71.691928467016496</v>
      </c>
      <c r="Y151" s="6">
        <v>-1.4569536423840901</v>
      </c>
      <c r="Z151" s="6">
        <v>-11.0144927536232</v>
      </c>
      <c r="AA151" s="7">
        <v>76.599999999999994</v>
      </c>
      <c r="AB151" s="7">
        <v>1.20522041315241</v>
      </c>
      <c r="AC151" s="7">
        <v>2.1017402881246099</v>
      </c>
      <c r="AD151" s="13">
        <v>76.7</v>
      </c>
      <c r="AE151" s="6">
        <v>1.3229347090008801</v>
      </c>
      <c r="AF151" s="13">
        <v>76.5</v>
      </c>
      <c r="AG151" s="6">
        <v>1.62255079234666</v>
      </c>
      <c r="AH151" s="13">
        <v>73.3</v>
      </c>
      <c r="AI151" s="6">
        <v>4.5842342706633703</v>
      </c>
      <c r="AJ151" s="6">
        <v>-5.9999999999999995E-4</v>
      </c>
      <c r="AK151" s="6">
        <v>2.5000000000000001E-3</v>
      </c>
    </row>
    <row r="152" spans="1:37">
      <c r="A152" s="5" t="s">
        <v>190</v>
      </c>
      <c r="B152" s="22">
        <v>485</v>
      </c>
      <c r="C152" s="22">
        <v>1.67</v>
      </c>
      <c r="D152" s="22">
        <v>2.7E-2</v>
      </c>
      <c r="E152" s="22">
        <v>405</v>
      </c>
      <c r="F152" s="20">
        <v>81.366965012205</v>
      </c>
      <c r="G152" s="22">
        <v>1.53831829710773</v>
      </c>
      <c r="H152" s="18">
        <v>5.1999999999999998E-2</v>
      </c>
      <c r="I152" s="15">
        <v>1.9724236041756202E-3</v>
      </c>
      <c r="J152" s="24">
        <v>3.5656E-2</v>
      </c>
      <c r="K152" s="18">
        <v>8.7599999999999997E-2</v>
      </c>
      <c r="L152" s="15">
        <v>3.9990598433131798E-3</v>
      </c>
      <c r="M152" s="18">
        <v>1.2290000000000001E-2</v>
      </c>
      <c r="N152" s="15">
        <v>2.3235390270016999E-4</v>
      </c>
      <c r="O152" s="24">
        <v>0.46372000000000002</v>
      </c>
      <c r="P152" s="10">
        <v>78.7</v>
      </c>
      <c r="Q152" s="6">
        <v>1.4615629586788801</v>
      </c>
      <c r="R152" s="6">
        <v>2.2945033320427699</v>
      </c>
      <c r="S152" s="10">
        <v>85.2</v>
      </c>
      <c r="T152" s="6">
        <v>3.74232619297559</v>
      </c>
      <c r="U152" s="6">
        <v>4.1738747837480599</v>
      </c>
      <c r="V152" s="10">
        <v>260</v>
      </c>
      <c r="W152" s="6">
        <v>78.837365696569194</v>
      </c>
      <c r="X152" s="6">
        <v>80.980363915120094</v>
      </c>
      <c r="Y152" s="6">
        <v>7.6291079812206597</v>
      </c>
      <c r="Z152" s="6">
        <v>69.730769230769198</v>
      </c>
      <c r="AA152" s="7">
        <v>78.7</v>
      </c>
      <c r="AB152" s="7">
        <v>1.4615629586788801</v>
      </c>
      <c r="AC152" s="7">
        <v>2.2945033320427699</v>
      </c>
      <c r="AD152" s="13">
        <v>78.3</v>
      </c>
      <c r="AE152" s="6">
        <v>1.4615629586788801</v>
      </c>
      <c r="AF152" s="13">
        <v>78.3</v>
      </c>
      <c r="AG152" s="6">
        <v>1.84304241259695</v>
      </c>
      <c r="AH152" s="13">
        <v>77.7</v>
      </c>
      <c r="AI152" s="6">
        <v>4.1914710990991804</v>
      </c>
      <c r="AJ152" s="6">
        <v>5.7999999999999996E-3</v>
      </c>
      <c r="AK152" s="6">
        <v>3.3E-3</v>
      </c>
    </row>
    <row r="153" spans="1:37">
      <c r="A153" s="5" t="s">
        <v>191</v>
      </c>
      <c r="B153" s="22">
        <v>706</v>
      </c>
      <c r="C153" s="22">
        <v>0.88</v>
      </c>
      <c r="D153" s="22">
        <v>0.24</v>
      </c>
      <c r="E153" s="22">
        <v>576</v>
      </c>
      <c r="F153" s="20">
        <v>85.910652920962207</v>
      </c>
      <c r="G153" s="22">
        <v>2.4556161291032699</v>
      </c>
      <c r="H153" s="18">
        <v>5.0599999999999999E-2</v>
      </c>
      <c r="I153" s="15">
        <v>1.57820967562656E-3</v>
      </c>
      <c r="J153" s="24">
        <v>0.18089</v>
      </c>
      <c r="K153" s="18">
        <v>8.1100000000000005E-2</v>
      </c>
      <c r="L153" s="15">
        <v>3.3047379897504698E-3</v>
      </c>
      <c r="M153" s="18">
        <v>1.1639999999999999E-2</v>
      </c>
      <c r="N153" s="15">
        <v>3.3271044708575102E-4</v>
      </c>
      <c r="O153" s="24">
        <v>0.57554000000000005</v>
      </c>
      <c r="P153" s="10">
        <v>74.599999999999994</v>
      </c>
      <c r="Q153" s="6">
        <v>2.1308908247015799</v>
      </c>
      <c r="R153" s="6">
        <v>2.7112177736065499</v>
      </c>
      <c r="S153" s="10">
        <v>79.099999999999994</v>
      </c>
      <c r="T153" s="6">
        <v>3.1259636715890098</v>
      </c>
      <c r="U153" s="6">
        <v>3.5686165794449498</v>
      </c>
      <c r="V153" s="10">
        <v>207</v>
      </c>
      <c r="W153" s="6">
        <v>65.595662601950394</v>
      </c>
      <c r="X153" s="6">
        <v>72.557085472615697</v>
      </c>
      <c r="Y153" s="6">
        <v>5.6890012642225001</v>
      </c>
      <c r="Z153" s="6">
        <v>63.961352657004802</v>
      </c>
      <c r="AA153" s="7">
        <v>74.599999999999994</v>
      </c>
      <c r="AB153" s="7">
        <v>2.1308908247015799</v>
      </c>
      <c r="AC153" s="7">
        <v>2.7112177736065499</v>
      </c>
      <c r="AD153" s="13">
        <v>74.3</v>
      </c>
      <c r="AE153" s="6">
        <v>2.1308908247015799</v>
      </c>
      <c r="AF153" s="13">
        <v>74.3</v>
      </c>
      <c r="AG153" s="6">
        <v>2.3688496947029498</v>
      </c>
      <c r="AH153" s="13">
        <v>74.2</v>
      </c>
      <c r="AI153" s="6">
        <v>6.0108861400719498</v>
      </c>
      <c r="AJ153" s="6">
        <v>4.1000000000000003E-3</v>
      </c>
      <c r="AK153" s="6">
        <v>2.5999999999999999E-3</v>
      </c>
    </row>
    <row r="154" spans="1:37">
      <c r="A154" s="5" t="s">
        <v>192</v>
      </c>
      <c r="B154" s="22">
        <v>185</v>
      </c>
      <c r="C154" s="22">
        <v>1.3939999999999999</v>
      </c>
      <c r="D154" s="22">
        <v>3.7999999999999999E-2</v>
      </c>
      <c r="E154" s="22">
        <v>10140</v>
      </c>
      <c r="F154" s="20">
        <v>2.8768699654775598</v>
      </c>
      <c r="G154" s="22">
        <v>5.0810586392370398E-2</v>
      </c>
      <c r="H154" s="18">
        <v>0.11509999999999999</v>
      </c>
      <c r="I154" s="15">
        <v>1.73357927236061E-3</v>
      </c>
      <c r="J154" s="24">
        <v>0.37781999999999999</v>
      </c>
      <c r="K154" s="18">
        <v>5.52</v>
      </c>
      <c r="L154" s="15">
        <v>0.134340932019992</v>
      </c>
      <c r="M154" s="18">
        <v>0.34760000000000002</v>
      </c>
      <c r="N154" s="15">
        <v>6.1392277169038199E-3</v>
      </c>
      <c r="O154" s="24">
        <v>0.51329000000000002</v>
      </c>
      <c r="P154" s="10">
        <v>1922</v>
      </c>
      <c r="Q154" s="6">
        <v>29.256942313098801</v>
      </c>
      <c r="R154" s="6">
        <v>47.625110570395798</v>
      </c>
      <c r="S154" s="10">
        <v>1902</v>
      </c>
      <c r="T154" s="6">
        <v>20.543964277254599</v>
      </c>
      <c r="U154" s="6">
        <v>28.275513641231601</v>
      </c>
      <c r="V154" s="10">
        <v>1877</v>
      </c>
      <c r="W154" s="6">
        <v>26.791687446749499</v>
      </c>
      <c r="X154" s="6">
        <v>33.4960794486487</v>
      </c>
      <c r="Y154" s="6">
        <v>-1.05152471083071</v>
      </c>
      <c r="Z154" s="6">
        <v>-2.39744272775707</v>
      </c>
      <c r="AA154" s="7">
        <v>1877</v>
      </c>
      <c r="AB154" s="7">
        <v>26.791687446749499</v>
      </c>
      <c r="AC154" s="7">
        <v>33.4960794486487</v>
      </c>
      <c r="AD154" s="13">
        <v>1917</v>
      </c>
      <c r="AE154" s="6">
        <v>30.501945405367</v>
      </c>
      <c r="AF154" s="13">
        <v>1879</v>
      </c>
      <c r="AG154" s="6">
        <v>23.434045067489102</v>
      </c>
      <c r="AH154" s="13">
        <v>1834</v>
      </c>
      <c r="AI154" s="6">
        <v>22.8581389497114</v>
      </c>
      <c r="AJ154" s="6">
        <v>2.8999999999999998E-3</v>
      </c>
      <c r="AK154" s="6">
        <v>1.9E-3</v>
      </c>
    </row>
    <row r="155" spans="1:37">
      <c r="A155" s="5" t="s">
        <v>193</v>
      </c>
      <c r="B155" s="22">
        <v>132</v>
      </c>
      <c r="C155" s="22">
        <v>2.0960000000000001</v>
      </c>
      <c r="D155" s="22">
        <v>4.1000000000000002E-2</v>
      </c>
      <c r="E155" s="22">
        <v>100</v>
      </c>
      <c r="F155" s="20">
        <v>83.263946711074098</v>
      </c>
      <c r="G155" s="22">
        <v>2.0697309002773401</v>
      </c>
      <c r="H155" s="18">
        <v>4.6600000000000003E-2</v>
      </c>
      <c r="I155" s="15">
        <v>3.2348895507460099E-3</v>
      </c>
      <c r="J155" s="24">
        <v>0.11834</v>
      </c>
      <c r="K155" s="18">
        <v>7.7399999999999997E-2</v>
      </c>
      <c r="L155" s="15">
        <v>5.3665794096798801E-3</v>
      </c>
      <c r="M155" s="18">
        <v>1.201E-2</v>
      </c>
      <c r="N155" s="15">
        <v>2.9853819202909401E-4</v>
      </c>
      <c r="O155" s="24">
        <v>0.17635000000000001</v>
      </c>
      <c r="P155" s="10">
        <v>77</v>
      </c>
      <c r="Q155" s="6">
        <v>1.92586891600586</v>
      </c>
      <c r="R155" s="6">
        <v>2.58810208794932</v>
      </c>
      <c r="S155" s="10">
        <v>75.5</v>
      </c>
      <c r="T155" s="6">
        <v>5.0423508480037604</v>
      </c>
      <c r="U155" s="6">
        <v>5.3049997055830502</v>
      </c>
      <c r="V155" s="10">
        <v>40</v>
      </c>
      <c r="W155" s="6">
        <v>126.150378976282</v>
      </c>
      <c r="X155" s="6">
        <v>127.234561708762</v>
      </c>
      <c r="Y155" s="6">
        <v>-1.98675496688743</v>
      </c>
      <c r="Z155" s="6">
        <v>-92.5</v>
      </c>
      <c r="AA155" s="7">
        <v>77</v>
      </c>
      <c r="AB155" s="7">
        <v>1.92586891600586</v>
      </c>
      <c r="AC155" s="7">
        <v>2.58810208794932</v>
      </c>
      <c r="AD155" s="13">
        <v>77.599999999999994</v>
      </c>
      <c r="AE155" s="6">
        <v>2.14083420227667</v>
      </c>
      <c r="AF155" s="13">
        <v>77</v>
      </c>
      <c r="AG155" s="6">
        <v>2.2073291721816699</v>
      </c>
      <c r="AH155" s="13">
        <v>76.400000000000006</v>
      </c>
      <c r="AI155" s="6">
        <v>6.70215755257715</v>
      </c>
      <c r="AJ155" s="6">
        <v>-1.1000000000000001E-3</v>
      </c>
      <c r="AK155" s="6">
        <v>5.3E-3</v>
      </c>
    </row>
    <row r="156" spans="1:37">
      <c r="A156" s="5" t="s">
        <v>194</v>
      </c>
      <c r="B156" s="22">
        <v>477</v>
      </c>
      <c r="C156" s="22">
        <v>1.6919999999999999</v>
      </c>
      <c r="D156" s="22">
        <v>5.6000000000000001E-2</v>
      </c>
      <c r="E156" s="22">
        <v>412</v>
      </c>
      <c r="F156" s="20">
        <v>83.612040133779303</v>
      </c>
      <c r="G156" s="22">
        <v>1.8423573478697699</v>
      </c>
      <c r="H156" s="18">
        <v>4.9799999999999997E-2</v>
      </c>
      <c r="I156" s="15">
        <v>2.44380102127165E-3</v>
      </c>
      <c r="J156" s="24">
        <v>3.9272000000000001E-2</v>
      </c>
      <c r="K156" s="18">
        <v>8.3299999999999999E-2</v>
      </c>
      <c r="L156" s="15">
        <v>4.78889761720795E-3</v>
      </c>
      <c r="M156" s="18">
        <v>1.196E-2</v>
      </c>
      <c r="N156" s="15">
        <v>2.6353374281104898E-4</v>
      </c>
      <c r="O156" s="24">
        <v>6.2872999999999998E-2</v>
      </c>
      <c r="P156" s="10">
        <v>76.599999999999994</v>
      </c>
      <c r="Q156" s="6">
        <v>1.7148050164025199</v>
      </c>
      <c r="R156" s="6">
        <v>2.4300848213027701</v>
      </c>
      <c r="S156" s="10">
        <v>81.099999999999994</v>
      </c>
      <c r="T156" s="6">
        <v>4.3863769608167997</v>
      </c>
      <c r="U156" s="6">
        <v>4.7279962679968799</v>
      </c>
      <c r="V156" s="10">
        <v>170</v>
      </c>
      <c r="W156" s="6">
        <v>95.939300173140197</v>
      </c>
      <c r="X156" s="6">
        <v>124.385161614829</v>
      </c>
      <c r="Y156" s="6">
        <v>5.5487053020961801</v>
      </c>
      <c r="Z156" s="6">
        <v>54.941176470588204</v>
      </c>
      <c r="AA156" s="7">
        <v>76.599999999999994</v>
      </c>
      <c r="AB156" s="7">
        <v>1.7148050164025199</v>
      </c>
      <c r="AC156" s="7">
        <v>2.4300848213027701</v>
      </c>
      <c r="AD156" s="13">
        <v>76.400000000000006</v>
      </c>
      <c r="AE156" s="6">
        <v>1.7148050164025199</v>
      </c>
      <c r="AF156" s="13">
        <v>76.400000000000006</v>
      </c>
      <c r="AG156" s="6">
        <v>2.0156147554491701</v>
      </c>
      <c r="AH156" s="13">
        <v>75.5</v>
      </c>
      <c r="AI156" s="6">
        <v>17.0137743523272</v>
      </c>
      <c r="AJ156" s="6">
        <v>3.0999999999999999E-3</v>
      </c>
      <c r="AK156" s="6">
        <v>4.0000000000000001E-3</v>
      </c>
    </row>
    <row r="157" spans="1:37">
      <c r="A157" s="5" t="s">
        <v>195</v>
      </c>
      <c r="B157" s="22">
        <v>435</v>
      </c>
      <c r="C157" s="22">
        <v>1.792</v>
      </c>
      <c r="D157" s="22">
        <v>8.5999999999999993E-2</v>
      </c>
      <c r="E157" s="22">
        <v>340</v>
      </c>
      <c r="F157" s="20">
        <v>85.616438356164394</v>
      </c>
      <c r="G157" s="22">
        <v>1.6276472254963701</v>
      </c>
      <c r="H157" s="18">
        <v>4.8399999999999999E-2</v>
      </c>
      <c r="I157" s="15">
        <v>1.8938871800489401E-3</v>
      </c>
      <c r="J157" s="24">
        <v>0.24540000000000001</v>
      </c>
      <c r="K157" s="18">
        <v>7.8E-2</v>
      </c>
      <c r="L157" s="15">
        <v>3.2107133724454499E-3</v>
      </c>
      <c r="M157" s="18">
        <v>1.1679999999999999E-2</v>
      </c>
      <c r="N157" s="15">
        <v>2.2204754085555699E-4</v>
      </c>
      <c r="O157" s="24">
        <v>0.1782</v>
      </c>
      <c r="P157" s="10">
        <v>74.900000000000006</v>
      </c>
      <c r="Q157" s="6">
        <v>1.43708934797441</v>
      </c>
      <c r="R157" s="6">
        <v>2.2123187186438402</v>
      </c>
      <c r="S157" s="10">
        <v>76.099999999999994</v>
      </c>
      <c r="T157" s="6">
        <v>3.0348785654835799</v>
      </c>
      <c r="U157" s="6">
        <v>3.4593980246496701</v>
      </c>
      <c r="V157" s="10">
        <v>113</v>
      </c>
      <c r="W157" s="6">
        <v>77.585374710465501</v>
      </c>
      <c r="X157" s="6">
        <v>97.888939930843094</v>
      </c>
      <c r="Y157" s="6">
        <v>1.57687253613665</v>
      </c>
      <c r="Z157" s="6">
        <v>33.716814159291999</v>
      </c>
      <c r="AA157" s="7">
        <v>74.900000000000006</v>
      </c>
      <c r="AB157" s="7">
        <v>1.43708934797441</v>
      </c>
      <c r="AC157" s="7">
        <v>2.2123187186438402</v>
      </c>
      <c r="AD157" s="13">
        <v>74.8</v>
      </c>
      <c r="AE157" s="6">
        <v>1.5024732257386499</v>
      </c>
      <c r="AF157" s="13">
        <v>74.7</v>
      </c>
      <c r="AG157" s="6">
        <v>1.78960551721089</v>
      </c>
      <c r="AH157" s="13">
        <v>73.599999999999994</v>
      </c>
      <c r="AI157" s="6">
        <v>13.76523043626</v>
      </c>
      <c r="AJ157" s="6">
        <v>1.4E-3</v>
      </c>
      <c r="AK157" s="6">
        <v>3.0999999999999999E-3</v>
      </c>
    </row>
    <row r="158" spans="1:37">
      <c r="A158" s="5" t="s">
        <v>196</v>
      </c>
      <c r="B158" s="22">
        <v>265</v>
      </c>
      <c r="C158" s="22">
        <v>1.6890000000000001</v>
      </c>
      <c r="D158" s="22">
        <v>9.6000000000000002E-2</v>
      </c>
      <c r="E158" s="22">
        <v>226</v>
      </c>
      <c r="F158" s="20">
        <v>83.056478405315602</v>
      </c>
      <c r="G158" s="22">
        <v>1.6366809011411501</v>
      </c>
      <c r="H158" s="18">
        <v>5.0599999999999999E-2</v>
      </c>
      <c r="I158" s="15">
        <v>2.83894449745119E-3</v>
      </c>
      <c r="J158" s="24">
        <v>4.8958000000000002E-2</v>
      </c>
      <c r="K158" s="18">
        <v>8.4599999999999995E-2</v>
      </c>
      <c r="L158" s="15">
        <v>5.0965543670601597E-3</v>
      </c>
      <c r="M158" s="18">
        <v>1.204E-2</v>
      </c>
      <c r="N158" s="15">
        <v>2.37255882118863E-4</v>
      </c>
      <c r="O158" s="24">
        <v>0.16535</v>
      </c>
      <c r="P158" s="10">
        <v>77.2</v>
      </c>
      <c r="Q158" s="6">
        <v>1.5162028931965501</v>
      </c>
      <c r="R158" s="6">
        <v>2.3028128788203399</v>
      </c>
      <c r="S158" s="10">
        <v>82.2</v>
      </c>
      <c r="T158" s="6">
        <v>4.7680379516090703</v>
      </c>
      <c r="U158" s="6">
        <v>5.09294419236089</v>
      </c>
      <c r="V158" s="10">
        <v>200</v>
      </c>
      <c r="W158" s="6">
        <v>110.645423916102</v>
      </c>
      <c r="X158" s="6">
        <v>115.989259747456</v>
      </c>
      <c r="Y158" s="6">
        <v>6.0827250608272596</v>
      </c>
      <c r="Z158" s="6">
        <v>61.4</v>
      </c>
      <c r="AA158" s="7">
        <v>77.2</v>
      </c>
      <c r="AB158" s="7">
        <v>1.5162028931965501</v>
      </c>
      <c r="AC158" s="7">
        <v>2.3028128788203399</v>
      </c>
      <c r="AD158" s="13">
        <v>76.7</v>
      </c>
      <c r="AE158" s="6">
        <v>1.58223614335459</v>
      </c>
      <c r="AF158" s="13">
        <v>76.599999999999994</v>
      </c>
      <c r="AG158" s="6">
        <v>1.9155119179959099</v>
      </c>
      <c r="AH158" s="13">
        <v>76.7</v>
      </c>
      <c r="AI158" s="6">
        <v>9.66491767031469</v>
      </c>
      <c r="AJ158" s="6">
        <v>4.1999999999999997E-3</v>
      </c>
      <c r="AK158" s="6">
        <v>4.5999999999999999E-3</v>
      </c>
    </row>
    <row r="159" spans="1:37">
      <c r="A159" s="5" t="s">
        <v>197</v>
      </c>
      <c r="B159" s="22">
        <v>512</v>
      </c>
      <c r="C159" s="22">
        <v>1.669</v>
      </c>
      <c r="D159" s="22">
        <v>5.8999999999999997E-2</v>
      </c>
      <c r="E159" s="22">
        <v>378</v>
      </c>
      <c r="F159" s="20">
        <v>86.355785837651098</v>
      </c>
      <c r="G159" s="22">
        <v>1.6034744320005101</v>
      </c>
      <c r="H159" s="18">
        <v>4.6800000000000001E-2</v>
      </c>
      <c r="I159" s="15">
        <v>1.5004996167832299E-3</v>
      </c>
      <c r="J159" s="24">
        <v>0.13527</v>
      </c>
      <c r="K159" s="18">
        <v>7.4700000000000003E-2</v>
      </c>
      <c r="L159" s="15">
        <v>2.7619314140832699E-3</v>
      </c>
      <c r="M159" s="18">
        <v>1.158E-2</v>
      </c>
      <c r="N159" s="15">
        <v>2.1502014882331401E-4</v>
      </c>
      <c r="O159" s="24">
        <v>0.33566000000000001</v>
      </c>
      <c r="P159" s="10">
        <v>74.2</v>
      </c>
      <c r="Q159" s="6">
        <v>1.36898820722578</v>
      </c>
      <c r="R159" s="6">
        <v>2.1576770543822499</v>
      </c>
      <c r="S159" s="10">
        <v>73.099999999999994</v>
      </c>
      <c r="T159" s="6">
        <v>2.58940104411107</v>
      </c>
      <c r="U159" s="6">
        <v>3.04124182264992</v>
      </c>
      <c r="V159" s="10">
        <v>52</v>
      </c>
      <c r="W159" s="6">
        <v>61.545854435486802</v>
      </c>
      <c r="X159" s="6">
        <v>64.190441858915605</v>
      </c>
      <c r="Y159" s="6">
        <v>-1.50478796169631</v>
      </c>
      <c r="Z159" s="6">
        <v>-42.692307692307701</v>
      </c>
      <c r="AA159" s="7">
        <v>74.2</v>
      </c>
      <c r="AB159" s="7">
        <v>1.36898820722578</v>
      </c>
      <c r="AC159" s="7">
        <v>2.1576770543822499</v>
      </c>
      <c r="AD159" s="13">
        <v>74.3</v>
      </c>
      <c r="AE159" s="6">
        <v>1.36898820722578</v>
      </c>
      <c r="AF159" s="13">
        <v>74.099999999999994</v>
      </c>
      <c r="AG159" s="6">
        <v>1.6449917225455799</v>
      </c>
      <c r="AH159" s="13">
        <v>72.5</v>
      </c>
      <c r="AI159" s="6">
        <v>4.5091017058978897</v>
      </c>
      <c r="AJ159" s="6">
        <v>-6.9999999999999999E-4</v>
      </c>
      <c r="AK159" s="6">
        <v>2.3999999999999998E-3</v>
      </c>
    </row>
    <row r="160" spans="1:37">
      <c r="A160" s="5" t="s">
        <v>198</v>
      </c>
      <c r="B160" s="22">
        <v>676</v>
      </c>
      <c r="C160" s="22">
        <v>1.359</v>
      </c>
      <c r="D160" s="22">
        <v>9.2999999999999999E-2</v>
      </c>
      <c r="E160" s="22">
        <v>528</v>
      </c>
      <c r="F160" s="20">
        <v>86.505190311418701</v>
      </c>
      <c r="G160" s="22">
        <v>1.6559187823580499</v>
      </c>
      <c r="H160" s="18">
        <v>4.7899999999999998E-2</v>
      </c>
      <c r="I160" s="15">
        <v>1.65668132141817E-3</v>
      </c>
      <c r="J160" s="24">
        <v>0.33433000000000002</v>
      </c>
      <c r="K160" s="18">
        <v>7.6200000000000004E-2</v>
      </c>
      <c r="L160" s="15">
        <v>2.77416824068044E-3</v>
      </c>
      <c r="M160" s="18">
        <v>1.1560000000000001E-2</v>
      </c>
      <c r="N160" s="15">
        <v>2.2128638819412299E-4</v>
      </c>
      <c r="O160" s="24">
        <v>0.18687000000000001</v>
      </c>
      <c r="P160" s="10">
        <v>74.099999999999994</v>
      </c>
      <c r="Q160" s="6">
        <v>1.43236885998885</v>
      </c>
      <c r="R160" s="6">
        <v>2.19627691155788</v>
      </c>
      <c r="S160" s="10">
        <v>74.5</v>
      </c>
      <c r="T160" s="6">
        <v>2.6002209514386001</v>
      </c>
      <c r="U160" s="6">
        <v>3.0661260868677198</v>
      </c>
      <c r="V160" s="10">
        <v>96</v>
      </c>
      <c r="W160" s="6">
        <v>68.050613444776999</v>
      </c>
      <c r="X160" s="6">
        <v>76.874764020264806</v>
      </c>
      <c r="Y160" s="6">
        <v>0.53691275167786001</v>
      </c>
      <c r="Z160" s="6">
        <v>22.8125</v>
      </c>
      <c r="AA160" s="7">
        <v>74.099999999999994</v>
      </c>
      <c r="AB160" s="7">
        <v>1.43236885998885</v>
      </c>
      <c r="AC160" s="7">
        <v>2.19627691155788</v>
      </c>
      <c r="AD160" s="13">
        <v>74.099999999999994</v>
      </c>
      <c r="AE160" s="6">
        <v>1.43236885998885</v>
      </c>
      <c r="AF160" s="13">
        <v>74</v>
      </c>
      <c r="AG160" s="6">
        <v>1.7152110646507199</v>
      </c>
      <c r="AH160" s="13">
        <v>73</v>
      </c>
      <c r="AI160" s="6">
        <v>6.9354300667272204</v>
      </c>
      <c r="AJ160" s="6">
        <v>6.9999999999999999E-4</v>
      </c>
      <c r="AK160" s="6">
        <v>2.7000000000000001E-3</v>
      </c>
    </row>
    <row r="161" spans="1:37">
      <c r="A161" s="5" t="s">
        <v>199</v>
      </c>
      <c r="B161" s="22">
        <v>436</v>
      </c>
      <c r="C161" s="22">
        <v>1.7809999999999999</v>
      </c>
      <c r="D161" s="22">
        <v>8.5999999999999993E-2</v>
      </c>
      <c r="E161" s="22">
        <v>367</v>
      </c>
      <c r="F161" s="20">
        <v>83.892617449664399</v>
      </c>
      <c r="G161" s="22">
        <v>1.6188015409949299</v>
      </c>
      <c r="H161" s="18">
        <v>5.0200000000000002E-2</v>
      </c>
      <c r="I161" s="15">
        <v>2.7587502667795602E-3</v>
      </c>
      <c r="J161" s="24">
        <v>1.7451999999999999E-2</v>
      </c>
      <c r="K161" s="18">
        <v>8.2699999999999996E-2</v>
      </c>
      <c r="L161" s="15">
        <v>4.7857842726244998E-3</v>
      </c>
      <c r="M161" s="18">
        <v>1.192E-2</v>
      </c>
      <c r="N161" s="15">
        <v>2.30009683274422E-4</v>
      </c>
      <c r="O161" s="24">
        <v>0.15329999999999999</v>
      </c>
      <c r="P161" s="10">
        <v>76.400000000000006</v>
      </c>
      <c r="Q161" s="6">
        <v>1.51159558823262</v>
      </c>
      <c r="R161" s="6">
        <v>2.2869438256098098</v>
      </c>
      <c r="S161" s="10">
        <v>80.5</v>
      </c>
      <c r="T161" s="6">
        <v>4.3836181223152204</v>
      </c>
      <c r="U161" s="6">
        <v>4.7210658960718499</v>
      </c>
      <c r="V161" s="10">
        <v>180</v>
      </c>
      <c r="W161" s="6">
        <v>102.880851811044</v>
      </c>
      <c r="X161" s="6">
        <v>112.987733849858</v>
      </c>
      <c r="Y161" s="6">
        <v>5.0931677018633401</v>
      </c>
      <c r="Z161" s="6">
        <v>57.5555555555556</v>
      </c>
      <c r="AA161" s="7">
        <v>76.400000000000006</v>
      </c>
      <c r="AB161" s="7">
        <v>1.51159558823262</v>
      </c>
      <c r="AC161" s="7">
        <v>2.2869438256098098</v>
      </c>
      <c r="AD161" s="13">
        <v>75.900000000000006</v>
      </c>
      <c r="AE161" s="6">
        <v>1.44662407776323</v>
      </c>
      <c r="AF161" s="13">
        <v>75.8</v>
      </c>
      <c r="AG161" s="6">
        <v>1.7875424029349301</v>
      </c>
      <c r="AH161" s="13">
        <v>75.099999999999994</v>
      </c>
      <c r="AI161" s="6">
        <v>10.6032009019016</v>
      </c>
      <c r="AJ161" s="6">
        <v>3.7000000000000002E-3</v>
      </c>
      <c r="AK161" s="6">
        <v>4.5999999999999999E-3</v>
      </c>
    </row>
    <row r="162" spans="1:37">
      <c r="A162" s="5" t="s">
        <v>200</v>
      </c>
      <c r="B162" s="22">
        <v>572</v>
      </c>
      <c r="C162" s="22">
        <v>1.548</v>
      </c>
      <c r="D162" s="22">
        <v>9.4E-2</v>
      </c>
      <c r="E162" s="22">
        <v>438</v>
      </c>
      <c r="F162" s="20">
        <v>85.984522785898506</v>
      </c>
      <c r="G162" s="22">
        <v>1.9861275836693999</v>
      </c>
      <c r="H162" s="18">
        <v>4.7399999999999998E-2</v>
      </c>
      <c r="I162" s="15">
        <v>1.5786035367903401E-3</v>
      </c>
      <c r="J162" s="24">
        <v>-0.35299000000000003</v>
      </c>
      <c r="K162" s="18">
        <v>7.5600000000000001E-2</v>
      </c>
      <c r="L162" s="15">
        <v>3.3377762199404601E-3</v>
      </c>
      <c r="M162" s="18">
        <v>1.163E-2</v>
      </c>
      <c r="N162" s="15">
        <v>2.68637459971613E-4</v>
      </c>
      <c r="O162" s="24">
        <v>0.58677000000000001</v>
      </c>
      <c r="P162" s="10">
        <v>74.599999999999994</v>
      </c>
      <c r="Q162" s="6">
        <v>1.7037504304862301</v>
      </c>
      <c r="R162" s="6">
        <v>2.3891423109912102</v>
      </c>
      <c r="S162" s="10">
        <v>73.900000000000006</v>
      </c>
      <c r="T162" s="6">
        <v>3.1642033391036799</v>
      </c>
      <c r="U162" s="6">
        <v>3.5515703657071902</v>
      </c>
      <c r="V162" s="10">
        <v>77</v>
      </c>
      <c r="W162" s="6">
        <v>67.121862919289896</v>
      </c>
      <c r="X162" s="6">
        <v>71.580578352672404</v>
      </c>
      <c r="Y162" s="6">
        <v>-0.94722598105545297</v>
      </c>
      <c r="Z162" s="6">
        <v>3.1168831168831299</v>
      </c>
      <c r="AA162" s="7">
        <v>74.599999999999994</v>
      </c>
      <c r="AB162" s="7">
        <v>1.7037504304862301</v>
      </c>
      <c r="AC162" s="7">
        <v>2.3891423109912102</v>
      </c>
      <c r="AD162" s="13">
        <v>74.2</v>
      </c>
      <c r="AE162" s="6">
        <v>1.6350429747813999</v>
      </c>
      <c r="AF162" s="13">
        <v>74.2</v>
      </c>
      <c r="AG162" s="6">
        <v>1.8796762410571899</v>
      </c>
      <c r="AH162" s="13">
        <v>73.8</v>
      </c>
      <c r="AI162" s="6">
        <v>5.4236225676147702</v>
      </c>
      <c r="AJ162" s="6">
        <v>1E-4</v>
      </c>
      <c r="AK162" s="6">
        <v>2.5999999999999999E-3</v>
      </c>
    </row>
    <row r="163" spans="1:37">
      <c r="A163" s="5" t="s">
        <v>201</v>
      </c>
      <c r="B163" s="22">
        <v>514</v>
      </c>
      <c r="C163" s="22">
        <v>1.857</v>
      </c>
      <c r="D163" s="22">
        <v>0.03</v>
      </c>
      <c r="E163" s="22">
        <v>410</v>
      </c>
      <c r="F163" s="20">
        <v>84.245998315080001</v>
      </c>
      <c r="G163" s="22">
        <v>1.63024589710443</v>
      </c>
      <c r="H163" s="18">
        <v>4.8899999999999999E-2</v>
      </c>
      <c r="I163" s="15">
        <v>1.81475090742223E-3</v>
      </c>
      <c r="J163" s="24">
        <v>0.30488999999999999</v>
      </c>
      <c r="K163" s="18">
        <v>7.9899999999999999E-2</v>
      </c>
      <c r="L163" s="15">
        <v>3.0831267169709399E-3</v>
      </c>
      <c r="M163" s="18">
        <v>1.187E-2</v>
      </c>
      <c r="N163" s="15">
        <v>2.2969659313973301E-4</v>
      </c>
      <c r="O163" s="24">
        <v>0.12564</v>
      </c>
      <c r="P163" s="10">
        <v>76.099999999999994</v>
      </c>
      <c r="Q163" s="6">
        <v>1.4446274643777901</v>
      </c>
      <c r="R163" s="6">
        <v>2.2378051363198201</v>
      </c>
      <c r="S163" s="10">
        <v>78</v>
      </c>
      <c r="T163" s="6">
        <v>2.9053381918430801</v>
      </c>
      <c r="U163" s="6">
        <v>3.3650727710067598</v>
      </c>
      <c r="V163" s="10">
        <v>139</v>
      </c>
      <c r="W163" s="6">
        <v>80.978682322795706</v>
      </c>
      <c r="X163" s="6">
        <v>175.86671280571801</v>
      </c>
      <c r="Y163" s="6">
        <v>2.4358974358974499</v>
      </c>
      <c r="Z163" s="6">
        <v>45.251798561151098</v>
      </c>
      <c r="AA163" s="7">
        <v>76.099999999999994</v>
      </c>
      <c r="AB163" s="7">
        <v>1.4446274643777901</v>
      </c>
      <c r="AC163" s="7">
        <v>2.2378051363198201</v>
      </c>
      <c r="AD163" s="13">
        <v>75.900000000000006</v>
      </c>
      <c r="AE163" s="6">
        <v>1.5096849044865599</v>
      </c>
      <c r="AF163" s="13">
        <v>75.900000000000006</v>
      </c>
      <c r="AG163" s="6">
        <v>1.81008011120558</v>
      </c>
      <c r="AH163" s="13">
        <v>76.099999999999994</v>
      </c>
      <c r="AI163" s="6">
        <v>32.8757386340789</v>
      </c>
      <c r="AJ163" s="6">
        <v>2E-3</v>
      </c>
      <c r="AK163" s="6">
        <v>2.8999999999999998E-3</v>
      </c>
    </row>
    <row r="164" spans="1:37">
      <c r="A164" s="5" t="s">
        <v>202</v>
      </c>
      <c r="B164" s="22">
        <v>436</v>
      </c>
      <c r="C164" s="22">
        <v>1.68</v>
      </c>
      <c r="D164" s="22">
        <v>6.5000000000000002E-2</v>
      </c>
      <c r="E164" s="22">
        <v>379</v>
      </c>
      <c r="F164" s="20">
        <v>85.910652920962207</v>
      </c>
      <c r="G164" s="22">
        <v>2.1379950766462201</v>
      </c>
      <c r="H164" s="18">
        <v>5.2999999999999999E-2</v>
      </c>
      <c r="I164" s="15">
        <v>2.4444256452077098E-3</v>
      </c>
      <c r="J164" s="24">
        <v>0.15955</v>
      </c>
      <c r="K164" s="18">
        <v>8.4900000000000003E-2</v>
      </c>
      <c r="L164" s="15">
        <v>4.0548841306380099E-3</v>
      </c>
      <c r="M164" s="18">
        <v>1.1639999999999999E-2</v>
      </c>
      <c r="N164" s="15">
        <v>2.8967609773676502E-4</v>
      </c>
      <c r="O164" s="24">
        <v>0.12085</v>
      </c>
      <c r="P164" s="10">
        <v>74.599999999999994</v>
      </c>
      <c r="Q164" s="6">
        <v>1.84388061077647</v>
      </c>
      <c r="R164" s="6">
        <v>2.4919674588405099</v>
      </c>
      <c r="S164" s="10">
        <v>82.6</v>
      </c>
      <c r="T164" s="6">
        <v>3.8006155811681901</v>
      </c>
      <c r="U164" s="6">
        <v>4.2035166391045902</v>
      </c>
      <c r="V164" s="10">
        <v>300</v>
      </c>
      <c r="W164" s="6">
        <v>94.526477666080197</v>
      </c>
      <c r="X164" s="6">
        <v>95.331928024420804</v>
      </c>
      <c r="Y164" s="6">
        <v>9.6852300242130696</v>
      </c>
      <c r="Z164" s="6">
        <v>75.133333333333297</v>
      </c>
      <c r="AA164" s="7">
        <v>74.599999999999994</v>
      </c>
      <c r="AB164" s="7">
        <v>1.84388061077647</v>
      </c>
      <c r="AC164" s="7">
        <v>2.4919674588405099</v>
      </c>
      <c r="AD164" s="13">
        <v>73.900000000000006</v>
      </c>
      <c r="AE164" s="6">
        <v>1.9148095745523599</v>
      </c>
      <c r="AF164" s="13">
        <v>73.900000000000006</v>
      </c>
      <c r="AG164" s="6">
        <v>2.2114426955764599</v>
      </c>
      <c r="AH164" s="13">
        <v>74.8</v>
      </c>
      <c r="AI164" s="6">
        <v>3.2024646689630498</v>
      </c>
      <c r="AJ164" s="6">
        <v>7.3000000000000001E-3</v>
      </c>
      <c r="AK164" s="6">
        <v>4.0000000000000001E-3</v>
      </c>
    </row>
    <row r="165" spans="1:37">
      <c r="A165" s="5" t="s">
        <v>221</v>
      </c>
      <c r="B165" s="22">
        <v>591</v>
      </c>
      <c r="C165" s="22">
        <v>1.484</v>
      </c>
      <c r="D165" s="22">
        <v>4.9000000000000002E-2</v>
      </c>
      <c r="E165" s="22">
        <v>454</v>
      </c>
      <c r="F165" s="20">
        <v>86.281276962899099</v>
      </c>
      <c r="G165" s="22">
        <v>1.89595179887619</v>
      </c>
      <c r="H165" s="18">
        <v>4.7600000000000003E-2</v>
      </c>
      <c r="I165" s="15">
        <v>1.65708059239817E-3</v>
      </c>
      <c r="J165" s="24">
        <v>0.26196000000000003</v>
      </c>
      <c r="K165" s="18">
        <v>7.5999999999999998E-2</v>
      </c>
      <c r="L165" s="15">
        <v>2.9825993763829598E-3</v>
      </c>
      <c r="M165" s="18">
        <v>1.159E-2</v>
      </c>
      <c r="N165" s="15">
        <v>2.5467960283462001E-4</v>
      </c>
      <c r="O165" s="24">
        <v>0.24451999999999999</v>
      </c>
      <c r="P165" s="10">
        <v>74.3</v>
      </c>
      <c r="Q165" s="6">
        <v>1.6336628168051099</v>
      </c>
      <c r="R165" s="6">
        <v>2.3356041226872701</v>
      </c>
      <c r="S165" s="10">
        <v>74.3</v>
      </c>
      <c r="T165" s="6">
        <v>2.8085959656475001</v>
      </c>
      <c r="U165" s="6">
        <v>3.24273462627179</v>
      </c>
      <c r="V165" s="10">
        <v>88</v>
      </c>
      <c r="W165" s="6">
        <v>70.310677598354999</v>
      </c>
      <c r="X165" s="6">
        <v>75.814925736217702</v>
      </c>
      <c r="Y165" s="6">
        <v>0</v>
      </c>
      <c r="Z165" s="6">
        <v>15.568181818181801</v>
      </c>
      <c r="AA165" s="7">
        <v>74.3</v>
      </c>
      <c r="AB165" s="7">
        <v>1.6336628168051099</v>
      </c>
      <c r="AC165" s="7">
        <v>2.3356041226872701</v>
      </c>
      <c r="AD165" s="13">
        <v>74.2</v>
      </c>
      <c r="AE165" s="6">
        <v>1.7024259746055299</v>
      </c>
      <c r="AF165" s="13">
        <v>74.2</v>
      </c>
      <c r="AG165" s="6">
        <v>1.94360780463843</v>
      </c>
      <c r="AH165" s="13">
        <v>73.3</v>
      </c>
      <c r="AI165" s="6">
        <v>5.9418502454889897</v>
      </c>
      <c r="AJ165" s="6">
        <v>2.9999999999999997E-4</v>
      </c>
      <c r="AK165" s="6">
        <v>2.8E-3</v>
      </c>
    </row>
    <row r="166" spans="1:37">
      <c r="A166" s="5" t="s">
        <v>203</v>
      </c>
      <c r="B166" s="22">
        <v>536</v>
      </c>
      <c r="C166" s="22">
        <v>1.6140000000000001</v>
      </c>
      <c r="D166" s="22">
        <v>4.2999999999999997E-2</v>
      </c>
      <c r="E166" s="22">
        <v>435</v>
      </c>
      <c r="F166" s="20">
        <v>85.8369098712446</v>
      </c>
      <c r="G166" s="22">
        <v>1.68232706894456</v>
      </c>
      <c r="H166" s="18">
        <v>4.8800000000000003E-2</v>
      </c>
      <c r="I166" s="15">
        <v>1.97174658968584E-3</v>
      </c>
      <c r="J166" s="24">
        <v>9.4417000000000001E-2</v>
      </c>
      <c r="K166" s="18">
        <v>7.7600000000000002E-2</v>
      </c>
      <c r="L166" s="15">
        <v>3.4237775264172798E-3</v>
      </c>
      <c r="M166" s="18">
        <v>1.1650000000000001E-2</v>
      </c>
      <c r="N166" s="15">
        <v>2.2832963561482801E-4</v>
      </c>
      <c r="O166" s="24">
        <v>0.29596</v>
      </c>
      <c r="P166" s="10">
        <v>74.7</v>
      </c>
      <c r="Q166" s="6">
        <v>1.4359062720210301</v>
      </c>
      <c r="R166" s="6">
        <v>2.20830422409573</v>
      </c>
      <c r="S166" s="10">
        <v>75.8</v>
      </c>
      <c r="T166" s="6">
        <v>3.1761531070397502</v>
      </c>
      <c r="U166" s="6">
        <v>3.5803236781202799</v>
      </c>
      <c r="V166" s="10">
        <v>130</v>
      </c>
      <c r="W166" s="6">
        <v>83.454944281382794</v>
      </c>
      <c r="X166" s="6">
        <v>158.600182184896</v>
      </c>
      <c r="Y166" s="6">
        <v>1.4511873350923401</v>
      </c>
      <c r="Z166" s="6">
        <v>42.538461538461497</v>
      </c>
      <c r="AA166" s="7">
        <v>74.7</v>
      </c>
      <c r="AB166" s="7">
        <v>1.4359062720210301</v>
      </c>
      <c r="AC166" s="7">
        <v>2.20830422409573</v>
      </c>
      <c r="AD166" s="13">
        <v>74.5</v>
      </c>
      <c r="AE166" s="6">
        <v>1.50134167398009</v>
      </c>
      <c r="AF166" s="13">
        <v>74.5</v>
      </c>
      <c r="AG166" s="6">
        <v>1.7853146947690299</v>
      </c>
      <c r="AH166" s="13">
        <v>73.5</v>
      </c>
      <c r="AI166" s="6">
        <v>27.707914483206899</v>
      </c>
      <c r="AJ166" s="6">
        <v>1.9E-3</v>
      </c>
      <c r="AK166" s="6">
        <v>3.3E-3</v>
      </c>
    </row>
    <row r="167" spans="1:37">
      <c r="A167" s="5" t="s">
        <v>204</v>
      </c>
      <c r="B167" s="22">
        <v>606</v>
      </c>
      <c r="C167" s="22">
        <v>2.4780000000000002</v>
      </c>
      <c r="D167" s="22">
        <v>7.3999999999999996E-2</v>
      </c>
      <c r="E167" s="22">
        <v>3000</v>
      </c>
      <c r="F167" s="20">
        <v>15.313935681470101</v>
      </c>
      <c r="G167" s="22">
        <v>0.40592076879217298</v>
      </c>
      <c r="H167" s="18">
        <v>5.4300000000000001E-2</v>
      </c>
      <c r="I167" s="15">
        <v>1.0250422541076001E-3</v>
      </c>
      <c r="J167" s="24">
        <v>3.2641999999999997E-2</v>
      </c>
      <c r="K167" s="18">
        <v>0.48899999999999999</v>
      </c>
      <c r="L167" s="15">
        <v>1.51751943674538E-2</v>
      </c>
      <c r="M167" s="18">
        <v>6.5299999999999997E-2</v>
      </c>
      <c r="N167" s="15">
        <v>1.7308826909990199E-3</v>
      </c>
      <c r="O167" s="24">
        <v>0.23325000000000001</v>
      </c>
      <c r="P167" s="10">
        <v>408</v>
      </c>
      <c r="Q167" s="6">
        <v>10.400632019147499</v>
      </c>
      <c r="R167" s="6">
        <v>13.7085405508712</v>
      </c>
      <c r="S167" s="10">
        <v>404</v>
      </c>
      <c r="T167" s="6">
        <v>10.406717668460701</v>
      </c>
      <c r="U167" s="6">
        <v>12.8488952101664</v>
      </c>
      <c r="V167" s="10">
        <v>375</v>
      </c>
      <c r="W167" s="6">
        <v>40.9995095829007</v>
      </c>
      <c r="X167" s="6">
        <v>47.541841528683598</v>
      </c>
      <c r="Y167" s="6">
        <v>-0.99009900990098698</v>
      </c>
      <c r="Z167" s="6">
        <v>-8.8000000000000096</v>
      </c>
      <c r="AA167" s="7">
        <v>408</v>
      </c>
      <c r="AB167" s="7">
        <v>10.400632019147499</v>
      </c>
      <c r="AC167" s="7">
        <v>13.7085405508712</v>
      </c>
      <c r="AD167" s="13">
        <v>406</v>
      </c>
      <c r="AE167" s="6">
        <v>11.1208428816217</v>
      </c>
      <c r="AF167" s="13">
        <v>393</v>
      </c>
      <c r="AG167" s="6">
        <v>10.406717668460701</v>
      </c>
      <c r="AH167" s="13">
        <v>334</v>
      </c>
      <c r="AI167" s="6">
        <v>22.9325050101023</v>
      </c>
      <c r="AJ167" s="6">
        <v>1.6000000000000001E-3</v>
      </c>
      <c r="AK167" s="6">
        <v>1.2999999999999999E-3</v>
      </c>
    </row>
    <row r="168" spans="1:37">
      <c r="A168" s="5" t="s">
        <v>205</v>
      </c>
      <c r="B168" s="22">
        <v>357</v>
      </c>
      <c r="C168" s="22">
        <v>1.948</v>
      </c>
      <c r="D168" s="22">
        <v>0.09</v>
      </c>
      <c r="E168" s="22">
        <v>1366</v>
      </c>
      <c r="F168" s="20">
        <v>19.766752322593401</v>
      </c>
      <c r="G168" s="22">
        <v>0.323827673649556</v>
      </c>
      <c r="H168" s="18">
        <v>5.3800000000000001E-2</v>
      </c>
      <c r="I168" s="15">
        <v>9.4789102764009797E-4</v>
      </c>
      <c r="J168" s="24">
        <v>0.25823000000000002</v>
      </c>
      <c r="K168" s="18">
        <v>0.376</v>
      </c>
      <c r="L168" s="15">
        <v>9.5039582827367297E-3</v>
      </c>
      <c r="M168" s="18">
        <v>5.0590000000000003E-2</v>
      </c>
      <c r="N168" s="15">
        <v>8.2878774128241099E-4</v>
      </c>
      <c r="O168" s="24">
        <v>0.40003</v>
      </c>
      <c r="P168" s="10">
        <v>318.10000000000002</v>
      </c>
      <c r="Q168" s="6">
        <v>5.0935671056529603</v>
      </c>
      <c r="R168" s="6">
        <v>8.6695753912348295</v>
      </c>
      <c r="S168" s="10">
        <v>323.8</v>
      </c>
      <c r="T168" s="6">
        <v>7.0167972975478898</v>
      </c>
      <c r="U168" s="6">
        <v>9.4103999139442198</v>
      </c>
      <c r="V168" s="10">
        <v>354</v>
      </c>
      <c r="W168" s="6">
        <v>39.534948690785001</v>
      </c>
      <c r="X168" s="6">
        <v>49.062338661870001</v>
      </c>
      <c r="Y168" s="6">
        <v>1.7603458925262501</v>
      </c>
      <c r="Z168" s="6">
        <v>10.1412429378531</v>
      </c>
      <c r="AA168" s="7">
        <v>318.10000000000002</v>
      </c>
      <c r="AB168" s="7">
        <v>5.0935671056529603</v>
      </c>
      <c r="AC168" s="7">
        <v>8.6695753912348295</v>
      </c>
      <c r="AD168" s="13">
        <v>317.3</v>
      </c>
      <c r="AE168" s="6">
        <v>5.1522641488756999</v>
      </c>
      <c r="AF168" s="13">
        <v>313.8</v>
      </c>
      <c r="AG168" s="6">
        <v>5.8740313511995597</v>
      </c>
      <c r="AH168" s="13">
        <v>286</v>
      </c>
      <c r="AI168" s="6">
        <v>13.104662070538099</v>
      </c>
      <c r="AJ168" s="6">
        <v>2.7000000000000001E-3</v>
      </c>
      <c r="AK168" s="6">
        <v>1.2999999999999999E-3</v>
      </c>
    </row>
    <row r="169" spans="1:37">
      <c r="A169" s="5" t="s">
        <v>206</v>
      </c>
      <c r="B169" s="22">
        <v>418</v>
      </c>
      <c r="C169" s="22">
        <v>2.0739999999999998</v>
      </c>
      <c r="D169" s="22">
        <v>6.0999999999999999E-2</v>
      </c>
      <c r="E169" s="22">
        <v>7720</v>
      </c>
      <c r="F169" s="20">
        <v>5.5340343110127304</v>
      </c>
      <c r="G169" s="22">
        <v>9.8287222792422593E-2</v>
      </c>
      <c r="H169" s="18">
        <v>7.2900000000000006E-2</v>
      </c>
      <c r="I169" s="15">
        <v>1.0247395884152501E-3</v>
      </c>
      <c r="J169" s="24">
        <v>0.21354999999999999</v>
      </c>
      <c r="K169" s="18">
        <v>1.83</v>
      </c>
      <c r="L169" s="15">
        <v>4.3024089542952601E-2</v>
      </c>
      <c r="M169" s="18">
        <v>0.1807</v>
      </c>
      <c r="N169" s="15">
        <v>3.2093225593573501E-3</v>
      </c>
      <c r="O169" s="24">
        <v>0.62158999999999998</v>
      </c>
      <c r="P169" s="10">
        <v>1071</v>
      </c>
      <c r="Q169" s="6">
        <v>17.232428315542599</v>
      </c>
      <c r="R169" s="6">
        <v>28.179958259804401</v>
      </c>
      <c r="S169" s="10">
        <v>1055</v>
      </c>
      <c r="T169" s="6">
        <v>15.2907559925785</v>
      </c>
      <c r="U169" s="6">
        <v>21.307310628362401</v>
      </c>
      <c r="V169" s="10">
        <v>1006</v>
      </c>
      <c r="W169" s="6">
        <v>29.161851447608299</v>
      </c>
      <c r="X169" s="6">
        <v>36.527176443705201</v>
      </c>
      <c r="Y169" s="6">
        <v>-1.5165876777251099</v>
      </c>
      <c r="Z169" s="6">
        <v>-6.4612326043737598</v>
      </c>
      <c r="AA169" s="7">
        <v>1071</v>
      </c>
      <c r="AB169" s="7">
        <v>17.232428315542599</v>
      </c>
      <c r="AC169" s="7">
        <v>28.179958259804401</v>
      </c>
      <c r="AD169" s="13">
        <v>1069</v>
      </c>
      <c r="AE169" s="6">
        <v>17.8509547545871</v>
      </c>
      <c r="AF169" s="13">
        <v>1043</v>
      </c>
      <c r="AG169" s="6">
        <v>16.386800139886201</v>
      </c>
      <c r="AH169" s="13">
        <v>973</v>
      </c>
      <c r="AI169" s="6">
        <v>22.0842382674244</v>
      </c>
      <c r="AJ169" s="6">
        <v>1.31E-3</v>
      </c>
      <c r="AK169" s="6">
        <v>8.3000000000000001E-4</v>
      </c>
    </row>
    <row r="170" spans="1:37">
      <c r="A170" s="5" t="s">
        <v>207</v>
      </c>
      <c r="B170" s="22">
        <v>455</v>
      </c>
      <c r="C170" s="22">
        <v>1.46</v>
      </c>
      <c r="D170" s="22">
        <v>0.1</v>
      </c>
      <c r="E170" s="22">
        <v>558</v>
      </c>
      <c r="F170" s="20">
        <v>73.691967575534306</v>
      </c>
      <c r="G170" s="22">
        <v>3.7656302871115002</v>
      </c>
      <c r="H170" s="18">
        <v>7.0999999999999994E-2</v>
      </c>
      <c r="I170" s="15">
        <v>9.4499605397839193E-3</v>
      </c>
      <c r="J170" s="24">
        <v>-0.78290000000000004</v>
      </c>
      <c r="K170" s="18">
        <v>0.14799999999999999</v>
      </c>
      <c r="L170" s="15">
        <v>2.8461827913189301E-2</v>
      </c>
      <c r="M170" s="18">
        <v>1.357E-2</v>
      </c>
      <c r="N170" s="15">
        <v>6.9342161265711899E-4</v>
      </c>
      <c r="O170" s="24">
        <v>0.90590999999999999</v>
      </c>
      <c r="P170" s="10">
        <v>86.9</v>
      </c>
      <c r="Q170" s="6">
        <v>4.3566626639829398</v>
      </c>
      <c r="R170" s="6">
        <v>4.7733718460994199</v>
      </c>
      <c r="S170" s="10">
        <v>135</v>
      </c>
      <c r="T170" s="6">
        <v>23.730329024649301</v>
      </c>
      <c r="U170" s="6">
        <v>23.914027220578099</v>
      </c>
      <c r="V170" s="10">
        <v>620</v>
      </c>
      <c r="W170" s="6">
        <v>212.59921323552399</v>
      </c>
      <c r="X170" s="6">
        <v>212.62881896623401</v>
      </c>
      <c r="Y170" s="6">
        <v>35.629629629629598</v>
      </c>
      <c r="Z170" s="6">
        <v>85.983870967741893</v>
      </c>
      <c r="AA170" s="7">
        <v>86.9</v>
      </c>
      <c r="AB170" s="7">
        <v>4.3566626639829398</v>
      </c>
      <c r="AC170" s="7">
        <v>4.7733718460994199</v>
      </c>
      <c r="AD170" s="13">
        <v>83.4</v>
      </c>
      <c r="AE170" s="6">
        <v>3.2895758948142499</v>
      </c>
      <c r="AF170" s="13">
        <v>83.4</v>
      </c>
      <c r="AG170" s="6">
        <v>3.87924162925083</v>
      </c>
      <c r="AH170" s="13">
        <v>84.4</v>
      </c>
      <c r="AI170" s="6">
        <v>5.3157566125401301</v>
      </c>
      <c r="AJ170" s="6">
        <v>0.03</v>
      </c>
      <c r="AK170" s="6">
        <v>1.4999999999999999E-2</v>
      </c>
    </row>
    <row r="171" spans="1:37">
      <c r="A171" s="5" t="s">
        <v>208</v>
      </c>
      <c r="B171" s="22">
        <v>586</v>
      </c>
      <c r="C171" s="22">
        <v>1.34</v>
      </c>
      <c r="D171" s="22">
        <v>5.8999999999999997E-2</v>
      </c>
      <c r="E171" s="22">
        <v>489</v>
      </c>
      <c r="F171" s="20">
        <v>81.632653061224502</v>
      </c>
      <c r="G171" s="22">
        <v>1.4214494931027599</v>
      </c>
      <c r="H171" s="18">
        <v>4.8599999999999997E-2</v>
      </c>
      <c r="I171" s="15">
        <v>1.2643747780420799E-3</v>
      </c>
      <c r="J171" s="24">
        <v>2.0285000000000001E-2</v>
      </c>
      <c r="K171" s="18">
        <v>8.2400000000000001E-2</v>
      </c>
      <c r="L171" s="15">
        <v>2.8267131567246101E-3</v>
      </c>
      <c r="M171" s="18">
        <v>1.225E-2</v>
      </c>
      <c r="N171" s="15">
        <v>2.1330626455873299E-4</v>
      </c>
      <c r="O171" s="24">
        <v>0.42631999999999998</v>
      </c>
      <c r="P171" s="10">
        <v>78.5</v>
      </c>
      <c r="Q171" s="6">
        <v>1.3357424203266901</v>
      </c>
      <c r="R171" s="6">
        <v>2.2119450328524102</v>
      </c>
      <c r="S171" s="10">
        <v>80.3</v>
      </c>
      <c r="T171" s="6">
        <v>2.6462163389936202</v>
      </c>
      <c r="U171" s="6">
        <v>3.1708448890208598</v>
      </c>
      <c r="V171" s="10">
        <v>130</v>
      </c>
      <c r="W171" s="6">
        <v>56.626911187658202</v>
      </c>
      <c r="X171" s="6">
        <v>87.465951444159501</v>
      </c>
      <c r="Y171" s="6">
        <v>2.2415940224159399</v>
      </c>
      <c r="Z171" s="6">
        <v>39.615384615384599</v>
      </c>
      <c r="AA171" s="7">
        <v>78.5</v>
      </c>
      <c r="AB171" s="7">
        <v>1.3357424203266901</v>
      </c>
      <c r="AC171" s="7">
        <v>2.2119450328524102</v>
      </c>
      <c r="AD171" s="13">
        <v>78.400000000000006</v>
      </c>
      <c r="AE171" s="6">
        <v>1.3357424203266901</v>
      </c>
      <c r="AF171" s="13">
        <v>78.2</v>
      </c>
      <c r="AG171" s="6">
        <v>1.6840608399807899</v>
      </c>
      <c r="AH171" s="13">
        <v>78.2</v>
      </c>
      <c r="AI171" s="6">
        <v>13.031587418842401</v>
      </c>
      <c r="AJ171" s="6">
        <v>1.6000000000000001E-3</v>
      </c>
      <c r="AK171" s="6">
        <v>2.0999999999999999E-3</v>
      </c>
    </row>
    <row r="172" spans="1:37">
      <c r="A172" s="4" t="s">
        <v>209</v>
      </c>
      <c r="B172" s="22">
        <v>488</v>
      </c>
      <c r="C172" s="22">
        <v>1.3540000000000001</v>
      </c>
      <c r="D172" s="22">
        <v>0.05</v>
      </c>
      <c r="E172" s="22">
        <v>436</v>
      </c>
      <c r="F172" s="20">
        <v>81.967213114754102</v>
      </c>
      <c r="G172" s="22">
        <v>1.5572379170149799</v>
      </c>
      <c r="H172" s="18">
        <v>5.57E-2</v>
      </c>
      <c r="I172" s="15">
        <v>3.1522407946239801E-3</v>
      </c>
      <c r="J172" s="24">
        <v>0.16508999999999999</v>
      </c>
      <c r="K172" s="18">
        <v>9.2299999999999993E-2</v>
      </c>
      <c r="L172" s="15">
        <v>5.0616141994525802E-3</v>
      </c>
      <c r="M172" s="18">
        <v>1.2200000000000001E-2</v>
      </c>
      <c r="N172" s="16">
        <v>2.3177929156850899E-4</v>
      </c>
      <c r="O172" s="24">
        <v>9.9667000000000006E-2</v>
      </c>
      <c r="P172" s="10">
        <v>78.099999999999994</v>
      </c>
      <c r="Q172" s="6">
        <v>1.45790286087252</v>
      </c>
      <c r="R172" s="6">
        <v>2.2823134553397901</v>
      </c>
      <c r="S172" s="10">
        <v>90.7</v>
      </c>
      <c r="T172" s="6">
        <v>5.0272745586923202</v>
      </c>
      <c r="U172" s="6">
        <v>5.3882800710577303</v>
      </c>
      <c r="V172" s="10">
        <v>370</v>
      </c>
      <c r="W172" s="6">
        <v>110.24906669982001</v>
      </c>
      <c r="X172" s="6">
        <v>110.557412013934</v>
      </c>
      <c r="Y172" s="6">
        <v>13.8919514884234</v>
      </c>
      <c r="Z172" s="6">
        <v>78.891891891891902</v>
      </c>
      <c r="AA172" s="7">
        <v>78.099999999999994</v>
      </c>
      <c r="AB172" s="7">
        <v>1.45790286087252</v>
      </c>
      <c r="AC172" s="7">
        <v>2.2823134553397901</v>
      </c>
      <c r="AD172" s="13">
        <v>77.3</v>
      </c>
      <c r="AE172" s="6">
        <v>1.5223931002669</v>
      </c>
      <c r="AF172" s="13">
        <v>77.2</v>
      </c>
      <c r="AG172" s="6">
        <v>1.9469179460046699</v>
      </c>
      <c r="AH172" s="13">
        <v>76.8</v>
      </c>
      <c r="AI172" s="6">
        <v>2.53533196668258</v>
      </c>
      <c r="AJ172" s="6">
        <v>1.0800000000000001E-2</v>
      </c>
      <c r="AK172" s="6">
        <v>5.1000000000000004E-3</v>
      </c>
    </row>
    <row r="173" spans="1:37">
      <c r="A173" s="4" t="s">
        <v>210</v>
      </c>
      <c r="B173" s="22">
        <v>629</v>
      </c>
      <c r="C173" s="22">
        <v>1.58</v>
      </c>
      <c r="D173" s="22">
        <v>5.3999999999999999E-2</v>
      </c>
      <c r="E173" s="22">
        <v>487</v>
      </c>
      <c r="F173" s="20">
        <v>84.961767204757905</v>
      </c>
      <c r="G173" s="22">
        <v>1.84560141402705</v>
      </c>
      <c r="H173" s="18">
        <v>4.7E-2</v>
      </c>
      <c r="I173" s="15">
        <v>1.49964696637479E-3</v>
      </c>
      <c r="J173" s="24">
        <v>0.23904</v>
      </c>
      <c r="K173" s="18">
        <v>7.6200000000000004E-2</v>
      </c>
      <c r="L173" s="15">
        <v>2.77416824068044E-3</v>
      </c>
      <c r="M173" s="18">
        <v>1.1769999999999999E-2</v>
      </c>
      <c r="N173" s="16">
        <v>2.55676516129268E-4</v>
      </c>
      <c r="O173" s="24">
        <v>0.29697000000000001</v>
      </c>
      <c r="P173" s="10">
        <v>75.400000000000006</v>
      </c>
      <c r="Q173" s="6">
        <v>1.6399004036887901</v>
      </c>
      <c r="R173" s="6">
        <v>2.3583167997739598</v>
      </c>
      <c r="S173" s="10">
        <v>74.5</v>
      </c>
      <c r="T173" s="6">
        <v>2.6002209514386001</v>
      </c>
      <c r="U173" s="6">
        <v>3.0661260868677198</v>
      </c>
      <c r="V173" s="10">
        <v>58</v>
      </c>
      <c r="W173" s="6">
        <v>63.111634145796003</v>
      </c>
      <c r="X173" s="6">
        <v>66.174370752637699</v>
      </c>
      <c r="Y173" s="6">
        <v>-1.20805369127517</v>
      </c>
      <c r="Z173" s="6">
        <v>-30</v>
      </c>
      <c r="AA173" s="7">
        <v>75.400000000000006</v>
      </c>
      <c r="AB173" s="7">
        <v>1.6399004036887901</v>
      </c>
      <c r="AC173" s="7">
        <v>2.3583167997739598</v>
      </c>
      <c r="AD173" s="13">
        <v>75.5</v>
      </c>
      <c r="AE173" s="6">
        <v>1.6399004036887901</v>
      </c>
      <c r="AF173" s="13">
        <v>75.400000000000006</v>
      </c>
      <c r="AG173" s="6">
        <v>1.88566937618986</v>
      </c>
      <c r="AH173" s="13">
        <v>75</v>
      </c>
      <c r="AI173" s="6">
        <v>4.1613176462279799</v>
      </c>
      <c r="AJ173" s="6">
        <v>-5.0000000000000001E-4</v>
      </c>
      <c r="AK173" s="6">
        <v>2.5000000000000001E-3</v>
      </c>
    </row>
    <row r="174" spans="1:37">
      <c r="A174" s="4" t="s">
        <v>211</v>
      </c>
      <c r="B174" s="22">
        <v>528</v>
      </c>
      <c r="C174" s="22">
        <v>1.359</v>
      </c>
      <c r="D174" s="22">
        <v>4.5999999999999999E-2</v>
      </c>
      <c r="E174" s="22">
        <v>425</v>
      </c>
      <c r="F174" s="20">
        <v>84.602368866328206</v>
      </c>
      <c r="G174" s="22">
        <v>1.50559424337064</v>
      </c>
      <c r="H174" s="18">
        <v>4.87E-2</v>
      </c>
      <c r="I174" s="15">
        <v>1.8931969175199101E-3</v>
      </c>
      <c r="J174" s="24">
        <v>0.28521000000000002</v>
      </c>
      <c r="K174" s="18">
        <v>7.9299999999999995E-2</v>
      </c>
      <c r="L174" s="15">
        <v>3.2202301427227201E-3</v>
      </c>
      <c r="M174" s="18">
        <v>1.1820000000000001E-2</v>
      </c>
      <c r="N174" s="16">
        <v>2.1035018516749599E-4</v>
      </c>
      <c r="O174" s="24">
        <v>4.3178000000000001E-2</v>
      </c>
      <c r="P174" s="10">
        <v>75.8</v>
      </c>
      <c r="Q174" s="6">
        <v>1.31681403864671</v>
      </c>
      <c r="R174" s="6">
        <v>2.1518721704855399</v>
      </c>
      <c r="S174" s="10">
        <v>77.400000000000006</v>
      </c>
      <c r="T174" s="6">
        <v>3.0431507045061701</v>
      </c>
      <c r="U174" s="6">
        <v>3.4790108581963901</v>
      </c>
      <c r="V174" s="10">
        <v>128</v>
      </c>
      <c r="W174" s="6">
        <v>77.306442239871004</v>
      </c>
      <c r="X174" s="6">
        <v>121.862965921815</v>
      </c>
      <c r="Y174" s="6">
        <v>2.0671834625323098</v>
      </c>
      <c r="Z174" s="6">
        <v>40.78125</v>
      </c>
      <c r="AA174" s="7">
        <v>75.8</v>
      </c>
      <c r="AB174" s="7">
        <v>1.31681403864671</v>
      </c>
      <c r="AC174" s="7">
        <v>2.1518721704855399</v>
      </c>
      <c r="AD174" s="13">
        <v>75.7</v>
      </c>
      <c r="AE174" s="6">
        <v>1.37891232947459</v>
      </c>
      <c r="AF174" s="13">
        <v>75.599999999999994</v>
      </c>
      <c r="AG174" s="6">
        <v>1.69734092342593</v>
      </c>
      <c r="AH174" s="13">
        <v>75.5</v>
      </c>
      <c r="AI174" s="6">
        <v>19.544851285863299</v>
      </c>
      <c r="AJ174" s="6">
        <v>1.6999999999999999E-3</v>
      </c>
      <c r="AK174" s="6">
        <v>3.0999999999999999E-3</v>
      </c>
    </row>
    <row r="175" spans="1:37">
      <c r="A175" s="4" t="s">
        <v>212</v>
      </c>
      <c r="B175" s="22">
        <v>586</v>
      </c>
      <c r="C175" s="22">
        <v>1.083</v>
      </c>
      <c r="D175" s="22">
        <v>3.5000000000000003E-2</v>
      </c>
      <c r="E175" s="22">
        <v>474</v>
      </c>
      <c r="F175" s="20">
        <v>86.8055555555556</v>
      </c>
      <c r="G175" s="22">
        <v>1.8649586687131501</v>
      </c>
      <c r="H175" s="18">
        <v>4.9500000000000002E-2</v>
      </c>
      <c r="I175" s="15">
        <v>1.65722662829369E-3</v>
      </c>
      <c r="J175" s="24">
        <v>0.44946999999999998</v>
      </c>
      <c r="K175" s="18">
        <v>7.85E-2</v>
      </c>
      <c r="L175" s="15">
        <v>2.7932955093401802E-3</v>
      </c>
      <c r="M175" s="18">
        <v>1.1520000000000001E-2</v>
      </c>
      <c r="N175" s="16">
        <v>2.4749941090838998E-4</v>
      </c>
      <c r="O175" s="24">
        <v>0.14632999999999999</v>
      </c>
      <c r="P175" s="10">
        <v>73.900000000000006</v>
      </c>
      <c r="Q175" s="6">
        <v>1.5633283371718001</v>
      </c>
      <c r="R175" s="6">
        <v>2.2796962655429698</v>
      </c>
      <c r="S175" s="10">
        <v>76.7</v>
      </c>
      <c r="T175" s="6">
        <v>2.6170496474074199</v>
      </c>
      <c r="U175" s="6">
        <v>3.1046361855342699</v>
      </c>
      <c r="V175" s="10">
        <v>166</v>
      </c>
      <c r="W175" s="6">
        <v>71.010199919813203</v>
      </c>
      <c r="X175" s="6">
        <v>129.46201835981</v>
      </c>
      <c r="Y175" s="6">
        <v>3.65058670143415</v>
      </c>
      <c r="Z175" s="6">
        <v>55.481927710843401</v>
      </c>
      <c r="AA175" s="7">
        <v>73.900000000000006</v>
      </c>
      <c r="AB175" s="7">
        <v>1.5633283371718001</v>
      </c>
      <c r="AC175" s="7">
        <v>2.2796962655429698</v>
      </c>
      <c r="AD175" s="13">
        <v>73.7</v>
      </c>
      <c r="AE175" s="6">
        <v>1.63125580146228</v>
      </c>
      <c r="AF175" s="13">
        <v>73.599999999999994</v>
      </c>
      <c r="AG175" s="6">
        <v>1.9088082294969499</v>
      </c>
      <c r="AH175" s="13">
        <v>71.2</v>
      </c>
      <c r="AI175" s="6">
        <v>21.523877268090899</v>
      </c>
      <c r="AJ175" s="6">
        <v>2.8999999999999998E-3</v>
      </c>
      <c r="AK175" s="6">
        <v>2.7000000000000001E-3</v>
      </c>
    </row>
    <row r="176" spans="1:37">
      <c r="A176" s="4" t="s">
        <v>213</v>
      </c>
      <c r="B176" s="22">
        <v>471</v>
      </c>
      <c r="C176" s="22">
        <v>1.86</v>
      </c>
      <c r="D176" s="22">
        <v>0.12</v>
      </c>
      <c r="E176" s="22">
        <v>755</v>
      </c>
      <c r="F176" s="20">
        <v>82.034454470877805</v>
      </c>
      <c r="G176" s="22">
        <v>2.1102810928978402</v>
      </c>
      <c r="H176" s="18">
        <v>0.10100000000000001</v>
      </c>
      <c r="I176" s="15">
        <v>9.4505962904606194E-3</v>
      </c>
      <c r="J176" s="24">
        <v>-0.34582000000000002</v>
      </c>
      <c r="K176" s="18">
        <v>0.17</v>
      </c>
      <c r="L176" s="15">
        <v>1.6794924263002799E-2</v>
      </c>
      <c r="M176" s="18">
        <v>1.2189999999999999E-2</v>
      </c>
      <c r="N176" s="16">
        <v>3.1357954030835603E-4</v>
      </c>
      <c r="O176" s="24">
        <v>0.57328999999999997</v>
      </c>
      <c r="P176" s="10">
        <v>78.099999999999994</v>
      </c>
      <c r="Q176" s="6">
        <v>2.0022732438859299</v>
      </c>
      <c r="R176" s="6">
        <v>2.6622509505004901</v>
      </c>
      <c r="S176" s="10">
        <v>157</v>
      </c>
      <c r="T176" s="6">
        <v>14.401196334984601</v>
      </c>
      <c r="U176" s="6">
        <v>14.7821461674519</v>
      </c>
      <c r="V176" s="10">
        <v>1450</v>
      </c>
      <c r="W176" s="6">
        <v>173.22843072019401</v>
      </c>
      <c r="X176" s="6">
        <v>173.23836225289099</v>
      </c>
      <c r="Y176" s="6">
        <v>50.254777070063703</v>
      </c>
      <c r="Z176" s="6">
        <v>94.613793103448302</v>
      </c>
      <c r="AA176" s="7">
        <v>78.099999999999994</v>
      </c>
      <c r="AB176" s="7">
        <v>2.0022732438859299</v>
      </c>
      <c r="AC176" s="7">
        <v>2.6622509505004901</v>
      </c>
      <c r="AD176" s="13">
        <v>72.5</v>
      </c>
      <c r="AE176" s="6">
        <v>1.72264277875057</v>
      </c>
      <c r="AF176" s="13">
        <v>72.7</v>
      </c>
      <c r="AG176" s="6">
        <v>2.9584887829384301</v>
      </c>
      <c r="AH176" s="13">
        <v>78.099999999999994</v>
      </c>
      <c r="AI176" s="6">
        <v>1.8354862519202</v>
      </c>
      <c r="AJ176" s="6">
        <v>6.9000000000000006E-2</v>
      </c>
      <c r="AK176" s="6">
        <v>1.4999999999999999E-2</v>
      </c>
    </row>
    <row r="177" spans="1:37">
      <c r="A177" s="4" t="s">
        <v>214</v>
      </c>
      <c r="B177" s="22">
        <v>557</v>
      </c>
      <c r="C177" s="22">
        <v>1.3779999999999999</v>
      </c>
      <c r="D177" s="22">
        <v>4.8000000000000001E-2</v>
      </c>
      <c r="E177" s="22">
        <v>419</v>
      </c>
      <c r="F177" s="20">
        <v>85.910652920962207</v>
      </c>
      <c r="G177" s="22">
        <v>1.9831032150390999</v>
      </c>
      <c r="H177" s="18">
        <v>4.6300000000000001E-2</v>
      </c>
      <c r="I177" s="15">
        <v>1.7357110040341201E-3</v>
      </c>
      <c r="J177" s="24">
        <v>0.23837</v>
      </c>
      <c r="K177" s="18">
        <v>7.4200000000000002E-2</v>
      </c>
      <c r="L177" s="15">
        <v>3.1117491858438698E-3</v>
      </c>
      <c r="M177" s="18">
        <v>1.1639999999999999E-2</v>
      </c>
      <c r="N177" s="16">
        <v>2.6868986136436201E-4</v>
      </c>
      <c r="O177" s="24">
        <v>0.25189</v>
      </c>
      <c r="P177" s="10">
        <v>74.599999999999994</v>
      </c>
      <c r="Q177" s="6">
        <v>1.7040820716143299</v>
      </c>
      <c r="R177" s="6">
        <v>2.3903769192158899</v>
      </c>
      <c r="S177" s="10">
        <v>72.599999999999994</v>
      </c>
      <c r="T177" s="6">
        <v>2.9392987343522701</v>
      </c>
      <c r="U177" s="6">
        <v>3.3394646523650802</v>
      </c>
      <c r="V177" s="10">
        <v>36</v>
      </c>
      <c r="W177" s="6">
        <v>73.2934089497911</v>
      </c>
      <c r="X177" s="6">
        <v>74.776923669766205</v>
      </c>
      <c r="Y177" s="6">
        <v>-2.7548209366391201</v>
      </c>
      <c r="Z177" s="6">
        <v>-107.222222222222</v>
      </c>
      <c r="AA177" s="7">
        <v>74.599999999999994</v>
      </c>
      <c r="AB177" s="7">
        <v>1.7040820716143299</v>
      </c>
      <c r="AC177" s="7">
        <v>2.3903769192158899</v>
      </c>
      <c r="AD177" s="13">
        <v>74.7</v>
      </c>
      <c r="AE177" s="6">
        <v>1.77361092317267</v>
      </c>
      <c r="AF177" s="13">
        <v>74.7</v>
      </c>
      <c r="AG177" s="6">
        <v>1.98803346293891</v>
      </c>
      <c r="AH177" s="13">
        <v>74.599999999999994</v>
      </c>
      <c r="AI177" s="6">
        <v>3.43249114803226</v>
      </c>
      <c r="AJ177" s="6">
        <v>-1.4E-3</v>
      </c>
      <c r="AK177" s="6">
        <v>2.8999999999999998E-3</v>
      </c>
    </row>
    <row r="178" spans="1:37">
      <c r="A178" s="4" t="s">
        <v>215</v>
      </c>
      <c r="B178" s="22">
        <v>573</v>
      </c>
      <c r="C178" s="22">
        <v>3.7879999999999998</v>
      </c>
      <c r="D178" s="22">
        <v>6.6000000000000003E-2</v>
      </c>
      <c r="E178" s="22">
        <v>2940</v>
      </c>
      <c r="F178" s="20">
        <v>15.082956259426799</v>
      </c>
      <c r="G178" s="22">
        <v>0.244160990101218</v>
      </c>
      <c r="H178" s="18">
        <v>5.4300000000000001E-2</v>
      </c>
      <c r="I178" s="15">
        <v>1.0250676357801199E-3</v>
      </c>
      <c r="J178" s="24">
        <v>0.22786999999999999</v>
      </c>
      <c r="K178" s="18">
        <v>0.497</v>
      </c>
      <c r="L178" s="15">
        <v>1.33681458553533E-2</v>
      </c>
      <c r="M178" s="18">
        <v>6.6299999999999998E-2</v>
      </c>
      <c r="N178" s="16">
        <v>1.07325602257802E-3</v>
      </c>
      <c r="O178" s="24">
        <v>0.41482000000000002</v>
      </c>
      <c r="P178" s="10">
        <v>413.7</v>
      </c>
      <c r="Q178" s="6">
        <v>6.5781852091288799</v>
      </c>
      <c r="R178" s="6">
        <v>11.1951165250213</v>
      </c>
      <c r="S178" s="10">
        <v>409.3</v>
      </c>
      <c r="T178" s="6">
        <v>9.0567069740564694</v>
      </c>
      <c r="U178" s="6">
        <v>11.834965568665099</v>
      </c>
      <c r="V178" s="10">
        <v>373</v>
      </c>
      <c r="W178" s="6">
        <v>43.358460716648402</v>
      </c>
      <c r="X178" s="6">
        <v>49.457511029695603</v>
      </c>
      <c r="Y178" s="6">
        <v>-1.0750061079892499</v>
      </c>
      <c r="Z178" s="6">
        <v>-10.911528150134</v>
      </c>
      <c r="AA178" s="7">
        <v>413.7</v>
      </c>
      <c r="AB178" s="7">
        <v>6.5781852091288799</v>
      </c>
      <c r="AC178" s="7">
        <v>11.1951165250213</v>
      </c>
      <c r="AD178" s="13">
        <v>413.1</v>
      </c>
      <c r="AE178" s="6">
        <v>6.6368306175163099</v>
      </c>
      <c r="AF178" s="13">
        <v>400</v>
      </c>
      <c r="AG178" s="6">
        <v>7.3112475825896599</v>
      </c>
      <c r="AH178" s="13">
        <v>336</v>
      </c>
      <c r="AI178" s="6">
        <v>21.3643655584981</v>
      </c>
      <c r="AJ178" s="6">
        <v>2E-3</v>
      </c>
      <c r="AK178" s="6">
        <v>1.1000000000000001E-3</v>
      </c>
    </row>
    <row r="179" spans="1:37">
      <c r="A179" s="4" t="s">
        <v>216</v>
      </c>
      <c r="B179" s="22">
        <v>308</v>
      </c>
      <c r="C179" s="22">
        <v>1.1970000000000001</v>
      </c>
      <c r="D179" s="22">
        <v>3.9E-2</v>
      </c>
      <c r="E179" s="22">
        <v>251</v>
      </c>
      <c r="F179" s="20">
        <v>83.892617449664399</v>
      </c>
      <c r="G179" s="22">
        <v>2.0980292012457902</v>
      </c>
      <c r="H179" s="18">
        <v>5.0200000000000002E-2</v>
      </c>
      <c r="I179" s="15">
        <v>2.2882548650734998E-3</v>
      </c>
      <c r="J179" s="24">
        <v>0.16522999999999999</v>
      </c>
      <c r="K179" s="18">
        <v>8.2500000000000004E-2</v>
      </c>
      <c r="L179" s="15">
        <v>4.2618355860474001E-3</v>
      </c>
      <c r="M179" s="18">
        <v>1.192E-2</v>
      </c>
      <c r="N179" s="16">
        <v>2.9810141629989001E-4</v>
      </c>
      <c r="O179" s="24">
        <v>0.36198999999999998</v>
      </c>
      <c r="P179" s="10">
        <v>76.400000000000006</v>
      </c>
      <c r="Q179" s="6">
        <v>1.92315397780945</v>
      </c>
      <c r="R179" s="6">
        <v>2.5775399243260702</v>
      </c>
      <c r="S179" s="10">
        <v>80.400000000000006</v>
      </c>
      <c r="T179" s="6">
        <v>3.9354888900724401</v>
      </c>
      <c r="U179" s="6">
        <v>4.3065898090376402</v>
      </c>
      <c r="V179" s="10">
        <v>190</v>
      </c>
      <c r="W179" s="6">
        <v>95.270962733410897</v>
      </c>
      <c r="X179" s="6">
        <v>106.105205674893</v>
      </c>
      <c r="Y179" s="6">
        <v>4.9751243781094603</v>
      </c>
      <c r="Z179" s="6">
        <v>59.789473684210499</v>
      </c>
      <c r="AA179" s="7">
        <v>76.400000000000006</v>
      </c>
      <c r="AB179" s="7">
        <v>1.92315397780945</v>
      </c>
      <c r="AC179" s="7">
        <v>2.5775399243260702</v>
      </c>
      <c r="AD179" s="13">
        <v>76.099999999999994</v>
      </c>
      <c r="AE179" s="6">
        <v>1.92315397780945</v>
      </c>
      <c r="AF179" s="13">
        <v>76.099999999999994</v>
      </c>
      <c r="AG179" s="6">
        <v>2.1893087502414099</v>
      </c>
      <c r="AH179" s="13">
        <v>75.3</v>
      </c>
      <c r="AI179" s="6">
        <v>12.3723942772189</v>
      </c>
      <c r="AJ179" s="6">
        <v>3.7000000000000002E-3</v>
      </c>
      <c r="AK179" s="6">
        <v>3.8E-3</v>
      </c>
    </row>
    <row r="180" spans="1:37">
      <c r="A180" s="4" t="s">
        <v>217</v>
      </c>
      <c r="B180" s="22">
        <v>406</v>
      </c>
      <c r="C180" s="22">
        <v>2.8</v>
      </c>
      <c r="D180" s="22">
        <v>0.16</v>
      </c>
      <c r="E180" s="22">
        <v>1670</v>
      </c>
      <c r="F180" s="20">
        <v>17.8571428571429</v>
      </c>
      <c r="G180" s="22">
        <v>0.40267758156355998</v>
      </c>
      <c r="H180" s="18">
        <v>5.6300000000000003E-2</v>
      </c>
      <c r="I180" s="15">
        <v>1.4978088518923199E-3</v>
      </c>
      <c r="J180" s="24">
        <v>3.5909000000000003E-2</v>
      </c>
      <c r="K180" s="18">
        <v>0.436</v>
      </c>
      <c r="L180" s="15">
        <v>1.6055336553308399E-2</v>
      </c>
      <c r="M180" s="18">
        <v>5.6000000000000001E-2</v>
      </c>
      <c r="N180" s="16">
        <v>1.26279689578332E-3</v>
      </c>
      <c r="O180" s="24">
        <v>0.57055999999999996</v>
      </c>
      <c r="P180" s="10">
        <v>351.3</v>
      </c>
      <c r="Q180" s="6">
        <v>7.8837472295147304</v>
      </c>
      <c r="R180" s="6">
        <v>11.038272531695499</v>
      </c>
      <c r="S180" s="10">
        <v>366</v>
      </c>
      <c r="T180" s="6">
        <v>10.8501459583238</v>
      </c>
      <c r="U180" s="6">
        <v>12.8945823106302</v>
      </c>
      <c r="V180" s="10">
        <v>445</v>
      </c>
      <c r="W180" s="6">
        <v>57.615022299464798</v>
      </c>
      <c r="X180" s="6">
        <v>67.227407529461004</v>
      </c>
      <c r="Y180" s="6">
        <v>4.01639344262294</v>
      </c>
      <c r="Z180" s="6">
        <v>21.056179775280899</v>
      </c>
      <c r="AA180" s="7">
        <v>351.3</v>
      </c>
      <c r="AB180" s="7">
        <v>7.8837472295147304</v>
      </c>
      <c r="AC180" s="7">
        <v>11.038272531695499</v>
      </c>
      <c r="AD180" s="13">
        <v>349.7</v>
      </c>
      <c r="AE180" s="6">
        <v>8.0225102292786907</v>
      </c>
      <c r="AF180" s="13">
        <v>344.7</v>
      </c>
      <c r="AG180" s="6">
        <v>8.8693667934599691</v>
      </c>
      <c r="AH180" s="13">
        <v>313</v>
      </c>
      <c r="AI180" s="6">
        <v>18.5335046488198</v>
      </c>
      <c r="AJ180" s="6">
        <v>4.8999999999999998E-3</v>
      </c>
      <c r="AK180" s="6">
        <v>2.0999999999999999E-3</v>
      </c>
    </row>
    <row r="181" spans="1:37">
      <c r="A181" s="4" t="s">
        <v>218</v>
      </c>
      <c r="B181" s="22">
        <v>1180</v>
      </c>
      <c r="C181" s="22">
        <v>1.52</v>
      </c>
      <c r="D181" s="22">
        <v>0.24</v>
      </c>
      <c r="E181" s="22">
        <v>950</v>
      </c>
      <c r="F181" s="20">
        <v>85.106382978723403</v>
      </c>
      <c r="G181" s="22">
        <v>2.3607779470229899</v>
      </c>
      <c r="H181" s="18">
        <v>4.7500000000000001E-2</v>
      </c>
      <c r="I181" s="15">
        <v>1.41947403297965E-3</v>
      </c>
      <c r="J181" s="24">
        <v>0.17018</v>
      </c>
      <c r="K181" s="18">
        <v>7.6799999999999993E-2</v>
      </c>
      <c r="L181" s="15">
        <v>2.9887261918081398E-3</v>
      </c>
      <c r="M181" s="18">
        <v>1.175E-2</v>
      </c>
      <c r="N181" s="16">
        <v>3.25934905310861E-4</v>
      </c>
      <c r="O181" s="24">
        <v>0.55432000000000003</v>
      </c>
      <c r="P181" s="10">
        <v>75.3</v>
      </c>
      <c r="Q181" s="6">
        <v>2.0614047496494998</v>
      </c>
      <c r="R181" s="6">
        <v>2.6668584684446799</v>
      </c>
      <c r="S181" s="10">
        <v>75.099999999999994</v>
      </c>
      <c r="T181" s="6">
        <v>2.81397505337153</v>
      </c>
      <c r="U181" s="6">
        <v>3.25533197171583</v>
      </c>
      <c r="V181" s="10">
        <v>81</v>
      </c>
      <c r="W181" s="6">
        <v>59.963950008723899</v>
      </c>
      <c r="X181" s="6">
        <v>65.439905156898504</v>
      </c>
      <c r="Y181" s="6">
        <v>-0.26631158455391801</v>
      </c>
      <c r="Z181" s="6">
        <v>7.0370370370370399</v>
      </c>
      <c r="AA181" s="7">
        <v>75.3</v>
      </c>
      <c r="AB181" s="7">
        <v>2.0614047496494998</v>
      </c>
      <c r="AC181" s="7">
        <v>2.6668584684446799</v>
      </c>
      <c r="AD181" s="13">
        <v>75.2</v>
      </c>
      <c r="AE181" s="6">
        <v>2.0614047496494998</v>
      </c>
      <c r="AF181" s="13">
        <v>75.099999999999994</v>
      </c>
      <c r="AG181" s="6">
        <v>2.26734549660992</v>
      </c>
      <c r="AH181" s="13">
        <v>73.5</v>
      </c>
      <c r="AI181" s="6">
        <v>4.5291832209277603</v>
      </c>
      <c r="AJ181" s="6">
        <v>2.0000000000000001E-4</v>
      </c>
      <c r="AK181" s="6">
        <v>2.3E-3</v>
      </c>
    </row>
    <row r="182" spans="1:37">
      <c r="A182" s="4" t="s">
        <v>219</v>
      </c>
      <c r="B182" s="22">
        <v>346</v>
      </c>
      <c r="C182" s="22">
        <v>1.966</v>
      </c>
      <c r="D182" s="22">
        <v>8.1000000000000003E-2</v>
      </c>
      <c r="E182" s="22">
        <v>276</v>
      </c>
      <c r="F182" s="20">
        <v>86.2068965517241</v>
      </c>
      <c r="G182" s="22">
        <v>1.84268076854967</v>
      </c>
      <c r="H182" s="18">
        <v>4.7500000000000001E-2</v>
      </c>
      <c r="I182" s="15">
        <v>1.73748376843398E-3</v>
      </c>
      <c r="J182" s="24">
        <v>0.11353000000000001</v>
      </c>
      <c r="K182" s="18">
        <v>7.6100000000000001E-2</v>
      </c>
      <c r="L182" s="15">
        <v>3.2689526213911398E-3</v>
      </c>
      <c r="M182" s="18">
        <v>1.1599999999999999E-2</v>
      </c>
      <c r="N182" s="16">
        <v>2.4795112421604402E-4</v>
      </c>
      <c r="O182" s="24">
        <v>0.33681</v>
      </c>
      <c r="P182" s="10">
        <v>74.3</v>
      </c>
      <c r="Q182" s="6">
        <v>1.56619942044362</v>
      </c>
      <c r="R182" s="6">
        <v>2.28996241514503</v>
      </c>
      <c r="S182" s="10">
        <v>74.400000000000006</v>
      </c>
      <c r="T182" s="6">
        <v>3.09489550653592</v>
      </c>
      <c r="U182" s="6">
        <v>3.4945562290862702</v>
      </c>
      <c r="V182" s="10">
        <v>81</v>
      </c>
      <c r="W182" s="6">
        <v>71.176330020808905</v>
      </c>
      <c r="X182" s="6">
        <v>75.957142826194598</v>
      </c>
      <c r="Y182" s="6">
        <v>0.13440860215054301</v>
      </c>
      <c r="Z182" s="6">
        <v>8.2716049382716097</v>
      </c>
      <c r="AA182" s="7">
        <v>74.3</v>
      </c>
      <c r="AB182" s="7">
        <v>1.56619942044362</v>
      </c>
      <c r="AC182" s="7">
        <v>2.28996241514503</v>
      </c>
      <c r="AD182" s="13">
        <v>74.2</v>
      </c>
      <c r="AE182" s="6">
        <v>1.56619942044362</v>
      </c>
      <c r="AF182" s="13">
        <v>74.099999999999994</v>
      </c>
      <c r="AG182" s="6">
        <v>1.8261922670891499</v>
      </c>
      <c r="AH182" s="13">
        <v>74.099999999999994</v>
      </c>
      <c r="AI182" s="6">
        <v>6.7881334128835498</v>
      </c>
      <c r="AJ182" s="6">
        <v>2.9999999999999997E-4</v>
      </c>
      <c r="AK182" s="6">
        <v>2.8999999999999998E-3</v>
      </c>
    </row>
    <row r="183" spans="1:37">
      <c r="A183" s="4" t="s">
        <v>220</v>
      </c>
      <c r="B183" s="22">
        <v>386</v>
      </c>
      <c r="C183" s="22">
        <v>1.5369999999999999</v>
      </c>
      <c r="D183" s="22">
        <v>5.6000000000000001E-2</v>
      </c>
      <c r="E183" s="22">
        <v>294</v>
      </c>
      <c r="F183" s="20">
        <v>84.388185654008396</v>
      </c>
      <c r="G183" s="22">
        <v>2.1710371549570602</v>
      </c>
      <c r="H183" s="18">
        <v>4.5999999999999999E-2</v>
      </c>
      <c r="I183" s="15">
        <v>1.8154381377235001E-3</v>
      </c>
      <c r="J183" s="24">
        <v>3.0478000000000002E-2</v>
      </c>
      <c r="K183" s="18">
        <v>7.5300000000000006E-2</v>
      </c>
      <c r="L183" s="15">
        <v>3.6277818617028198E-3</v>
      </c>
      <c r="M183" s="18">
        <v>1.1849999999999999E-2</v>
      </c>
      <c r="N183" s="16">
        <v>3.04862464891957E-4</v>
      </c>
      <c r="O183" s="24">
        <v>0.48259999999999997</v>
      </c>
      <c r="P183" s="10">
        <v>76</v>
      </c>
      <c r="Q183" s="6">
        <v>1.92105335206742</v>
      </c>
      <c r="R183" s="6">
        <v>2.5693481587504201</v>
      </c>
      <c r="S183" s="10">
        <v>73.599999999999994</v>
      </c>
      <c r="T183" s="6">
        <v>3.38129449488402</v>
      </c>
      <c r="U183" s="6">
        <v>3.7437222676533599</v>
      </c>
      <c r="V183" s="10">
        <v>22</v>
      </c>
      <c r="W183" s="6">
        <v>74.873302243804005</v>
      </c>
      <c r="X183" s="6">
        <v>76.048300352733193</v>
      </c>
      <c r="Y183" s="6">
        <v>-3.2608695652174</v>
      </c>
      <c r="Z183" s="6">
        <v>-245.45454545454501</v>
      </c>
      <c r="AA183" s="7">
        <v>76</v>
      </c>
      <c r="AB183" s="7">
        <v>1.92105335206742</v>
      </c>
      <c r="AC183" s="7">
        <v>2.5693481587504201</v>
      </c>
      <c r="AD183" s="13">
        <v>76.099999999999994</v>
      </c>
      <c r="AE183" s="6">
        <v>1.92105335206742</v>
      </c>
      <c r="AF183" s="13">
        <v>76.099999999999994</v>
      </c>
      <c r="AG183" s="6">
        <v>2.1246064249957</v>
      </c>
      <c r="AH183" s="13">
        <v>75.599999999999994</v>
      </c>
      <c r="AI183" s="6">
        <v>3.7136489995714799</v>
      </c>
      <c r="AJ183" s="6">
        <v>-1.8E-3</v>
      </c>
      <c r="AK183" s="6">
        <v>3.0000000000000001E-3</v>
      </c>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95A0B-EF77-4B8F-A51B-39EB23429646}">
  <dimension ref="A1:S153"/>
  <sheetViews>
    <sheetView topLeftCell="A2" workbookViewId="0">
      <selection activeCell="J7" sqref="J7"/>
    </sheetView>
  </sheetViews>
  <sheetFormatPr defaultColWidth="11.40625" defaultRowHeight="13"/>
  <cols>
    <col min="1" max="16384" width="11.40625" style="64"/>
  </cols>
  <sheetData>
    <row r="1" spans="1:19" ht="15.5" thickBot="1">
      <c r="A1" s="82" t="s">
        <v>443</v>
      </c>
      <c r="B1" s="65" t="s">
        <v>620</v>
      </c>
      <c r="C1" s="67"/>
      <c r="D1" s="67"/>
      <c r="E1" s="67"/>
      <c r="F1" s="67"/>
      <c r="G1" s="67"/>
      <c r="H1" s="67"/>
      <c r="I1" s="67"/>
      <c r="J1" s="67"/>
      <c r="K1" s="67"/>
      <c r="L1" s="67" t="s">
        <v>472</v>
      </c>
      <c r="M1" s="67" t="s">
        <v>472</v>
      </c>
      <c r="N1" s="67" t="s">
        <v>472</v>
      </c>
      <c r="O1" s="67" t="s">
        <v>472</v>
      </c>
      <c r="P1" s="67" t="s">
        <v>472</v>
      </c>
      <c r="Q1" s="67" t="s">
        <v>472</v>
      </c>
      <c r="R1" s="67" t="s">
        <v>472</v>
      </c>
      <c r="S1" s="67" t="s">
        <v>472</v>
      </c>
    </row>
    <row r="2" spans="1:19" ht="14.75" customHeight="1">
      <c r="A2" s="67"/>
      <c r="B2" s="264" t="s">
        <v>473</v>
      </c>
      <c r="C2" s="265"/>
      <c r="D2" s="265"/>
      <c r="E2" s="265"/>
      <c r="F2" s="265"/>
      <c r="G2" s="265"/>
      <c r="H2" s="265"/>
      <c r="I2" s="266"/>
      <c r="J2" s="68"/>
      <c r="K2" s="69"/>
      <c r="L2" s="264" t="s">
        <v>474</v>
      </c>
      <c r="M2" s="265"/>
      <c r="N2" s="265"/>
      <c r="O2" s="265"/>
      <c r="P2" s="265"/>
      <c r="Q2" s="265"/>
      <c r="R2" s="265"/>
      <c r="S2" s="266"/>
    </row>
    <row r="3" spans="1:19" ht="14.75">
      <c r="A3" s="67" t="s">
        <v>472</v>
      </c>
      <c r="B3" s="70" t="s">
        <v>472</v>
      </c>
      <c r="C3" s="71" t="s">
        <v>472</v>
      </c>
      <c r="D3" s="72" t="s">
        <v>472</v>
      </c>
      <c r="E3" s="71" t="s">
        <v>472</v>
      </c>
      <c r="F3" s="71" t="s">
        <v>472</v>
      </c>
      <c r="G3" s="71" t="s">
        <v>472</v>
      </c>
      <c r="H3" s="72" t="s">
        <v>472</v>
      </c>
      <c r="I3" s="73" t="s">
        <v>472</v>
      </c>
      <c r="J3" s="74"/>
      <c r="K3" s="75"/>
      <c r="L3" s="70" t="s">
        <v>472</v>
      </c>
      <c r="M3" s="71" t="s">
        <v>472</v>
      </c>
      <c r="N3" s="72" t="s">
        <v>472</v>
      </c>
      <c r="O3" s="71" t="s">
        <v>472</v>
      </c>
      <c r="P3" s="72" t="s">
        <v>472</v>
      </c>
      <c r="Q3" s="71" t="s">
        <v>472</v>
      </c>
      <c r="R3" s="72" t="s">
        <v>472</v>
      </c>
      <c r="S3" s="76" t="s">
        <v>472</v>
      </c>
    </row>
    <row r="4" spans="1:19" ht="13" customHeight="1">
      <c r="A4" s="67" t="s">
        <v>472</v>
      </c>
      <c r="B4" s="70" t="s">
        <v>475</v>
      </c>
      <c r="C4" s="71" t="s">
        <v>476</v>
      </c>
      <c r="D4" s="72" t="s">
        <v>477</v>
      </c>
      <c r="E4" s="71" t="s">
        <v>476</v>
      </c>
      <c r="F4" s="72" t="s">
        <v>477</v>
      </c>
      <c r="G4" s="71" t="s">
        <v>476</v>
      </c>
      <c r="H4" s="72" t="s">
        <v>478</v>
      </c>
      <c r="I4" s="73" t="s">
        <v>472</v>
      </c>
      <c r="J4" s="267" t="s">
        <v>618</v>
      </c>
      <c r="K4" s="269" t="s">
        <v>619</v>
      </c>
      <c r="L4" s="70" t="s">
        <v>475</v>
      </c>
      <c r="M4" s="71" t="s">
        <v>472</v>
      </c>
      <c r="N4" s="72" t="s">
        <v>477</v>
      </c>
      <c r="O4" s="71" t="s">
        <v>472</v>
      </c>
      <c r="P4" s="72" t="s">
        <v>477</v>
      </c>
      <c r="Q4" s="71" t="s">
        <v>472</v>
      </c>
      <c r="R4" s="72" t="s">
        <v>479</v>
      </c>
      <c r="S4" s="76" t="s">
        <v>472</v>
      </c>
    </row>
    <row r="5" spans="1:19" ht="13.75" customHeight="1" thickBot="1">
      <c r="A5" s="67" t="s">
        <v>480</v>
      </c>
      <c r="B5" s="77" t="s">
        <v>481</v>
      </c>
      <c r="C5" s="78" t="s">
        <v>482</v>
      </c>
      <c r="D5" s="79" t="s">
        <v>483</v>
      </c>
      <c r="E5" s="78" t="s">
        <v>482</v>
      </c>
      <c r="F5" s="79" t="s">
        <v>484</v>
      </c>
      <c r="G5" s="78" t="s">
        <v>482</v>
      </c>
      <c r="H5" s="79" t="s">
        <v>485</v>
      </c>
      <c r="I5" s="80" t="s">
        <v>486</v>
      </c>
      <c r="J5" s="268"/>
      <c r="K5" s="270"/>
      <c r="L5" s="77" t="s">
        <v>487</v>
      </c>
      <c r="M5" s="78" t="s">
        <v>488</v>
      </c>
      <c r="N5" s="79" t="s">
        <v>489</v>
      </c>
      <c r="O5" s="78" t="s">
        <v>488</v>
      </c>
      <c r="P5" s="79" t="s">
        <v>490</v>
      </c>
      <c r="Q5" s="78" t="s">
        <v>488</v>
      </c>
      <c r="R5" s="79" t="s">
        <v>491</v>
      </c>
      <c r="S5" s="81" t="s">
        <v>488</v>
      </c>
    </row>
    <row r="6" spans="1:19" ht="14.75">
      <c r="A6" s="67" t="s">
        <v>492</v>
      </c>
      <c r="B6" s="67"/>
      <c r="C6" s="67"/>
      <c r="D6" s="67"/>
      <c r="E6" s="67"/>
      <c r="F6" s="67"/>
      <c r="G6" s="67"/>
      <c r="H6" s="67"/>
      <c r="I6" s="67"/>
      <c r="J6" s="66"/>
      <c r="K6" s="66"/>
      <c r="L6" s="67"/>
      <c r="M6" s="67"/>
      <c r="N6" s="67"/>
      <c r="O6" s="67"/>
      <c r="P6" s="67"/>
      <c r="Q6" s="67"/>
      <c r="R6" s="67"/>
      <c r="S6" s="67"/>
    </row>
    <row r="7" spans="1:19" ht="14.75">
      <c r="A7" s="67" t="s">
        <v>493</v>
      </c>
      <c r="B7" s="67">
        <v>74.0883911832845</v>
      </c>
      <c r="C7" s="67">
        <v>1.4955582866631401</v>
      </c>
      <c r="D7" s="67">
        <v>70.880107054381597</v>
      </c>
      <c r="E7" s="67">
        <v>1.9881291370826999</v>
      </c>
      <c r="F7" s="67">
        <v>-36.074955363974702</v>
      </c>
      <c r="G7" s="67">
        <v>49.730336627188002</v>
      </c>
      <c r="H7" s="67">
        <v>0.41010985582607984</v>
      </c>
      <c r="I7" s="67">
        <v>305.373479844332</v>
      </c>
      <c r="J7" s="66">
        <f>IF(B7&gt;500,IF(I7&lt;20,IF(I7&gt;-5,IF(B7&gt;900,F7,B7),"discordant"),"discordant"),B7)</f>
        <v>74.0883911832845</v>
      </c>
      <c r="K7" s="66">
        <f>IF(B7&gt;500,IF(I7&lt;20,IF(I7&gt;-5,IF(B7&gt;900,G7,C7),"discordant"),"discordant"),C7)</f>
        <v>1.4955582866631401</v>
      </c>
      <c r="L7" s="67">
        <v>1.155925950910958E-2</v>
      </c>
      <c r="M7" s="67">
        <v>2.0304711949055401</v>
      </c>
      <c r="N7" s="67">
        <v>7.2300428049962007E-2</v>
      </c>
      <c r="O7" s="67">
        <v>2.9068025725792199</v>
      </c>
      <c r="P7" s="67">
        <v>4.5384072243039197E-2</v>
      </c>
      <c r="Q7" s="67">
        <v>2.0800692110148602</v>
      </c>
      <c r="R7" s="67">
        <v>2.164432662341371E-3</v>
      </c>
      <c r="S7" s="67">
        <v>2.09180868354838</v>
      </c>
    </row>
    <row r="8" spans="1:19" ht="14.75">
      <c r="A8" s="67" t="s">
        <v>494</v>
      </c>
      <c r="B8" s="67">
        <v>76.425776929493935</v>
      </c>
      <c r="C8" s="67">
        <v>1.54396568811565</v>
      </c>
      <c r="D8" s="67">
        <v>76.339638176946195</v>
      </c>
      <c r="E8" s="67">
        <v>2.1586790455349001</v>
      </c>
      <c r="F8" s="67">
        <v>73.643599172270996</v>
      </c>
      <c r="G8" s="67">
        <v>49.689762505424</v>
      </c>
      <c r="H8" s="67">
        <v>0.52538517486388203</v>
      </c>
      <c r="I8" s="67">
        <v>-3.7778948727300001</v>
      </c>
      <c r="J8" s="66">
        <f t="shared" ref="J8:J71" si="0">IF(B8&gt;500,IF(I8&lt;20,IF(I8&gt;-5,IF(B8&gt;900,F8,B8),"discordant"),"discordant"),B8)</f>
        <v>76.425776929493935</v>
      </c>
      <c r="K8" s="66">
        <f t="shared" ref="K8:K71" si="1">IF(B8&gt;500,IF(I8&lt;20,IF(I8&gt;-5,IF(B8&gt;900,G8,C8),"discordant"),"discordant"),C8)</f>
        <v>1.54396568811565</v>
      </c>
      <c r="L8" s="67">
        <v>1.1926104212334946E-2</v>
      </c>
      <c r="M8" s="67">
        <v>2.0324583193171999</v>
      </c>
      <c r="N8" s="67">
        <v>7.8081521627458267E-2</v>
      </c>
      <c r="O8" s="67">
        <v>2.9384833252792801</v>
      </c>
      <c r="P8" s="67">
        <v>4.7505323011989502E-2</v>
      </c>
      <c r="Q8" s="67">
        <v>2.12221521839392</v>
      </c>
      <c r="R8" s="67">
        <v>2.3859857798267698E-3</v>
      </c>
      <c r="S8" s="67">
        <v>2.0577895781026401</v>
      </c>
    </row>
    <row r="9" spans="1:19" ht="14.75">
      <c r="A9" s="67" t="s">
        <v>495</v>
      </c>
      <c r="B9" s="67">
        <v>77.319766515688215</v>
      </c>
      <c r="C9" s="67">
        <v>1.55635957756039</v>
      </c>
      <c r="D9" s="67">
        <v>78.638543707458695</v>
      </c>
      <c r="E9" s="67">
        <v>2.1834265394591998</v>
      </c>
      <c r="F9" s="67">
        <v>118.89636297430199</v>
      </c>
      <c r="G9" s="67">
        <v>47.844327487858003</v>
      </c>
      <c r="H9" s="67">
        <v>0.62389326526786626</v>
      </c>
      <c r="I9" s="67">
        <v>34.968770632285903</v>
      </c>
      <c r="J9" s="66">
        <f t="shared" si="0"/>
        <v>77.319766515688215</v>
      </c>
      <c r="K9" s="66">
        <f t="shared" si="1"/>
        <v>1.55635957756039</v>
      </c>
      <c r="L9" s="67">
        <v>1.2066447991852445E-2</v>
      </c>
      <c r="M9" s="67">
        <v>2.0252271743664401</v>
      </c>
      <c r="N9" s="67">
        <v>8.052514655894312E-2</v>
      </c>
      <c r="O9" s="67">
        <v>2.8885444455962599</v>
      </c>
      <c r="P9" s="67">
        <v>4.8422218804456102E-2</v>
      </c>
      <c r="Q9" s="67">
        <v>2.0596465488992801</v>
      </c>
      <c r="R9" s="67">
        <v>2.4204749957343345E-3</v>
      </c>
      <c r="S9" s="67">
        <v>2.0522878207956601</v>
      </c>
    </row>
    <row r="10" spans="1:19" ht="14.75">
      <c r="A10" s="67" t="s">
        <v>496</v>
      </c>
      <c r="B10" s="67">
        <v>78.479555429087895</v>
      </c>
      <c r="C10" s="67">
        <v>1.57584386564701</v>
      </c>
      <c r="D10" s="67">
        <v>78.240047051507901</v>
      </c>
      <c r="E10" s="67">
        <v>2.1712807323572001</v>
      </c>
      <c r="F10" s="67">
        <v>70.931184344281903</v>
      </c>
      <c r="G10" s="67">
        <v>48.313246313550103</v>
      </c>
      <c r="H10" s="67">
        <v>0.62117586414033055</v>
      </c>
      <c r="I10" s="67">
        <v>-10.641822993069001</v>
      </c>
      <c r="J10" s="66">
        <f t="shared" si="0"/>
        <v>78.479555429087895</v>
      </c>
      <c r="K10" s="66">
        <f t="shared" si="1"/>
        <v>1.57584386564701</v>
      </c>
      <c r="L10" s="67">
        <v>1.2248547529391977E-2</v>
      </c>
      <c r="M10" s="67">
        <v>2.0204617532775799</v>
      </c>
      <c r="N10" s="67">
        <v>8.01011674768176E-2</v>
      </c>
      <c r="O10" s="67">
        <v>2.8865300603638202</v>
      </c>
      <c r="P10" s="67">
        <v>4.7451163029518399E-2</v>
      </c>
      <c r="Q10" s="67">
        <v>2.0615019022369201</v>
      </c>
      <c r="R10" s="67">
        <v>2.2375567834860654E-3</v>
      </c>
      <c r="S10" s="67">
        <v>2.06273881866854</v>
      </c>
    </row>
    <row r="11" spans="1:19" ht="14.75">
      <c r="A11" s="67" t="s">
        <v>497</v>
      </c>
      <c r="B11" s="67">
        <v>78.859136949399101</v>
      </c>
      <c r="C11" s="67">
        <v>1.58431114546482</v>
      </c>
      <c r="D11" s="67">
        <v>78.718459091308006</v>
      </c>
      <c r="E11" s="67">
        <v>2.1667899593839999</v>
      </c>
      <c r="F11" s="67">
        <v>74.450351637156402</v>
      </c>
      <c r="G11" s="67">
        <v>47.515114417468602</v>
      </c>
      <c r="H11" s="67">
        <v>0.61838366860039562</v>
      </c>
      <c r="I11" s="67">
        <v>-5.9217790316550003</v>
      </c>
      <c r="J11" s="66">
        <f t="shared" si="0"/>
        <v>78.859136949399101</v>
      </c>
      <c r="K11" s="66">
        <f t="shared" si="1"/>
        <v>1.58431114546482</v>
      </c>
      <c r="L11" s="67">
        <v>1.2308153093698504E-2</v>
      </c>
      <c r="M11" s="67">
        <v>2.0216011949552799</v>
      </c>
      <c r="N11" s="67">
        <v>8.0610192276177758E-2</v>
      </c>
      <c r="O11" s="67">
        <v>2.8637128792930602</v>
      </c>
      <c r="P11" s="67">
        <v>4.7521449034196001E-2</v>
      </c>
      <c r="Q11" s="67">
        <v>2.0282948660350999</v>
      </c>
      <c r="R11" s="67">
        <v>2.5562080790857505E-3</v>
      </c>
      <c r="S11" s="67">
        <v>2.0345550024519201</v>
      </c>
    </row>
    <row r="12" spans="1:19" ht="14.75">
      <c r="A12" s="67" t="s">
        <v>498</v>
      </c>
      <c r="B12" s="67">
        <v>79.070779436439224</v>
      </c>
      <c r="C12" s="67">
        <v>1.5827865419312299</v>
      </c>
      <c r="D12" s="67">
        <v>78.018446725379306</v>
      </c>
      <c r="E12" s="67">
        <v>2.1402051348742002</v>
      </c>
      <c r="F12" s="67">
        <v>45.904065975644798</v>
      </c>
      <c r="G12" s="67">
        <v>47.584745847085699</v>
      </c>
      <c r="H12" s="67">
        <v>0.56038549816450534</v>
      </c>
      <c r="I12" s="67">
        <v>-72.252234646036996</v>
      </c>
      <c r="J12" s="66">
        <f t="shared" si="0"/>
        <v>79.070779436439224</v>
      </c>
      <c r="K12" s="66">
        <f t="shared" si="1"/>
        <v>1.5827865419312299</v>
      </c>
      <c r="L12" s="67">
        <v>1.2341388769554954E-2</v>
      </c>
      <c r="M12" s="67">
        <v>2.0142826884337399</v>
      </c>
      <c r="N12" s="67">
        <v>7.9865468590794117E-2</v>
      </c>
      <c r="O12" s="67">
        <v>2.85294815666354</v>
      </c>
      <c r="P12" s="67">
        <v>4.6955624182433903E-2</v>
      </c>
      <c r="Q12" s="67">
        <v>2.0203906641256402</v>
      </c>
      <c r="R12" s="67">
        <v>2.5244306070105371E-3</v>
      </c>
      <c r="S12" s="67">
        <v>2.02127925768596</v>
      </c>
    </row>
    <row r="13" spans="1:19" ht="14.75">
      <c r="A13" s="67" t="s">
        <v>499</v>
      </c>
      <c r="B13" s="67">
        <v>79.345733753621943</v>
      </c>
      <c r="C13" s="67">
        <v>1.59068550216272</v>
      </c>
      <c r="D13" s="67">
        <v>78.066476660993601</v>
      </c>
      <c r="E13" s="67">
        <v>2.1536074849374001</v>
      </c>
      <c r="F13" s="67">
        <v>39.081519236658103</v>
      </c>
      <c r="G13" s="67">
        <v>48.1043876914161</v>
      </c>
      <c r="H13" s="67">
        <v>0.5586468269007856</v>
      </c>
      <c r="I13" s="67">
        <v>-103.026226470737</v>
      </c>
      <c r="J13" s="66">
        <f t="shared" si="0"/>
        <v>79.345733753621943</v>
      </c>
      <c r="K13" s="66">
        <f t="shared" si="1"/>
        <v>1.59068550216272</v>
      </c>
      <c r="L13" s="67">
        <v>1.2384568367329412E-2</v>
      </c>
      <c r="M13" s="67">
        <v>2.01736435202888</v>
      </c>
      <c r="N13" s="67">
        <v>7.9916549899930078E-2</v>
      </c>
      <c r="O13" s="67">
        <v>2.8691335105422202</v>
      </c>
      <c r="P13" s="67">
        <v>4.6821838093162003E-2</v>
      </c>
      <c r="Q13" s="67">
        <v>2.0401392532078599</v>
      </c>
      <c r="R13" s="67">
        <v>2.1893837555954218E-3</v>
      </c>
      <c r="S13" s="67">
        <v>2.0659998710968801</v>
      </c>
    </row>
    <row r="14" spans="1:19" ht="14.75">
      <c r="A14" s="67" t="s">
        <v>500</v>
      </c>
      <c r="B14" s="67">
        <v>79.775465367116254</v>
      </c>
      <c r="C14" s="67">
        <v>1.5998496520418899</v>
      </c>
      <c r="D14" s="67">
        <v>79.098792667204094</v>
      </c>
      <c r="E14" s="67">
        <v>2.1770323079780001</v>
      </c>
      <c r="F14" s="67">
        <v>58.705912839653202</v>
      </c>
      <c r="G14" s="67">
        <v>47.742480772409799</v>
      </c>
      <c r="H14" s="67">
        <v>0.72854621126549124</v>
      </c>
      <c r="I14" s="67">
        <v>-35.890000697224004</v>
      </c>
      <c r="J14" s="66">
        <f t="shared" si="0"/>
        <v>79.775465367116254</v>
      </c>
      <c r="K14" s="66">
        <f t="shared" si="1"/>
        <v>1.5998496520418899</v>
      </c>
      <c r="L14" s="67">
        <v>1.2452058314898942E-2</v>
      </c>
      <c r="M14" s="67">
        <v>2.0181255440529999</v>
      </c>
      <c r="N14" s="67">
        <v>8.1015033897164204E-2</v>
      </c>
      <c r="O14" s="67">
        <v>2.8639586082561799</v>
      </c>
      <c r="P14" s="67">
        <v>4.7208160636393701E-2</v>
      </c>
      <c r="Q14" s="67">
        <v>2.0320994557957799</v>
      </c>
      <c r="R14" s="67">
        <v>2.3010141920942334E-3</v>
      </c>
      <c r="S14" s="67">
        <v>2.0351009837541598</v>
      </c>
    </row>
    <row r="15" spans="1:19" ht="14.75">
      <c r="A15" s="67" t="s">
        <v>501</v>
      </c>
      <c r="B15" s="67">
        <v>79.853316315229605</v>
      </c>
      <c r="C15" s="67">
        <v>1.5997298723448701</v>
      </c>
      <c r="D15" s="67">
        <v>79.428597929455506</v>
      </c>
      <c r="E15" s="67">
        <v>2.1845325280479</v>
      </c>
      <c r="F15" s="67">
        <v>66.671388262262795</v>
      </c>
      <c r="G15" s="67">
        <v>47.6681178269382</v>
      </c>
      <c r="H15" s="67">
        <v>0.40320057774241569</v>
      </c>
      <c r="I15" s="67">
        <v>-19.771491784622</v>
      </c>
      <c r="J15" s="66">
        <f t="shared" si="0"/>
        <v>79.853316315229605</v>
      </c>
      <c r="K15" s="66">
        <f t="shared" si="1"/>
        <v>1.5997298723448701</v>
      </c>
      <c r="L15" s="67">
        <v>1.2464285395935998E-2</v>
      </c>
      <c r="M15" s="67">
        <v>2.0160192052147399</v>
      </c>
      <c r="N15" s="67">
        <v>8.136621402864376E-2</v>
      </c>
      <c r="O15" s="67">
        <v>2.8623619830540599</v>
      </c>
      <c r="P15" s="67">
        <v>4.7366285838444398E-2</v>
      </c>
      <c r="Q15" s="67">
        <v>2.0319406207462198</v>
      </c>
      <c r="R15" s="67">
        <v>2.4391724370514374E-3</v>
      </c>
      <c r="S15" s="67">
        <v>2.0553444903994</v>
      </c>
    </row>
    <row r="16" spans="1:19" ht="14.75">
      <c r="A16" s="67" t="s">
        <v>502</v>
      </c>
      <c r="B16" s="67">
        <v>80.504776112961167</v>
      </c>
      <c r="C16" s="67">
        <v>1.6143637635241299</v>
      </c>
      <c r="D16" s="67">
        <v>83.289552340012804</v>
      </c>
      <c r="E16" s="67">
        <v>2.2897739842274998</v>
      </c>
      <c r="F16" s="67">
        <v>163.889990090239</v>
      </c>
      <c r="G16" s="67">
        <v>46.914272716623998</v>
      </c>
      <c r="H16" s="67">
        <v>0.21653771982724229</v>
      </c>
      <c r="I16" s="67">
        <v>50.878771748881903</v>
      </c>
      <c r="J16" s="66">
        <f t="shared" si="0"/>
        <v>80.504776112961167</v>
      </c>
      <c r="K16" s="66">
        <f t="shared" si="1"/>
        <v>1.6143637635241299</v>
      </c>
      <c r="L16" s="67">
        <v>1.2566607879237751E-2</v>
      </c>
      <c r="M16" s="67">
        <v>2.0181020034899202</v>
      </c>
      <c r="N16" s="67">
        <v>8.5485894329442286E-2</v>
      </c>
      <c r="O16" s="67">
        <v>2.8666997462314798</v>
      </c>
      <c r="P16" s="67">
        <v>4.9359301240722998E-2</v>
      </c>
      <c r="Q16" s="67">
        <v>2.0359842186405999</v>
      </c>
      <c r="R16" s="67">
        <v>2.4896271950837724E-3</v>
      </c>
      <c r="S16" s="67">
        <v>2.0426178079654398</v>
      </c>
    </row>
    <row r="17" spans="1:19" ht="14.75">
      <c r="A17" s="67" t="s">
        <v>503</v>
      </c>
      <c r="B17" s="67">
        <v>80.523682198569574</v>
      </c>
      <c r="C17" s="67">
        <v>1.6129703133639</v>
      </c>
      <c r="D17" s="67">
        <v>88.275874113218507</v>
      </c>
      <c r="E17" s="67">
        <v>2.4255084467470001</v>
      </c>
      <c r="F17" s="67">
        <v>303.29328518864799</v>
      </c>
      <c r="G17" s="67">
        <v>45.974004130030998</v>
      </c>
      <c r="H17" s="67">
        <v>0.59779143511572819</v>
      </c>
      <c r="I17" s="67">
        <v>73.450225860264595</v>
      </c>
      <c r="J17" s="66">
        <f t="shared" si="0"/>
        <v>80.523682198569574</v>
      </c>
      <c r="K17" s="66">
        <f t="shared" si="1"/>
        <v>1.6129703133639</v>
      </c>
      <c r="L17" s="67">
        <v>1.2569577545552128E-2</v>
      </c>
      <c r="M17" s="67">
        <v>2.0158893762802599</v>
      </c>
      <c r="N17" s="67">
        <v>9.0829585767231422E-2</v>
      </c>
      <c r="O17" s="67">
        <v>2.87224360965106</v>
      </c>
      <c r="P17" s="67">
        <v>5.2432342289929101E-2</v>
      </c>
      <c r="Q17" s="67">
        <v>2.04596514529982</v>
      </c>
      <c r="R17" s="67">
        <v>2.5215565444205498E-3</v>
      </c>
      <c r="S17" s="67">
        <v>2.0567901929471599</v>
      </c>
    </row>
    <row r="18" spans="1:19" ht="14.75">
      <c r="A18" s="67" t="s">
        <v>504</v>
      </c>
      <c r="B18" s="67">
        <v>80.673218119737029</v>
      </c>
      <c r="C18" s="67">
        <v>1.6153922859710601</v>
      </c>
      <c r="D18" s="67">
        <v>79.535461314694203</v>
      </c>
      <c r="E18" s="67">
        <v>2.1854541287714002</v>
      </c>
      <c r="F18" s="67">
        <v>45.489580878158698</v>
      </c>
      <c r="G18" s="67">
        <v>47.794037138418098</v>
      </c>
      <c r="H18" s="67">
        <v>0.78415117956820868</v>
      </c>
      <c r="I18" s="67">
        <v>-77.344386477895995</v>
      </c>
      <c r="J18" s="66">
        <f t="shared" si="0"/>
        <v>80.673218119737029</v>
      </c>
      <c r="K18" s="66">
        <f t="shared" si="1"/>
        <v>1.6153922859710601</v>
      </c>
      <c r="L18" s="67">
        <v>1.2593066151222694E-2</v>
      </c>
      <c r="M18" s="67">
        <v>2.0151977945652999</v>
      </c>
      <c r="N18" s="67">
        <v>8.148002776139894E-2</v>
      </c>
      <c r="O18" s="67">
        <v>2.8598718919413999</v>
      </c>
      <c r="P18" s="67">
        <v>4.6947480566456E-2</v>
      </c>
      <c r="Q18" s="67">
        <v>2.0292474188959</v>
      </c>
      <c r="R18" s="67">
        <v>2.340827088816764E-3</v>
      </c>
      <c r="S18" s="67">
        <v>2.0326802375162001</v>
      </c>
    </row>
    <row r="19" spans="1:19" ht="14.75">
      <c r="A19" s="67" t="s">
        <v>505</v>
      </c>
      <c r="B19" s="67">
        <v>81.839425853199074</v>
      </c>
      <c r="C19" s="67">
        <v>1.6435644666454201</v>
      </c>
      <c r="D19" s="67">
        <v>87.898251541461704</v>
      </c>
      <c r="E19" s="67">
        <v>2.4197021111924002</v>
      </c>
      <c r="F19" s="67">
        <v>255.7142470066</v>
      </c>
      <c r="G19" s="67">
        <v>46.399529777539001</v>
      </c>
      <c r="H19" s="67">
        <v>0.71491493996442512</v>
      </c>
      <c r="I19" s="67">
        <v>67.995750408428805</v>
      </c>
      <c r="J19" s="66">
        <f t="shared" si="0"/>
        <v>81.839425853199074</v>
      </c>
      <c r="K19" s="66">
        <f t="shared" si="1"/>
        <v>1.6435644666454201</v>
      </c>
      <c r="L19" s="67">
        <v>1.2776268882886006E-2</v>
      </c>
      <c r="M19" s="67">
        <v>2.02131210017594</v>
      </c>
      <c r="N19" s="67">
        <v>9.0423979937490989E-2</v>
      </c>
      <c r="O19" s="67">
        <v>2.8771423006237402</v>
      </c>
      <c r="P19" s="67">
        <v>5.1353752339363699E-2</v>
      </c>
      <c r="Q19" s="67">
        <v>2.0474973044477398</v>
      </c>
      <c r="R19" s="67">
        <v>2.8018401232937939E-3</v>
      </c>
      <c r="S19" s="67">
        <v>2.0708807313670001</v>
      </c>
    </row>
    <row r="20" spans="1:19" ht="14.75">
      <c r="A20" s="67" t="s">
        <v>506</v>
      </c>
      <c r="B20" s="67">
        <v>81.864849109971573</v>
      </c>
      <c r="C20" s="67">
        <v>1.64633310510817</v>
      </c>
      <c r="D20" s="67">
        <v>78.948563035591206</v>
      </c>
      <c r="E20" s="67">
        <v>2.1789749004162</v>
      </c>
      <c r="F20" s="67">
        <v>-8.44668528236949</v>
      </c>
      <c r="G20" s="67">
        <v>48.46587658490769</v>
      </c>
      <c r="H20" s="67">
        <v>0.57467484303768801</v>
      </c>
      <c r="I20" s="67">
        <v>1069.1949726225221</v>
      </c>
      <c r="J20" s="66">
        <f t="shared" si="0"/>
        <v>81.864849109971573</v>
      </c>
      <c r="K20" s="66">
        <f t="shared" si="1"/>
        <v>1.64633310510817</v>
      </c>
      <c r="L20" s="67">
        <v>1.2780263060297196E-2</v>
      </c>
      <c r="M20" s="67">
        <v>2.02409270543464</v>
      </c>
      <c r="N20" s="67">
        <v>8.0855105605561209E-2</v>
      </c>
      <c r="O20" s="67">
        <v>2.87176183760482</v>
      </c>
      <c r="P20" s="67">
        <v>4.5905028652489202E-2</v>
      </c>
      <c r="Q20" s="67">
        <v>2.0371707762801199</v>
      </c>
      <c r="R20" s="67">
        <v>2.6837481103795745E-3</v>
      </c>
      <c r="S20" s="67">
        <v>2.0483168668881802</v>
      </c>
    </row>
    <row r="21" spans="1:19" ht="14.75">
      <c r="A21" s="67" t="s">
        <v>507</v>
      </c>
      <c r="B21" s="67">
        <v>82.345462407352144</v>
      </c>
      <c r="C21" s="67">
        <v>1.65351521592164</v>
      </c>
      <c r="D21" s="67">
        <v>79.2243258836141</v>
      </c>
      <c r="E21" s="67">
        <v>2.1900273211730998</v>
      </c>
      <c r="F21" s="67">
        <v>-13.921798238071499</v>
      </c>
      <c r="G21" s="67">
        <v>48.747274880537702</v>
      </c>
      <c r="H21" s="67">
        <v>0.89220716495329211</v>
      </c>
      <c r="I21" s="67">
        <v>691.48581957009401</v>
      </c>
      <c r="J21" s="66">
        <f t="shared" si="0"/>
        <v>82.345462407352144</v>
      </c>
      <c r="K21" s="66">
        <f t="shared" si="1"/>
        <v>1.65351521592164</v>
      </c>
      <c r="L21" s="67">
        <v>1.2855773847149959E-2</v>
      </c>
      <c r="M21" s="67">
        <v>2.0211338432932799</v>
      </c>
      <c r="N21" s="67">
        <v>8.1148689548296418E-2</v>
      </c>
      <c r="O21" s="67">
        <v>2.8766827907938</v>
      </c>
      <c r="P21" s="67">
        <v>4.5801098492212297E-2</v>
      </c>
      <c r="Q21" s="67">
        <v>2.0470275685353601</v>
      </c>
      <c r="R21" s="67">
        <v>2.3028120074978951E-3</v>
      </c>
      <c r="S21" s="67">
        <v>2.06535537442636</v>
      </c>
    </row>
    <row r="22" spans="1:19" ht="14.75">
      <c r="A22" s="67" t="s">
        <v>508</v>
      </c>
      <c r="B22" s="67">
        <v>82.836497465939644</v>
      </c>
      <c r="C22" s="67">
        <v>1.66337970361553</v>
      </c>
      <c r="D22" s="67">
        <v>95.872036704699894</v>
      </c>
      <c r="E22" s="67">
        <v>2.6396399278562002</v>
      </c>
      <c r="F22" s="67">
        <v>433.62767050561303</v>
      </c>
      <c r="G22" s="67">
        <v>45.335811878493999</v>
      </c>
      <c r="H22" s="67">
        <v>0.36646812590160777</v>
      </c>
      <c r="I22" s="67">
        <v>80.896860809331699</v>
      </c>
      <c r="J22" s="66">
        <f t="shared" si="0"/>
        <v>82.836497465939644</v>
      </c>
      <c r="K22" s="66">
        <f t="shared" si="1"/>
        <v>1.66337970361553</v>
      </c>
      <c r="L22" s="67">
        <v>1.2932927846663481E-2</v>
      </c>
      <c r="M22" s="67">
        <v>2.0212175433874</v>
      </c>
      <c r="N22" s="67">
        <v>9.9020771216212777E-2</v>
      </c>
      <c r="O22" s="67">
        <v>2.8890762445029199</v>
      </c>
      <c r="P22" s="67">
        <v>5.5554859949318101E-2</v>
      </c>
      <c r="Q22" s="67">
        <v>2.0643258436724801</v>
      </c>
      <c r="R22" s="67">
        <v>2.7961398619460293E-3</v>
      </c>
      <c r="S22" s="67">
        <v>2.05754704054868</v>
      </c>
    </row>
    <row r="23" spans="1:19" ht="14.75">
      <c r="A23" s="67" t="s">
        <v>509</v>
      </c>
      <c r="B23" s="67">
        <v>102.59012183935404</v>
      </c>
      <c r="C23" s="67">
        <v>2.0551733839576798</v>
      </c>
      <c r="D23" s="67">
        <v>100.982843863355</v>
      </c>
      <c r="E23" s="67">
        <v>2.7556983845869998</v>
      </c>
      <c r="F23" s="67">
        <v>63.207460409275399</v>
      </c>
      <c r="G23" s="67">
        <v>47.889118102193599</v>
      </c>
      <c r="H23" s="67">
        <v>0.68323159785479248</v>
      </c>
      <c r="I23" s="67">
        <v>-62.306982712280004</v>
      </c>
      <c r="J23" s="66">
        <f t="shared" si="0"/>
        <v>102.59012183935404</v>
      </c>
      <c r="K23" s="66">
        <f t="shared" si="1"/>
        <v>2.0551733839576798</v>
      </c>
      <c r="L23" s="67">
        <v>1.6041599441551712E-2</v>
      </c>
      <c r="M23" s="67">
        <v>2.0195904729010201</v>
      </c>
      <c r="N23" s="67">
        <v>0.10456650383749783</v>
      </c>
      <c r="O23" s="67">
        <v>2.8707178660291199</v>
      </c>
      <c r="P23" s="67">
        <v>4.7297428259417101E-2</v>
      </c>
      <c r="Q23" s="67">
        <v>2.04016552958486</v>
      </c>
      <c r="R23" s="67">
        <v>3.0491616982946971E-3</v>
      </c>
      <c r="S23" s="67">
        <v>2.0446302428654</v>
      </c>
    </row>
    <row r="24" spans="1:19" ht="14.75">
      <c r="A24" s="67" t="s">
        <v>510</v>
      </c>
      <c r="B24" s="67">
        <v>130.37829458666442</v>
      </c>
      <c r="C24" s="67">
        <v>2.6146443468205098</v>
      </c>
      <c r="D24" s="67">
        <v>134.88021503524899</v>
      </c>
      <c r="E24" s="67">
        <v>3.6283573577379999</v>
      </c>
      <c r="F24" s="67">
        <v>214.89437884232299</v>
      </c>
      <c r="G24" s="67">
        <v>46.654174119899999</v>
      </c>
      <c r="H24" s="67">
        <v>0.47988113683273886</v>
      </c>
      <c r="I24" s="67">
        <v>39.329127504852799</v>
      </c>
      <c r="J24" s="66">
        <f t="shared" si="0"/>
        <v>130.37829458666442</v>
      </c>
      <c r="K24" s="66">
        <f t="shared" si="1"/>
        <v>2.6146443468205098</v>
      </c>
      <c r="L24" s="67">
        <v>2.0430842731865326E-2</v>
      </c>
      <c r="M24" s="67">
        <v>2.0261882411285801</v>
      </c>
      <c r="N24" s="67">
        <v>0.14206357524639893</v>
      </c>
      <c r="O24" s="67">
        <v>2.8778215881415599</v>
      </c>
      <c r="P24" s="67">
        <v>5.0453240659859899E-2</v>
      </c>
      <c r="Q24" s="67">
        <v>2.0436287100855202</v>
      </c>
      <c r="R24" s="67">
        <v>4.1776677070695031E-3</v>
      </c>
      <c r="S24" s="67">
        <v>2.04976640862832</v>
      </c>
    </row>
    <row r="25" spans="1:19" ht="14.75">
      <c r="A25" s="67" t="s">
        <v>511</v>
      </c>
      <c r="B25" s="67">
        <v>165.20417409788433</v>
      </c>
      <c r="C25" s="67">
        <v>3.3379224070613698</v>
      </c>
      <c r="D25" s="67">
        <v>203.34264992457301</v>
      </c>
      <c r="E25" s="67">
        <v>5.5367596693510004</v>
      </c>
      <c r="F25" s="67">
        <v>672.32502121719699</v>
      </c>
      <c r="G25" s="67">
        <v>46.595511897809999</v>
      </c>
      <c r="H25" s="67">
        <v>0.54334559319752207</v>
      </c>
      <c r="I25" s="67">
        <v>75.4279301105299</v>
      </c>
      <c r="J25" s="66">
        <f t="shared" si="0"/>
        <v>165.20417409788433</v>
      </c>
      <c r="K25" s="66">
        <f t="shared" si="1"/>
        <v>3.3379224070613698</v>
      </c>
      <c r="L25" s="67">
        <v>2.5958499917402875E-2</v>
      </c>
      <c r="M25" s="67">
        <v>2.0470133546411402</v>
      </c>
      <c r="N25" s="67">
        <v>0.22172281833200122</v>
      </c>
      <c r="O25" s="67">
        <v>3.0128164399461599</v>
      </c>
      <c r="P25" s="67">
        <v>6.1975980396399399E-2</v>
      </c>
      <c r="Q25" s="67">
        <v>2.21061060042938</v>
      </c>
      <c r="R25" s="67">
        <v>5.7646308437266439E-3</v>
      </c>
      <c r="S25" s="67">
        <v>2.2306454502458402</v>
      </c>
    </row>
    <row r="26" spans="1:19" ht="14.75">
      <c r="A26" s="67" t="s">
        <v>512</v>
      </c>
      <c r="B26" s="67">
        <v>171.27415893773926</v>
      </c>
      <c r="C26" s="67">
        <v>3.4171755859867101</v>
      </c>
      <c r="D26" s="67">
        <v>170.524321433957</v>
      </c>
      <c r="E26" s="67">
        <v>4.5220651255459998</v>
      </c>
      <c r="F26" s="67">
        <v>160.13370204160699</v>
      </c>
      <c r="G26" s="67">
        <v>47.506258285744003</v>
      </c>
      <c r="H26" s="67">
        <v>0.35462437756240972</v>
      </c>
      <c r="I26" s="67">
        <v>-6.9569720515410003</v>
      </c>
      <c r="J26" s="66">
        <f t="shared" si="0"/>
        <v>171.27415893773926</v>
      </c>
      <c r="K26" s="66">
        <f t="shared" si="1"/>
        <v>3.4171755859867101</v>
      </c>
      <c r="L26" s="67">
        <v>2.6925003967085626E-2</v>
      </c>
      <c r="M26" s="67">
        <v>2.0223073221941799</v>
      </c>
      <c r="N26" s="67">
        <v>0.18286667509459148</v>
      </c>
      <c r="O26" s="67">
        <v>2.8871913385319199</v>
      </c>
      <c r="P26" s="67">
        <v>4.9280079509781201E-2</v>
      </c>
      <c r="Q26" s="67">
        <v>2.06061809171268</v>
      </c>
      <c r="R26" s="67">
        <v>4.6847110908451485E-3</v>
      </c>
      <c r="S26" s="67">
        <v>2.1158834908574602</v>
      </c>
    </row>
    <row r="27" spans="1:19" ht="14.75">
      <c r="A27" s="67" t="s">
        <v>513</v>
      </c>
      <c r="B27" s="67">
        <v>173.30489963973096</v>
      </c>
      <c r="C27" s="67">
        <v>3.4595926017038399</v>
      </c>
      <c r="D27" s="67">
        <v>174.96469988395299</v>
      </c>
      <c r="E27" s="67">
        <v>4.6603092478989998</v>
      </c>
      <c r="F27" s="67">
        <v>197.456847289607</v>
      </c>
      <c r="G27" s="67">
        <v>47.756113379250998</v>
      </c>
      <c r="H27" s="67">
        <v>0.51433901308464591</v>
      </c>
      <c r="I27" s="67">
        <v>12.2315067729471</v>
      </c>
      <c r="J27" s="66">
        <f t="shared" si="0"/>
        <v>173.30489963973096</v>
      </c>
      <c r="K27" s="66">
        <f t="shared" si="1"/>
        <v>3.4595926017038399</v>
      </c>
      <c r="L27" s="67">
        <v>2.7248555456621908E-2</v>
      </c>
      <c r="M27" s="67">
        <v>2.0237429609164401</v>
      </c>
      <c r="N27" s="67">
        <v>0.18805080440971172</v>
      </c>
      <c r="O27" s="67">
        <v>2.9063081917060201</v>
      </c>
      <c r="P27" s="67">
        <v>5.0075387540202701E-2</v>
      </c>
      <c r="Q27" s="67">
        <v>2.0859270680727602</v>
      </c>
      <c r="R27" s="67">
        <v>4.9992171708248268E-3</v>
      </c>
      <c r="S27" s="67">
        <v>2.1618895270651999</v>
      </c>
    </row>
    <row r="28" spans="1:19" ht="14.75">
      <c r="A28" s="67" t="s">
        <v>514</v>
      </c>
      <c r="B28" s="67">
        <v>176.01281858801346</v>
      </c>
      <c r="C28" s="67">
        <v>3.5455983119326802</v>
      </c>
      <c r="D28" s="67">
        <v>195.47240087635299</v>
      </c>
      <c r="E28" s="67">
        <v>5.2179092847890001</v>
      </c>
      <c r="F28" s="67">
        <v>437.37662965538402</v>
      </c>
      <c r="G28" s="67">
        <v>46.457333789171997</v>
      </c>
      <c r="H28" s="67">
        <v>0.5245597138433421</v>
      </c>
      <c r="I28" s="67">
        <v>59.7571505531293</v>
      </c>
      <c r="J28" s="66">
        <f t="shared" si="0"/>
        <v>176.01281858801346</v>
      </c>
      <c r="K28" s="66">
        <f t="shared" si="1"/>
        <v>3.5455983119326802</v>
      </c>
      <c r="L28" s="67">
        <v>2.7680158217637873E-2</v>
      </c>
      <c r="M28" s="67">
        <v>2.0425851427258799</v>
      </c>
      <c r="N28" s="67">
        <v>0.2122898315523182</v>
      </c>
      <c r="O28" s="67">
        <v>2.9421191063195802</v>
      </c>
      <c r="P28" s="67">
        <v>5.5648470406491998E-2</v>
      </c>
      <c r="Q28" s="67">
        <v>2.1175246800182199</v>
      </c>
      <c r="R28" s="67">
        <v>4.5291868805295106E-3</v>
      </c>
      <c r="S28" s="67">
        <v>2.2380726610692201</v>
      </c>
    </row>
    <row r="29" spans="1:19" ht="14.75">
      <c r="A29" s="67" t="s">
        <v>515</v>
      </c>
      <c r="B29" s="67">
        <v>220.80513679593932</v>
      </c>
      <c r="C29" s="67">
        <v>4.4032306773579997</v>
      </c>
      <c r="D29" s="67">
        <v>217.21707004889299</v>
      </c>
      <c r="E29" s="67">
        <v>5.6132065620790002</v>
      </c>
      <c r="F29" s="67">
        <v>178.50560769412499</v>
      </c>
      <c r="G29" s="67">
        <v>46.911668546942003</v>
      </c>
      <c r="H29" s="67">
        <v>0.38556789896663052</v>
      </c>
      <c r="I29" s="67">
        <v>-23.696470742978999</v>
      </c>
      <c r="J29" s="66">
        <f t="shared" si="0"/>
        <v>220.80513679593932</v>
      </c>
      <c r="K29" s="66">
        <f t="shared" si="1"/>
        <v>4.4032306773579997</v>
      </c>
      <c r="L29" s="67">
        <v>3.4845765575676216E-2</v>
      </c>
      <c r="M29" s="67">
        <v>2.02921086943496</v>
      </c>
      <c r="N29" s="67">
        <v>0.23853128675100257</v>
      </c>
      <c r="O29" s="67">
        <v>2.8783508057123002</v>
      </c>
      <c r="P29" s="67">
        <v>4.9669289501688099E-2</v>
      </c>
      <c r="Q29" s="67">
        <v>2.0413737061380202</v>
      </c>
      <c r="R29" s="67">
        <v>6.8451356411677209E-3</v>
      </c>
      <c r="S29" s="67">
        <v>2.0376043058280602</v>
      </c>
    </row>
    <row r="30" spans="1:19" ht="14.75">
      <c r="A30" s="67" t="s">
        <v>516</v>
      </c>
      <c r="B30" s="67">
        <v>232.06467358706831</v>
      </c>
      <c r="C30" s="67">
        <v>4.6067738599301498</v>
      </c>
      <c r="D30" s="67">
        <v>225.00202355451199</v>
      </c>
      <c r="E30" s="67">
        <v>5.7921936302669996</v>
      </c>
      <c r="F30" s="67">
        <v>151.793998549485</v>
      </c>
      <c r="G30" s="67">
        <v>47.304173678684997</v>
      </c>
      <c r="H30" s="67">
        <v>0.60774457960111061</v>
      </c>
      <c r="I30" s="67">
        <v>-52.881323243761003</v>
      </c>
      <c r="J30" s="66">
        <f t="shared" si="0"/>
        <v>232.06467358706831</v>
      </c>
      <c r="K30" s="66">
        <f t="shared" si="1"/>
        <v>4.6067738599301498</v>
      </c>
      <c r="L30" s="67">
        <v>3.6654843516711964E-2</v>
      </c>
      <c r="M30" s="67">
        <v>2.0217929973823399</v>
      </c>
      <c r="N30" s="67">
        <v>0.24806361586346157</v>
      </c>
      <c r="O30" s="67">
        <v>2.8782340481148001</v>
      </c>
      <c r="P30" s="67">
        <v>4.9104840790442902E-2</v>
      </c>
      <c r="Q30" s="67">
        <v>2.0485566410190001</v>
      </c>
      <c r="R30" s="67">
        <v>6.6091180757739849E-3</v>
      </c>
      <c r="S30" s="67">
        <v>2.0409072788657401</v>
      </c>
    </row>
    <row r="31" spans="1:19" ht="14.75">
      <c r="A31" s="67" t="s">
        <v>517</v>
      </c>
      <c r="B31" s="67">
        <v>234.27182562075089</v>
      </c>
      <c r="C31" s="67">
        <v>4.63855815001852</v>
      </c>
      <c r="D31" s="67">
        <v>238.60225367439801</v>
      </c>
      <c r="E31" s="67">
        <v>6.0680056434700003</v>
      </c>
      <c r="F31" s="67">
        <v>281.45151923071398</v>
      </c>
      <c r="G31" s="67">
        <v>45.815616660723002</v>
      </c>
      <c r="H31" s="67">
        <v>0.56207307651934069</v>
      </c>
      <c r="I31" s="67">
        <v>16.762991274276501</v>
      </c>
      <c r="J31" s="66">
        <f t="shared" si="0"/>
        <v>234.27182562075089</v>
      </c>
      <c r="K31" s="66">
        <f t="shared" si="1"/>
        <v>4.63855815001852</v>
      </c>
      <c r="L31" s="67">
        <v>3.7009838793677467E-2</v>
      </c>
      <c r="M31" s="67">
        <v>2.0169110361798399</v>
      </c>
      <c r="N31" s="67">
        <v>0.26489286833665676</v>
      </c>
      <c r="O31" s="67">
        <v>2.8621861624382601</v>
      </c>
      <c r="P31" s="67">
        <v>5.1933271300200902E-2</v>
      </c>
      <c r="Q31" s="67">
        <v>2.0308075981217399</v>
      </c>
      <c r="R31" s="67">
        <v>6.9251539258561737E-3</v>
      </c>
      <c r="S31" s="67">
        <v>2.0402246539686799</v>
      </c>
    </row>
    <row r="32" spans="1:19" ht="14.75">
      <c r="A32" s="67" t="s">
        <v>518</v>
      </c>
      <c r="B32" s="67">
        <v>235.69005237454925</v>
      </c>
      <c r="C32" s="67">
        <v>4.6674614082969104</v>
      </c>
      <c r="D32" s="67">
        <v>234.319281238169</v>
      </c>
      <c r="E32" s="67">
        <v>5.9727271438520004</v>
      </c>
      <c r="F32" s="67">
        <v>220.594076858492</v>
      </c>
      <c r="G32" s="67">
        <v>46.324296296409997</v>
      </c>
      <c r="H32" s="67">
        <v>0.40727151875836382</v>
      </c>
      <c r="I32" s="67">
        <v>-6.8433276772619998</v>
      </c>
      <c r="J32" s="66">
        <f t="shared" si="0"/>
        <v>235.69005237454925</v>
      </c>
      <c r="K32" s="66">
        <f t="shared" si="1"/>
        <v>4.6674614082969104</v>
      </c>
      <c r="L32" s="67">
        <v>3.723800857118257E-2</v>
      </c>
      <c r="M32" s="67">
        <v>2.0174916139567198</v>
      </c>
      <c r="N32" s="67">
        <v>0.25956867902803871</v>
      </c>
      <c r="O32" s="67">
        <v>2.8627951214535998</v>
      </c>
      <c r="P32" s="67">
        <v>5.0577626694357898E-2</v>
      </c>
      <c r="Q32" s="67">
        <v>2.0310892385694999</v>
      </c>
      <c r="R32" s="67">
        <v>7.5025735957646306E-3</v>
      </c>
      <c r="S32" s="67">
        <v>2.0451761241692399</v>
      </c>
    </row>
    <row r="33" spans="1:19" ht="14.75">
      <c r="A33" s="67" t="s">
        <v>519</v>
      </c>
      <c r="B33" s="67">
        <v>248.23123749425932</v>
      </c>
      <c r="C33" s="67">
        <v>4.92637394834414</v>
      </c>
      <c r="D33" s="67">
        <v>248.95976311401799</v>
      </c>
      <c r="E33" s="67">
        <v>6.3127947079569999</v>
      </c>
      <c r="F33" s="67">
        <v>255.83160858348501</v>
      </c>
      <c r="G33" s="67">
        <v>46.059256135403999</v>
      </c>
      <c r="H33" s="67">
        <v>0.35051922610163566</v>
      </c>
      <c r="I33" s="67">
        <v>2.9708491188043999</v>
      </c>
      <c r="J33" s="66">
        <f t="shared" si="0"/>
        <v>248.23123749425932</v>
      </c>
      <c r="K33" s="66">
        <f t="shared" si="1"/>
        <v>4.92637394834414</v>
      </c>
      <c r="L33" s="67">
        <v>3.9257868779429883E-2</v>
      </c>
      <c r="M33" s="67">
        <v>2.0238192718394599</v>
      </c>
      <c r="N33" s="67">
        <v>0.27786155760239495</v>
      </c>
      <c r="O33" s="67">
        <v>2.8681233991169002</v>
      </c>
      <c r="P33" s="67">
        <v>5.1356374140297402E-2</v>
      </c>
      <c r="Q33" s="67">
        <v>2.0323108491303801</v>
      </c>
      <c r="R33" s="67">
        <v>7.3616255681422079E-3</v>
      </c>
      <c r="S33" s="67">
        <v>2.0430322094993798</v>
      </c>
    </row>
    <row r="34" spans="1:19" ht="14.75">
      <c r="A34" s="67" t="s">
        <v>520</v>
      </c>
      <c r="B34" s="67">
        <v>299.22666498045601</v>
      </c>
      <c r="C34" s="67">
        <v>5.8917353335429397</v>
      </c>
      <c r="D34" s="67">
        <v>293.264125558101</v>
      </c>
      <c r="E34" s="67">
        <v>7.2700174494540004</v>
      </c>
      <c r="F34" s="67">
        <v>246.04071643489399</v>
      </c>
      <c r="G34" s="67">
        <v>46.198815526342003</v>
      </c>
      <c r="H34" s="67">
        <v>0.43624125151234688</v>
      </c>
      <c r="I34" s="67">
        <v>-21.616726416757999</v>
      </c>
      <c r="J34" s="66">
        <f t="shared" si="0"/>
        <v>299.22666498045601</v>
      </c>
      <c r="K34" s="66">
        <f t="shared" si="1"/>
        <v>5.8917353335429397</v>
      </c>
      <c r="L34" s="67">
        <v>4.7511693926780008E-2</v>
      </c>
      <c r="M34" s="67">
        <v>2.0159597984209401</v>
      </c>
      <c r="N34" s="67">
        <v>0.33485300083567737</v>
      </c>
      <c r="O34" s="67">
        <v>2.8644448461226002</v>
      </c>
      <c r="P34" s="67">
        <v>5.1138300166411799E-2</v>
      </c>
      <c r="Q34" s="67">
        <v>2.0349325216401999</v>
      </c>
      <c r="R34" s="67">
        <v>9.2731633821996687E-3</v>
      </c>
      <c r="S34" s="67">
        <v>2.0455245490612</v>
      </c>
    </row>
    <row r="35" spans="1:19" ht="14.75">
      <c r="A35" s="67" t="s">
        <v>521</v>
      </c>
      <c r="B35" s="67">
        <v>300.4607825273248</v>
      </c>
      <c r="C35" s="67">
        <v>5.9169497708475998</v>
      </c>
      <c r="D35" s="67">
        <v>293.80942363539498</v>
      </c>
      <c r="E35" s="67">
        <v>7.2641151120240002</v>
      </c>
      <c r="F35" s="67">
        <v>241.26425554194299</v>
      </c>
      <c r="G35" s="67">
        <v>46.008772118682998</v>
      </c>
      <c r="H35" s="67">
        <v>0.65820900393711801</v>
      </c>
      <c r="I35" s="67">
        <v>-24.535970673489</v>
      </c>
      <c r="J35" s="66">
        <f t="shared" si="0"/>
        <v>300.4607825273248</v>
      </c>
      <c r="K35" s="66">
        <f t="shared" si="1"/>
        <v>5.9169497708475998</v>
      </c>
      <c r="L35" s="67">
        <v>4.7712251364958762E-2</v>
      </c>
      <c r="M35" s="67">
        <v>2.0164669908967001</v>
      </c>
      <c r="N35" s="67">
        <v>0.33557005856092781</v>
      </c>
      <c r="O35" s="67">
        <v>2.85752927816602</v>
      </c>
      <c r="P35" s="67">
        <v>5.1032389181612597E-2</v>
      </c>
      <c r="Q35" s="67">
        <v>2.0246813206527001</v>
      </c>
      <c r="R35" s="67">
        <v>9.0394333351881458E-3</v>
      </c>
      <c r="S35" s="67">
        <v>2.0362786026666999</v>
      </c>
    </row>
    <row r="36" spans="1:19" ht="14.75">
      <c r="A36" s="67" t="s">
        <v>522</v>
      </c>
      <c r="B36" s="67">
        <v>311.59121411824037</v>
      </c>
      <c r="C36" s="67">
        <v>6.14147722747028</v>
      </c>
      <c r="D36" s="67">
        <v>308.48979723449702</v>
      </c>
      <c r="E36" s="67">
        <v>7.5955195412730001</v>
      </c>
      <c r="F36" s="67">
        <v>285.10938488575101</v>
      </c>
      <c r="G36" s="67">
        <v>45.83114231866</v>
      </c>
      <c r="H36" s="67">
        <v>0.44765741961784972</v>
      </c>
      <c r="I36" s="67">
        <v>-9.2883049932230008</v>
      </c>
      <c r="J36" s="66">
        <f t="shared" si="0"/>
        <v>311.59121411824037</v>
      </c>
      <c r="K36" s="66">
        <f t="shared" si="1"/>
        <v>6.14147722747028</v>
      </c>
      <c r="L36" s="67">
        <v>4.9522802536425013E-2</v>
      </c>
      <c r="M36" s="67">
        <v>2.01998524508892</v>
      </c>
      <c r="N36" s="67">
        <v>0.35501994910010881</v>
      </c>
      <c r="O36" s="67">
        <v>2.8657999940943402</v>
      </c>
      <c r="P36" s="67">
        <v>5.20163831142113E-2</v>
      </c>
      <c r="Q36" s="67">
        <v>2.03284756333922</v>
      </c>
      <c r="R36" s="67">
        <v>9.3453516604225292E-3</v>
      </c>
      <c r="S36" s="67">
        <v>2.0478596059704399</v>
      </c>
    </row>
    <row r="37" spans="1:19" ht="14.75">
      <c r="A37" s="67" t="s">
        <v>523</v>
      </c>
      <c r="B37" s="67">
        <v>312.92895022392099</v>
      </c>
      <c r="C37" s="67">
        <v>6.1549382163734396</v>
      </c>
      <c r="D37" s="67">
        <v>313.41796094799901</v>
      </c>
      <c r="E37" s="67">
        <v>7.6776823244710002</v>
      </c>
      <c r="F37" s="67">
        <v>317.05638955356699</v>
      </c>
      <c r="G37" s="67">
        <v>45.415515878922001</v>
      </c>
      <c r="H37" s="67">
        <v>0.51709617067829705</v>
      </c>
      <c r="I37" s="67">
        <v>1.3017997635870999</v>
      </c>
      <c r="J37" s="66">
        <f t="shared" si="0"/>
        <v>312.92895022392099</v>
      </c>
      <c r="K37" s="66">
        <f t="shared" si="1"/>
        <v>6.1549382163734396</v>
      </c>
      <c r="L37" s="67">
        <v>4.9740618238604116E-2</v>
      </c>
      <c r="M37" s="67">
        <v>2.01596812332102</v>
      </c>
      <c r="N37" s="67">
        <v>0.3616125267812505</v>
      </c>
      <c r="O37" s="67">
        <v>2.8579410315201002</v>
      </c>
      <c r="P37" s="67">
        <v>5.2750295275103901E-2</v>
      </c>
      <c r="Q37" s="67">
        <v>2.0257589850225801</v>
      </c>
      <c r="R37" s="67">
        <v>8.9241277585394643E-3</v>
      </c>
      <c r="S37" s="67">
        <v>2.0441824107239999</v>
      </c>
    </row>
    <row r="38" spans="1:19" ht="14.75">
      <c r="A38" s="67" t="s">
        <v>524</v>
      </c>
      <c r="B38" s="67">
        <v>314.41781010308421</v>
      </c>
      <c r="C38" s="67">
        <v>6.1763822054314996</v>
      </c>
      <c r="D38" s="67">
        <v>308.90827409341398</v>
      </c>
      <c r="E38" s="67">
        <v>7.581570779013</v>
      </c>
      <c r="F38" s="67">
        <v>267.52066794595498</v>
      </c>
      <c r="G38" s="67">
        <v>45.845208585693001</v>
      </c>
      <c r="H38" s="67">
        <v>0.71990607139272145</v>
      </c>
      <c r="I38" s="67">
        <v>-17.530287479173001</v>
      </c>
      <c r="J38" s="66">
        <f t="shared" si="0"/>
        <v>314.41781010308421</v>
      </c>
      <c r="K38" s="66">
        <f t="shared" si="1"/>
        <v>6.1763822054314996</v>
      </c>
      <c r="L38" s="67">
        <v>4.9983093690057177E-2</v>
      </c>
      <c r="M38" s="67">
        <v>2.0136463470173802</v>
      </c>
      <c r="N38" s="67">
        <v>0.35557851796364603</v>
      </c>
      <c r="O38" s="67">
        <v>2.8572012387938002</v>
      </c>
      <c r="P38" s="67">
        <v>5.1618453586424203E-2</v>
      </c>
      <c r="Q38" s="67">
        <v>2.0270242495116801</v>
      </c>
      <c r="R38" s="67">
        <v>9.5460822410251885E-3</v>
      </c>
      <c r="S38" s="67">
        <v>2.0408197907305001</v>
      </c>
    </row>
    <row r="39" spans="1:19" ht="14.75">
      <c r="A39" s="67" t="s">
        <v>525</v>
      </c>
      <c r="B39" s="67">
        <v>314.48291062318208</v>
      </c>
      <c r="C39" s="67">
        <v>6.1836296280050398</v>
      </c>
      <c r="D39" s="67">
        <v>312.49715398593099</v>
      </c>
      <c r="E39" s="67">
        <v>7.6688235389640003</v>
      </c>
      <c r="F39" s="67">
        <v>297.710137146759</v>
      </c>
      <c r="G39" s="67">
        <v>45.700462883406999</v>
      </c>
      <c r="H39" s="67">
        <v>0.63290709233340703</v>
      </c>
      <c r="I39" s="67">
        <v>-5.6339275636270001</v>
      </c>
      <c r="J39" s="66">
        <f t="shared" si="0"/>
        <v>314.48291062318208</v>
      </c>
      <c r="K39" s="66">
        <f t="shared" si="1"/>
        <v>6.1836296280050398</v>
      </c>
      <c r="L39" s="67">
        <v>4.9993697226955285E-2</v>
      </c>
      <c r="M39" s="67">
        <v>2.0156030754455001</v>
      </c>
      <c r="N39" s="67">
        <v>0.36037829900718105</v>
      </c>
      <c r="O39" s="67">
        <v>2.8618111115339002</v>
      </c>
      <c r="P39" s="67">
        <v>5.2304129996356703E-2</v>
      </c>
      <c r="Q39" s="67">
        <v>2.0315774856877802</v>
      </c>
      <c r="R39" s="67">
        <v>9.3871119902550777E-3</v>
      </c>
      <c r="S39" s="67">
        <v>2.0589484229253001</v>
      </c>
    </row>
    <row r="40" spans="1:19" ht="14.75">
      <c r="A40" s="67" t="s">
        <v>526</v>
      </c>
      <c r="B40" s="67">
        <v>314.59338472577878</v>
      </c>
      <c r="C40" s="67">
        <v>6.1846509903809403</v>
      </c>
      <c r="D40" s="67">
        <v>320.21791290339598</v>
      </c>
      <c r="E40" s="67">
        <v>7.8317747263269997</v>
      </c>
      <c r="F40" s="67">
        <v>361.33582453806901</v>
      </c>
      <c r="G40" s="67">
        <v>45.225424133754998</v>
      </c>
      <c r="H40" s="67">
        <v>0.57907072209530541</v>
      </c>
      <c r="I40" s="67">
        <v>12.9360103920074</v>
      </c>
      <c r="J40" s="66">
        <f t="shared" si="0"/>
        <v>314.59338472577878</v>
      </c>
      <c r="K40" s="66">
        <f t="shared" si="1"/>
        <v>6.1846509903809403</v>
      </c>
      <c r="L40" s="67">
        <v>5.0011691433051952E-2</v>
      </c>
      <c r="M40" s="67">
        <v>2.0152453580807999</v>
      </c>
      <c r="N40" s="67">
        <v>0.37076175590519428</v>
      </c>
      <c r="O40" s="67">
        <v>2.8626831717747199</v>
      </c>
      <c r="P40" s="67">
        <v>5.3791789785957403E-2</v>
      </c>
      <c r="Q40" s="67">
        <v>2.0331603696452398</v>
      </c>
      <c r="R40" s="67">
        <v>9.5175625280689291E-3</v>
      </c>
      <c r="S40" s="67">
        <v>2.0502808005774802</v>
      </c>
    </row>
    <row r="41" spans="1:19" ht="14.75">
      <c r="A41" s="67" t="s">
        <v>527</v>
      </c>
      <c r="B41" s="67">
        <v>315.18997436003934</v>
      </c>
      <c r="C41" s="67">
        <v>6.2014628996119496</v>
      </c>
      <c r="D41" s="67">
        <v>307.94083119187098</v>
      </c>
      <c r="E41" s="67">
        <v>7.5825145498250004</v>
      </c>
      <c r="F41" s="67">
        <v>253.39375670539599</v>
      </c>
      <c r="G41" s="67">
        <v>46.140070280475001</v>
      </c>
      <c r="H41" s="67">
        <v>0.34583595074059598</v>
      </c>
      <c r="I41" s="67">
        <v>-24.387427085068001</v>
      </c>
      <c r="J41" s="66">
        <f t="shared" si="0"/>
        <v>315.18997436003934</v>
      </c>
      <c r="K41" s="66">
        <f t="shared" si="1"/>
        <v>6.2014628996119496</v>
      </c>
      <c r="L41" s="67">
        <v>5.0108870277098025E-2</v>
      </c>
      <c r="M41" s="67">
        <v>2.0169938436589598</v>
      </c>
      <c r="N41" s="67">
        <v>0.35428755664059153</v>
      </c>
      <c r="O41" s="67">
        <v>2.86523941572618</v>
      </c>
      <c r="P41" s="67">
        <v>5.1301952584983899E-2</v>
      </c>
      <c r="Q41" s="67">
        <v>2.0350264725729401</v>
      </c>
      <c r="R41" s="67">
        <v>8.9374115777985062E-3</v>
      </c>
      <c r="S41" s="67">
        <v>2.0494026947380402</v>
      </c>
    </row>
    <row r="42" spans="1:19" ht="14.75">
      <c r="A42" s="67" t="s">
        <v>528</v>
      </c>
      <c r="B42" s="67">
        <v>315.4421855721543</v>
      </c>
      <c r="C42" s="67">
        <v>6.1954664332263301</v>
      </c>
      <c r="D42" s="67">
        <v>313.47921857328799</v>
      </c>
      <c r="E42" s="67">
        <v>7.6844858472600004</v>
      </c>
      <c r="F42" s="67">
        <v>298.90877932292602</v>
      </c>
      <c r="G42" s="67">
        <v>45.681267300896998</v>
      </c>
      <c r="H42" s="67">
        <v>0.33028786810528454</v>
      </c>
      <c r="I42" s="67">
        <v>-5.5312548151580003</v>
      </c>
      <c r="J42" s="66">
        <f t="shared" si="0"/>
        <v>315.4421855721543</v>
      </c>
      <c r="K42" s="66">
        <f t="shared" si="1"/>
        <v>6.1954664332263301</v>
      </c>
      <c r="L42" s="67">
        <v>5.0149955817776357E-2</v>
      </c>
      <c r="M42" s="67">
        <v>2.01347052929022</v>
      </c>
      <c r="N42" s="67">
        <v>0.36169467476053402</v>
      </c>
      <c r="O42" s="67">
        <v>2.8600060363798199</v>
      </c>
      <c r="P42" s="67">
        <v>5.23316185585729E-2</v>
      </c>
      <c r="Q42" s="67">
        <v>2.0311501558990401</v>
      </c>
      <c r="R42" s="67">
        <v>9.2745211609531961E-3</v>
      </c>
      <c r="S42" s="67">
        <v>2.0459353740125001</v>
      </c>
    </row>
    <row r="43" spans="1:19" ht="14.75">
      <c r="A43" s="67" t="s">
        <v>529</v>
      </c>
      <c r="B43" s="67">
        <v>322.86054066984877</v>
      </c>
      <c r="C43" s="67">
        <v>6.3482538483498701</v>
      </c>
      <c r="D43" s="67">
        <v>314.38970141362199</v>
      </c>
      <c r="E43" s="67">
        <v>7.7482893667379997</v>
      </c>
      <c r="F43" s="67">
        <v>252.05600905190801</v>
      </c>
      <c r="G43" s="67">
        <v>46.513789977179002</v>
      </c>
      <c r="H43" s="67">
        <v>0.56543750497073975</v>
      </c>
      <c r="I43" s="67">
        <v>-28.090792948863999</v>
      </c>
      <c r="J43" s="66">
        <f t="shared" si="0"/>
        <v>322.86054066984877</v>
      </c>
      <c r="K43" s="66">
        <f t="shared" si="1"/>
        <v>6.3482538483498701</v>
      </c>
      <c r="L43" s="67">
        <v>5.1359134945542395E-2</v>
      </c>
      <c r="M43" s="67">
        <v>2.0168951874525001</v>
      </c>
      <c r="N43" s="67">
        <v>0.36291623903099357</v>
      </c>
      <c r="O43" s="67">
        <v>2.8767145404291399</v>
      </c>
      <c r="P43" s="67">
        <v>5.1272123965442902E-2</v>
      </c>
      <c r="Q43" s="67">
        <v>2.05124848566606</v>
      </c>
      <c r="R43" s="67">
        <v>9.3556772459404015E-3</v>
      </c>
      <c r="S43" s="67">
        <v>2.05845249730414</v>
      </c>
    </row>
    <row r="44" spans="1:19" ht="14.75">
      <c r="A44" s="67" t="s">
        <v>530</v>
      </c>
      <c r="B44" s="67">
        <v>323.40076208618029</v>
      </c>
      <c r="C44" s="67">
        <v>6.3810990773552403</v>
      </c>
      <c r="D44" s="67">
        <v>316.33053939264403</v>
      </c>
      <c r="E44" s="67">
        <v>7.7497886744080002</v>
      </c>
      <c r="F44" s="67">
        <v>264.56838673717499</v>
      </c>
      <c r="G44" s="67">
        <v>45.796271648976003</v>
      </c>
      <c r="H44" s="67">
        <v>0.69503621516239034</v>
      </c>
      <c r="I44" s="67">
        <v>-22.237114598068001</v>
      </c>
      <c r="J44" s="66">
        <f t="shared" si="0"/>
        <v>323.40076208618029</v>
      </c>
      <c r="K44" s="66">
        <f t="shared" si="1"/>
        <v>6.3810990773552403</v>
      </c>
      <c r="L44" s="67">
        <v>5.1447244474949388E-2</v>
      </c>
      <c r="M44" s="67">
        <v>2.02403312371578</v>
      </c>
      <c r="N44" s="67">
        <v>0.36552385520555641</v>
      </c>
      <c r="O44" s="67">
        <v>2.8622127993369402</v>
      </c>
      <c r="P44" s="67">
        <v>5.1552082534234302E-2</v>
      </c>
      <c r="Q44" s="67">
        <v>2.0237470253936398</v>
      </c>
      <c r="R44" s="67">
        <v>1.0219020602925207E-2</v>
      </c>
      <c r="S44" s="67">
        <v>2.0401594542900199</v>
      </c>
    </row>
    <row r="45" spans="1:19" ht="14.75">
      <c r="A45" s="67" t="s">
        <v>531</v>
      </c>
      <c r="B45" s="67">
        <v>323.52375137394228</v>
      </c>
      <c r="C45" s="67">
        <v>6.35674424559756</v>
      </c>
      <c r="D45" s="67">
        <v>320.61527323909399</v>
      </c>
      <c r="E45" s="67">
        <v>7.8146527528350003</v>
      </c>
      <c r="F45" s="67">
        <v>299.538863040362</v>
      </c>
      <c r="G45" s="67">
        <v>45.423212843999998</v>
      </c>
      <c r="H45" s="67">
        <v>0.55196262171446242</v>
      </c>
      <c r="I45" s="67">
        <v>-8.0072709397809998</v>
      </c>
      <c r="J45" s="66">
        <f t="shared" si="0"/>
        <v>323.52375137394228</v>
      </c>
      <c r="K45" s="66">
        <f t="shared" si="1"/>
        <v>6.35674424559756</v>
      </c>
      <c r="L45" s="67">
        <v>5.1467304926802224E-2</v>
      </c>
      <c r="M45" s="67">
        <v>2.0155567155908001</v>
      </c>
      <c r="N45" s="67">
        <v>0.37129829523634866</v>
      </c>
      <c r="O45" s="67">
        <v>2.85338943245252</v>
      </c>
      <c r="P45" s="67">
        <v>5.2346076480810202E-2</v>
      </c>
      <c r="Q45" s="67">
        <v>2.0197431469047</v>
      </c>
      <c r="R45" s="67">
        <v>1.0344182976043408E-2</v>
      </c>
      <c r="S45" s="67">
        <v>2.0318864760081801</v>
      </c>
    </row>
    <row r="46" spans="1:19" ht="14.75">
      <c r="A46" s="67" t="s">
        <v>532</v>
      </c>
      <c r="B46" s="67">
        <v>323.66686223085958</v>
      </c>
      <c r="C46" s="67">
        <v>6.3684448853021998</v>
      </c>
      <c r="D46" s="67">
        <v>319.61078255907597</v>
      </c>
      <c r="E46" s="67">
        <v>7.806508758793</v>
      </c>
      <c r="F46" s="67">
        <v>290.15232271923998</v>
      </c>
      <c r="G46" s="67">
        <v>45.581413852948003</v>
      </c>
      <c r="H46" s="67">
        <v>0.75150872984412775</v>
      </c>
      <c r="I46" s="67">
        <v>-11.550670764075999</v>
      </c>
      <c r="J46" s="66">
        <f t="shared" si="0"/>
        <v>323.66686223085958</v>
      </c>
      <c r="K46" s="66">
        <f t="shared" si="1"/>
        <v>6.3684448853021998</v>
      </c>
      <c r="L46" s="67">
        <v>5.1490647835446192E-2</v>
      </c>
      <c r="M46" s="67">
        <v>2.0183979015782199</v>
      </c>
      <c r="N46" s="67">
        <v>0.36994237813949715</v>
      </c>
      <c r="O46" s="67">
        <v>2.8580229161016799</v>
      </c>
      <c r="P46" s="67">
        <v>5.2131273620883697E-2</v>
      </c>
      <c r="Q46" s="67">
        <v>2.0234537058868001</v>
      </c>
      <c r="R46" s="67">
        <v>9.7300313218913019E-3</v>
      </c>
      <c r="S46" s="67">
        <v>2.0346998182051999</v>
      </c>
    </row>
    <row r="47" spans="1:19" ht="14.75">
      <c r="A47" s="67" t="s">
        <v>533</v>
      </c>
      <c r="B47" s="67">
        <v>326.14983571328531</v>
      </c>
      <c r="C47" s="67">
        <v>6.4261883662454</v>
      </c>
      <c r="D47" s="67">
        <v>328.81527647415697</v>
      </c>
      <c r="E47" s="67">
        <v>8.010052392915</v>
      </c>
      <c r="F47" s="67">
        <v>347.723966443265</v>
      </c>
      <c r="G47" s="67">
        <v>45.204625543629</v>
      </c>
      <c r="H47" s="67">
        <v>0.73355361659467744</v>
      </c>
      <c r="I47" s="67">
        <v>6.2043841701949001</v>
      </c>
      <c r="J47" s="66">
        <f t="shared" si="0"/>
        <v>326.14983571328531</v>
      </c>
      <c r="K47" s="66">
        <f t="shared" si="1"/>
        <v>6.4261883662454</v>
      </c>
      <c r="L47" s="67">
        <v>5.1895729822649665E-2</v>
      </c>
      <c r="M47" s="67">
        <v>2.0215886851026199</v>
      </c>
      <c r="N47" s="67">
        <v>0.38241742659989125</v>
      </c>
      <c r="O47" s="67">
        <v>2.8629984095299599</v>
      </c>
      <c r="P47" s="67">
        <v>5.3468580934366301E-2</v>
      </c>
      <c r="Q47" s="67">
        <v>2.0272984687105602</v>
      </c>
      <c r="R47" s="67">
        <v>1.0396929050495015E-2</v>
      </c>
      <c r="S47" s="67">
        <v>2.0483416741925402</v>
      </c>
    </row>
    <row r="48" spans="1:19" ht="14.75">
      <c r="A48" s="67" t="s">
        <v>534</v>
      </c>
      <c r="B48" s="67">
        <v>326.19729782525593</v>
      </c>
      <c r="C48" s="67">
        <v>6.40821824485612</v>
      </c>
      <c r="D48" s="67">
        <v>326.162369263382</v>
      </c>
      <c r="E48" s="67">
        <v>7.928686427623</v>
      </c>
      <c r="F48" s="67">
        <v>325.913080560688</v>
      </c>
      <c r="G48" s="67">
        <v>45.207665365068998</v>
      </c>
      <c r="H48" s="67">
        <v>0.67035925068981483</v>
      </c>
      <c r="I48" s="67">
        <v>-8.7206461329999999E-2</v>
      </c>
      <c r="J48" s="66">
        <f t="shared" si="0"/>
        <v>326.19729782525593</v>
      </c>
      <c r="K48" s="66">
        <f t="shared" si="1"/>
        <v>6.40821824485612</v>
      </c>
      <c r="L48" s="67">
        <v>5.190347449671015E-2</v>
      </c>
      <c r="M48" s="67">
        <v>2.0156467636474402</v>
      </c>
      <c r="N48" s="67">
        <v>0.37881027721153765</v>
      </c>
      <c r="O48" s="67">
        <v>2.8533221147567001</v>
      </c>
      <c r="P48" s="67">
        <v>5.2956336008556502E-2</v>
      </c>
      <c r="Q48" s="67">
        <v>2.0195581731550201</v>
      </c>
      <c r="R48" s="67">
        <v>9.9999528517011951E-3</v>
      </c>
      <c r="S48" s="67">
        <v>2.0262897202569401</v>
      </c>
    </row>
    <row r="49" spans="1:19" ht="14.75">
      <c r="A49" s="67" t="s">
        <v>535</v>
      </c>
      <c r="B49" s="67">
        <v>327.66390334238775</v>
      </c>
      <c r="C49" s="67">
        <v>6.4371331204192002</v>
      </c>
      <c r="D49" s="67">
        <v>323.66338325334698</v>
      </c>
      <c r="E49" s="67">
        <v>7.8758696827870001</v>
      </c>
      <c r="F49" s="67">
        <v>294.98143106213502</v>
      </c>
      <c r="G49" s="67">
        <v>45.433587953756003</v>
      </c>
      <c r="H49" s="67">
        <v>0.73700823301777585</v>
      </c>
      <c r="I49" s="67">
        <v>-11.079501568141</v>
      </c>
      <c r="J49" s="66">
        <f t="shared" si="0"/>
        <v>327.66390334238775</v>
      </c>
      <c r="K49" s="66">
        <f t="shared" si="1"/>
        <v>6.4371331204192002</v>
      </c>
      <c r="L49" s="67">
        <v>5.2142817315786683E-2</v>
      </c>
      <c r="M49" s="67">
        <v>2.01591093036</v>
      </c>
      <c r="N49" s="67">
        <v>0.3754210232782153</v>
      </c>
      <c r="O49" s="67">
        <v>2.85279839887072</v>
      </c>
      <c r="P49" s="67">
        <v>5.2241628155291299E-2</v>
      </c>
      <c r="Q49" s="67">
        <v>2.01855439001638</v>
      </c>
      <c r="R49" s="67">
        <v>9.8061367196907497E-3</v>
      </c>
      <c r="S49" s="67">
        <v>2.0282181187616199</v>
      </c>
    </row>
    <row r="50" spans="1:19" ht="14.75">
      <c r="A50" s="67" t="s">
        <v>536</v>
      </c>
      <c r="B50" s="67">
        <v>333.57305161325672</v>
      </c>
      <c r="C50" s="67">
        <v>6.5374317697361501</v>
      </c>
      <c r="D50" s="67">
        <v>335.65110525838497</v>
      </c>
      <c r="E50" s="67">
        <v>8.1248627133020008</v>
      </c>
      <c r="F50" s="67">
        <v>350.07487716928603</v>
      </c>
      <c r="G50" s="67">
        <v>45.120861276630997</v>
      </c>
      <c r="H50" s="67">
        <v>0.54128783478605047</v>
      </c>
      <c r="I50" s="67">
        <v>4.7137988562514002</v>
      </c>
      <c r="J50" s="66">
        <f t="shared" si="0"/>
        <v>333.57305161325672</v>
      </c>
      <c r="K50" s="66">
        <f t="shared" si="1"/>
        <v>6.5374317697361501</v>
      </c>
      <c r="L50" s="67">
        <v>5.3107713171797077E-2</v>
      </c>
      <c r="M50" s="67">
        <v>2.0119833764039599</v>
      </c>
      <c r="N50" s="67">
        <v>0.39175562676231968</v>
      </c>
      <c r="O50" s="67">
        <v>2.8541223382315999</v>
      </c>
      <c r="P50" s="67">
        <v>5.3524207929090399E-2</v>
      </c>
      <c r="Q50" s="67">
        <v>2.0243362405160799</v>
      </c>
      <c r="R50" s="67">
        <v>9.9356060677592648E-3</v>
      </c>
      <c r="S50" s="67">
        <v>2.0394613230828398</v>
      </c>
    </row>
    <row r="51" spans="1:19" ht="14.75">
      <c r="A51" s="67" t="s">
        <v>537</v>
      </c>
      <c r="B51" s="67">
        <v>341.95046617114542</v>
      </c>
      <c r="C51" s="67">
        <v>6.7163877427666998</v>
      </c>
      <c r="D51" s="67">
        <v>339.118642498366</v>
      </c>
      <c r="E51" s="67">
        <v>8.1867994275970002</v>
      </c>
      <c r="F51" s="67">
        <v>319.74981136148602</v>
      </c>
      <c r="G51" s="67">
        <v>45.142802641297997</v>
      </c>
      <c r="H51" s="67">
        <v>0.64434511551202278</v>
      </c>
      <c r="I51" s="67">
        <v>-6.943133043654</v>
      </c>
      <c r="J51" s="66">
        <f t="shared" si="0"/>
        <v>341.95046617114542</v>
      </c>
      <c r="K51" s="66">
        <f t="shared" si="1"/>
        <v>6.7163877427666998</v>
      </c>
      <c r="L51" s="67">
        <v>5.4477165184831894E-2</v>
      </c>
      <c r="M51" s="67">
        <v>2.01774600026422</v>
      </c>
      <c r="N51" s="67">
        <v>0.39651660261436611</v>
      </c>
      <c r="O51" s="67">
        <v>2.8511558083240001</v>
      </c>
      <c r="P51" s="67">
        <v>5.2812835290741302E-2</v>
      </c>
      <c r="Q51" s="67">
        <v>2.0143958205271999</v>
      </c>
      <c r="R51" s="67">
        <v>1.0373990740308718E-2</v>
      </c>
      <c r="S51" s="67">
        <v>2.0276929680173801</v>
      </c>
    </row>
    <row r="52" spans="1:19" ht="14.75">
      <c r="A52" s="67" t="s">
        <v>538</v>
      </c>
      <c r="B52" s="67">
        <v>355.05091720899372</v>
      </c>
      <c r="C52" s="67">
        <v>6.9619709937850303</v>
      </c>
      <c r="D52" s="67">
        <v>353.86038966847201</v>
      </c>
      <c r="E52" s="67">
        <v>8.5327453742710002</v>
      </c>
      <c r="F52" s="67">
        <v>346.05748004330002</v>
      </c>
      <c r="G52" s="67">
        <v>45.482447086210001</v>
      </c>
      <c r="H52" s="67">
        <v>0.50564336517270847</v>
      </c>
      <c r="I52" s="67">
        <v>-2.5988275602559998</v>
      </c>
      <c r="J52" s="66">
        <f t="shared" si="0"/>
        <v>355.05091720899372</v>
      </c>
      <c r="K52" s="66">
        <f t="shared" si="1"/>
        <v>6.9619709937850303</v>
      </c>
      <c r="L52" s="67">
        <v>5.6622260455027676E-2</v>
      </c>
      <c r="M52" s="67">
        <v>2.0164204427297001</v>
      </c>
      <c r="N52" s="67">
        <v>0.41693969951107285</v>
      </c>
      <c r="O52" s="67">
        <v>2.8678937914790401</v>
      </c>
      <c r="P52" s="67">
        <v>5.3429197746377603E-2</v>
      </c>
      <c r="Q52" s="67">
        <v>2.0393291537527198</v>
      </c>
      <c r="R52" s="67">
        <v>1.0487909572349843E-2</v>
      </c>
      <c r="S52" s="67">
        <v>2.0532861957545001</v>
      </c>
    </row>
    <row r="53" spans="1:19" ht="14.75">
      <c r="A53" s="67" t="s">
        <v>539</v>
      </c>
      <c r="B53" s="67">
        <v>358.28287908554108</v>
      </c>
      <c r="C53" s="67">
        <v>7.0197436176504002</v>
      </c>
      <c r="D53" s="67">
        <v>350.632072950733</v>
      </c>
      <c r="E53" s="67">
        <v>8.4268511181699992</v>
      </c>
      <c r="F53" s="67">
        <v>300.26713050866903</v>
      </c>
      <c r="G53" s="67">
        <v>45.440149968420002</v>
      </c>
      <c r="H53" s="67">
        <v>0.74207995648762903</v>
      </c>
      <c r="I53" s="67">
        <v>-19.321378426799999</v>
      </c>
      <c r="J53" s="66">
        <f t="shared" si="0"/>
        <v>358.28287908554108</v>
      </c>
      <c r="K53" s="66">
        <f t="shared" si="1"/>
        <v>7.0197436176504002</v>
      </c>
      <c r="L53" s="67">
        <v>5.7152139387704019E-2</v>
      </c>
      <c r="M53" s="67">
        <v>2.0153223785243801</v>
      </c>
      <c r="N53" s="67">
        <v>0.41244182457053119</v>
      </c>
      <c r="O53" s="67">
        <v>2.8539520452998599</v>
      </c>
      <c r="P53" s="67">
        <v>5.2362794339680399E-2</v>
      </c>
      <c r="Q53" s="67">
        <v>2.0207716317016202</v>
      </c>
      <c r="R53" s="67">
        <v>1.0938510848100866E-2</v>
      </c>
      <c r="S53" s="67">
        <v>2.02101709107334</v>
      </c>
    </row>
    <row r="54" spans="1:19" ht="14.75">
      <c r="A54" s="67" t="s">
        <v>540</v>
      </c>
      <c r="B54" s="67">
        <v>379.16507833118624</v>
      </c>
      <c r="C54" s="67">
        <v>7.41434137103687</v>
      </c>
      <c r="D54" s="67">
        <v>377.44241370171102</v>
      </c>
      <c r="E54" s="67">
        <v>8.9519529199060006</v>
      </c>
      <c r="F54" s="67">
        <v>366.88563563790399</v>
      </c>
      <c r="G54" s="67">
        <v>44.875011950035997</v>
      </c>
      <c r="H54" s="67">
        <v>0.76063470675109024</v>
      </c>
      <c r="I54" s="67">
        <v>-3.3469401635009999</v>
      </c>
      <c r="J54" s="66">
        <f t="shared" si="0"/>
        <v>379.16507833118624</v>
      </c>
      <c r="K54" s="66">
        <f t="shared" si="1"/>
        <v>7.41434137103687</v>
      </c>
      <c r="L54" s="67">
        <v>6.05821789465033E-2</v>
      </c>
      <c r="M54" s="67">
        <v>2.0146684441655598</v>
      </c>
      <c r="N54" s="67">
        <v>0.45023289551894552</v>
      </c>
      <c r="O54" s="67">
        <v>2.8523594668049399</v>
      </c>
      <c r="P54" s="67">
        <v>5.3924352703338202E-2</v>
      </c>
      <c r="Q54" s="67">
        <v>2.0191744818007402</v>
      </c>
      <c r="R54" s="67">
        <v>1.1338743986427624E-2</v>
      </c>
      <c r="S54" s="67">
        <v>2.03470454881028</v>
      </c>
    </row>
    <row r="55" spans="1:19" ht="14.75">
      <c r="A55" s="67" t="s">
        <v>541</v>
      </c>
      <c r="B55" s="67">
        <v>386.21330146294451</v>
      </c>
      <c r="C55" s="67">
        <v>7.5563426201484001</v>
      </c>
      <c r="D55" s="67">
        <v>387.94293064617</v>
      </c>
      <c r="E55" s="67">
        <v>9.1621823755440008</v>
      </c>
      <c r="F55" s="67">
        <v>398.27098982595902</v>
      </c>
      <c r="G55" s="67">
        <v>44.645179558363999</v>
      </c>
      <c r="H55" s="67">
        <v>0.39523810683802252</v>
      </c>
      <c r="I55" s="67">
        <v>3.0275085735678999</v>
      </c>
      <c r="J55" s="66">
        <f t="shared" si="0"/>
        <v>386.21330146294451</v>
      </c>
      <c r="K55" s="66">
        <f t="shared" si="1"/>
        <v>7.5563426201484001</v>
      </c>
      <c r="L55" s="67">
        <v>6.1742406580352793E-2</v>
      </c>
      <c r="M55" s="67">
        <v>2.0168964723926202</v>
      </c>
      <c r="N55" s="67">
        <v>0.4653081992336966</v>
      </c>
      <c r="O55" s="67">
        <v>2.8544219367074999</v>
      </c>
      <c r="P55" s="67">
        <v>5.4682675981878197E-2</v>
      </c>
      <c r="Q55" s="67">
        <v>2.019864652002</v>
      </c>
      <c r="R55" s="67">
        <v>1.1900351805965209E-2</v>
      </c>
      <c r="S55" s="67">
        <v>2.03466315937446</v>
      </c>
    </row>
    <row r="56" spans="1:19" ht="14.75">
      <c r="A56" s="67" t="s">
        <v>542</v>
      </c>
      <c r="B56" s="67">
        <v>389.84233552624414</v>
      </c>
      <c r="C56" s="67">
        <v>7.62134785869599</v>
      </c>
      <c r="D56" s="67">
        <v>391.153164875237</v>
      </c>
      <c r="E56" s="67">
        <v>9.2324891612010003</v>
      </c>
      <c r="F56" s="67">
        <v>398.91132937247897</v>
      </c>
      <c r="G56" s="67">
        <v>44.742938901838997</v>
      </c>
      <c r="H56" s="67">
        <v>0.28153048323720181</v>
      </c>
      <c r="I56" s="67">
        <v>2.2734360191026002</v>
      </c>
      <c r="J56" s="66">
        <f t="shared" si="0"/>
        <v>389.84233552624414</v>
      </c>
      <c r="K56" s="66">
        <f t="shared" si="1"/>
        <v>7.62134785869599</v>
      </c>
      <c r="L56" s="67">
        <v>6.2340286892301415E-2</v>
      </c>
      <c r="M56" s="67">
        <v>2.0158823570625799</v>
      </c>
      <c r="N56" s="67">
        <v>0.46994824755700887</v>
      </c>
      <c r="O56" s="67">
        <v>2.85704340812952</v>
      </c>
      <c r="P56" s="67">
        <v>5.4698302048453697E-2</v>
      </c>
      <c r="Q56" s="67">
        <v>2.0245778222681601</v>
      </c>
      <c r="R56" s="67">
        <v>1.1467733027655587E-2</v>
      </c>
      <c r="S56" s="67">
        <v>2.0483829561687599</v>
      </c>
    </row>
    <row r="57" spans="1:19" ht="14.75">
      <c r="A57" s="67" t="s">
        <v>543</v>
      </c>
      <c r="B57" s="67">
        <v>389.89146490190194</v>
      </c>
      <c r="C57" s="67">
        <v>7.6104155575394401</v>
      </c>
      <c r="D57" s="67">
        <v>385.81750214035497</v>
      </c>
      <c r="E57" s="67">
        <v>9.1100443379939993</v>
      </c>
      <c r="F57" s="67">
        <v>361.45462339495799</v>
      </c>
      <c r="G57" s="67">
        <v>44.915970890777999</v>
      </c>
      <c r="H57" s="67">
        <v>0.76970206669854369</v>
      </c>
      <c r="I57" s="67">
        <v>-7.8673337305390003</v>
      </c>
      <c r="J57" s="66">
        <f t="shared" si="0"/>
        <v>389.89146490190194</v>
      </c>
      <c r="K57" s="66">
        <f t="shared" si="1"/>
        <v>7.6104155575394401</v>
      </c>
      <c r="L57" s="67">
        <v>6.2348383224997445E-2</v>
      </c>
      <c r="M57" s="67">
        <v>2.0127429448278402</v>
      </c>
      <c r="N57" s="67">
        <v>0.46224418265748501</v>
      </c>
      <c r="O57" s="67">
        <v>2.8509443201576201</v>
      </c>
      <c r="P57" s="67">
        <v>5.3794622643168803E-2</v>
      </c>
      <c r="Q57" s="67">
        <v>2.0190961727180601</v>
      </c>
      <c r="R57" s="67">
        <v>1.1233629999585508E-2</v>
      </c>
      <c r="S57" s="67">
        <v>2.0279060394796198</v>
      </c>
    </row>
    <row r="58" spans="1:19" ht="14.75">
      <c r="A58" s="67" t="s">
        <v>544</v>
      </c>
      <c r="B58" s="67">
        <v>390.25036438525689</v>
      </c>
      <c r="C58" s="67">
        <v>7.6359411101135004</v>
      </c>
      <c r="D58" s="67">
        <v>390.50929359785198</v>
      </c>
      <c r="E58" s="67">
        <v>9.2060570524790002</v>
      </c>
      <c r="F58" s="67">
        <v>392.04322858789197</v>
      </c>
      <c r="G58" s="67">
        <v>44.622273825021999</v>
      </c>
      <c r="H58" s="67">
        <v>0.62029942806742677</v>
      </c>
      <c r="I58" s="67">
        <v>0.45731288590109997</v>
      </c>
      <c r="J58" s="66">
        <f t="shared" si="0"/>
        <v>390.25036438525689</v>
      </c>
      <c r="K58" s="66">
        <f t="shared" si="1"/>
        <v>7.6359411101135004</v>
      </c>
      <c r="L58" s="67">
        <v>6.2407530355316695E-2</v>
      </c>
      <c r="M58" s="67">
        <v>2.0176960805058202</v>
      </c>
      <c r="N58" s="67">
        <v>0.46901642440512298</v>
      </c>
      <c r="O58" s="67">
        <v>2.85267714555828</v>
      </c>
      <c r="P58" s="67">
        <v>5.4531025129677703E-2</v>
      </c>
      <c r="Q58" s="67">
        <v>2.0165984785033402</v>
      </c>
      <c r="R58" s="67">
        <v>1.1926812706799971E-2</v>
      </c>
      <c r="S58" s="67">
        <v>2.04067651712342</v>
      </c>
    </row>
    <row r="59" spans="1:19" ht="14.75">
      <c r="A59" s="67" t="s">
        <v>545</v>
      </c>
      <c r="B59" s="67">
        <v>391.8806290390603</v>
      </c>
      <c r="C59" s="67">
        <v>7.6509155461190996</v>
      </c>
      <c r="D59" s="67">
        <v>392.42088794872899</v>
      </c>
      <c r="E59" s="67">
        <v>9.2422677258419998</v>
      </c>
      <c r="F59" s="67">
        <v>395.60591147282997</v>
      </c>
      <c r="G59" s="67">
        <v>44.680914566862</v>
      </c>
      <c r="H59" s="67">
        <v>0.24189215878744783</v>
      </c>
      <c r="I59" s="67">
        <v>0.9416650069511</v>
      </c>
      <c r="J59" s="66">
        <f t="shared" si="0"/>
        <v>391.8806290390603</v>
      </c>
      <c r="K59" s="66">
        <f t="shared" si="1"/>
        <v>7.6509155461190996</v>
      </c>
      <c r="L59" s="67">
        <v>6.267624167633791E-2</v>
      </c>
      <c r="M59" s="67">
        <v>2.0134969381556198</v>
      </c>
      <c r="N59" s="67">
        <v>0.47178464918536733</v>
      </c>
      <c r="O59" s="67">
        <v>2.8525096629595001</v>
      </c>
      <c r="P59" s="67">
        <v>5.4617707407065799E-2</v>
      </c>
      <c r="Q59" s="67">
        <v>2.0205547399947399</v>
      </c>
      <c r="R59" s="67">
        <v>1.1676254953027168E-2</v>
      </c>
      <c r="S59" s="67">
        <v>2.05275779032808</v>
      </c>
    </row>
    <row r="60" spans="1:19" ht="14.75">
      <c r="A60" s="67" t="s">
        <v>546</v>
      </c>
      <c r="B60" s="67">
        <v>392.11372145757025</v>
      </c>
      <c r="C60" s="67">
        <v>7.64968410378125</v>
      </c>
      <c r="D60" s="67">
        <v>383.78864605906898</v>
      </c>
      <c r="E60" s="67">
        <v>9.0707784929119999</v>
      </c>
      <c r="F60" s="67">
        <v>333.88393654052601</v>
      </c>
      <c r="G60" s="67">
        <v>45.149836158503</v>
      </c>
      <c r="H60" s="67">
        <v>0.63416297802759847</v>
      </c>
      <c r="I60" s="67">
        <v>-17.440127704369999</v>
      </c>
      <c r="J60" s="66">
        <f t="shared" si="0"/>
        <v>392.11372145757025</v>
      </c>
      <c r="K60" s="66">
        <f t="shared" si="1"/>
        <v>7.64968410378125</v>
      </c>
      <c r="L60" s="67">
        <v>6.2714667108924038E-2</v>
      </c>
      <c r="M60" s="67">
        <v>2.0120119403065799</v>
      </c>
      <c r="N60" s="67">
        <v>0.45932536194919937</v>
      </c>
      <c r="O60" s="67">
        <v>2.8509372140498002</v>
      </c>
      <c r="P60" s="67">
        <v>5.3142736239581399E-2</v>
      </c>
      <c r="Q60" s="67">
        <v>2.0198145832025798</v>
      </c>
      <c r="R60" s="67">
        <v>1.1187043221031747E-2</v>
      </c>
      <c r="S60" s="67">
        <v>2.0382442099740001</v>
      </c>
    </row>
    <row r="61" spans="1:19" ht="14.75">
      <c r="A61" s="67" t="s">
        <v>547</v>
      </c>
      <c r="B61" s="67">
        <v>393.19856218340107</v>
      </c>
      <c r="C61" s="67">
        <v>7.8194608705331499</v>
      </c>
      <c r="D61" s="67">
        <v>414.004365554392</v>
      </c>
      <c r="E61" s="67">
        <v>9.7743532208870008</v>
      </c>
      <c r="F61" s="67">
        <v>531.688221440701</v>
      </c>
      <c r="G61" s="67">
        <v>43.939316887859</v>
      </c>
      <c r="H61" s="67">
        <v>0.47970837609795458</v>
      </c>
      <c r="I61" s="67">
        <v>26.0471557714855</v>
      </c>
      <c r="J61" s="66">
        <f t="shared" si="0"/>
        <v>393.19856218340107</v>
      </c>
      <c r="K61" s="66">
        <f t="shared" si="1"/>
        <v>7.8194608705331499</v>
      </c>
      <c r="L61" s="67">
        <v>6.2893522070783192E-2</v>
      </c>
      <c r="M61" s="67">
        <v>2.0511899227294599</v>
      </c>
      <c r="N61" s="67">
        <v>0.50340449465406323</v>
      </c>
      <c r="O61" s="67">
        <v>2.8887427545085398</v>
      </c>
      <c r="P61" s="67">
        <v>5.8076947232353397E-2</v>
      </c>
      <c r="Q61" s="67">
        <v>2.0340734014825199</v>
      </c>
      <c r="R61" s="67">
        <v>1.2976423762472914E-2</v>
      </c>
      <c r="S61" s="67">
        <v>2.0502835037118801</v>
      </c>
    </row>
    <row r="62" spans="1:19" ht="14.75">
      <c r="A62" s="67" t="s">
        <v>548</v>
      </c>
      <c r="B62" s="67">
        <v>394.3061415069443</v>
      </c>
      <c r="C62" s="67">
        <v>7.7070263693996699</v>
      </c>
      <c r="D62" s="67">
        <v>389.04334321613402</v>
      </c>
      <c r="E62" s="67">
        <v>9.1753454950279991</v>
      </c>
      <c r="F62" s="67">
        <v>357.867713348552</v>
      </c>
      <c r="G62" s="67">
        <v>44.898804891725</v>
      </c>
      <c r="H62" s="67">
        <v>0.37107133672150522</v>
      </c>
      <c r="I62" s="67">
        <v>-10.182094332410999</v>
      </c>
      <c r="J62" s="66">
        <f t="shared" si="0"/>
        <v>394.3061415069443</v>
      </c>
      <c r="K62" s="66">
        <f t="shared" si="1"/>
        <v>7.7070263693996699</v>
      </c>
      <c r="L62" s="67">
        <v>6.3076156942406592E-2</v>
      </c>
      <c r="M62" s="67">
        <v>2.0161713025652399</v>
      </c>
      <c r="N62" s="67">
        <v>0.46689707508474559</v>
      </c>
      <c r="O62" s="67">
        <v>2.8519026631744602</v>
      </c>
      <c r="P62" s="67">
        <v>5.3709181676335198E-2</v>
      </c>
      <c r="Q62" s="67">
        <v>2.0170280312712401</v>
      </c>
      <c r="R62" s="67">
        <v>1.1674667903738608E-2</v>
      </c>
      <c r="S62" s="67">
        <v>2.03717830110716</v>
      </c>
    </row>
    <row r="63" spans="1:19" ht="14.75">
      <c r="A63" s="67" t="s">
        <v>549</v>
      </c>
      <c r="B63" s="67">
        <v>394.9279109867461</v>
      </c>
      <c r="C63" s="67">
        <v>7.7160193388864</v>
      </c>
      <c r="D63" s="67">
        <v>391.13774750169398</v>
      </c>
      <c r="E63" s="67">
        <v>9.2170622681360008</v>
      </c>
      <c r="F63" s="67">
        <v>368.78670677129298</v>
      </c>
      <c r="G63" s="67">
        <v>44.842538196573003</v>
      </c>
      <c r="H63" s="67">
        <v>0.74815987970888342</v>
      </c>
      <c r="I63" s="67">
        <v>-7.0884345166119997</v>
      </c>
      <c r="J63" s="66">
        <f t="shared" si="0"/>
        <v>394.9279109867461</v>
      </c>
      <c r="K63" s="66">
        <f t="shared" si="1"/>
        <v>7.7160193388864</v>
      </c>
      <c r="L63" s="67">
        <v>6.3178697698904995E-2</v>
      </c>
      <c r="M63" s="67">
        <v>2.0154435493768199</v>
      </c>
      <c r="N63" s="67">
        <v>0.46992592832576258</v>
      </c>
      <c r="O63" s="67">
        <v>2.8523399313107598</v>
      </c>
      <c r="P63" s="67">
        <v>5.39698667400638E-2</v>
      </c>
      <c r="Q63" s="67">
        <v>2.0183732021173002</v>
      </c>
      <c r="R63" s="67">
        <v>1.1213351192780056E-2</v>
      </c>
      <c r="S63" s="67">
        <v>2.0325226926808799</v>
      </c>
    </row>
    <row r="64" spans="1:19" ht="14.75">
      <c r="A64" s="67" t="s">
        <v>550</v>
      </c>
      <c r="B64" s="67">
        <v>394.99316570300289</v>
      </c>
      <c r="C64" s="67">
        <v>7.7169816930091999</v>
      </c>
      <c r="D64" s="67">
        <v>387.70703174708899</v>
      </c>
      <c r="E64" s="67">
        <v>9.1454210385850008</v>
      </c>
      <c r="F64" s="67">
        <v>344.45408257750898</v>
      </c>
      <c r="G64" s="67">
        <v>44.981677356257002</v>
      </c>
      <c r="H64" s="67">
        <v>0.46856527352077521</v>
      </c>
      <c r="I64" s="67">
        <v>-14.672226482937001</v>
      </c>
      <c r="J64" s="66">
        <f t="shared" si="0"/>
        <v>394.99316570300289</v>
      </c>
      <c r="K64" s="66">
        <f t="shared" si="1"/>
        <v>7.7169816930091999</v>
      </c>
      <c r="L64" s="67">
        <v>6.3189459926312544E-2</v>
      </c>
      <c r="M64" s="67">
        <v>2.01537216318712</v>
      </c>
      <c r="N64" s="67">
        <v>0.46496781100312085</v>
      </c>
      <c r="O64" s="67">
        <v>2.8505999422636998</v>
      </c>
      <c r="P64" s="67">
        <v>5.3391343854627599E-2</v>
      </c>
      <c r="Q64" s="67">
        <v>2.0159848894980001</v>
      </c>
      <c r="R64" s="67">
        <v>1.1761275414739961E-2</v>
      </c>
      <c r="S64" s="67">
        <v>2.0259757761572001</v>
      </c>
    </row>
    <row r="65" spans="1:19" ht="14.75">
      <c r="A65" s="67" t="s">
        <v>551</v>
      </c>
      <c r="B65" s="67">
        <v>395.09811617349459</v>
      </c>
      <c r="C65" s="67">
        <v>7.7278593504512703</v>
      </c>
      <c r="D65" s="67">
        <v>390.97906971976403</v>
      </c>
      <c r="E65" s="67">
        <v>9.2106336069979999</v>
      </c>
      <c r="F65" s="67">
        <v>366.68404530891098</v>
      </c>
      <c r="G65" s="67">
        <v>44.777129425054</v>
      </c>
      <c r="H65" s="67">
        <v>0.62988366297560949</v>
      </c>
      <c r="I65" s="67">
        <v>-7.7489247836370003</v>
      </c>
      <c r="J65" s="66">
        <f t="shared" si="0"/>
        <v>395.09811617349459</v>
      </c>
      <c r="K65" s="66">
        <f t="shared" si="1"/>
        <v>7.7278593504512703</v>
      </c>
      <c r="L65" s="67">
        <v>6.3206769261269585E-2</v>
      </c>
      <c r="M65" s="67">
        <v>2.01769483813022</v>
      </c>
      <c r="N65" s="67">
        <v>0.46969623534329863</v>
      </c>
      <c r="O65" s="67">
        <v>2.8512897317847998</v>
      </c>
      <c r="P65" s="67">
        <v>5.39195295232009E-2</v>
      </c>
      <c r="Q65" s="67">
        <v>2.0146366110949598</v>
      </c>
      <c r="R65" s="67">
        <v>1.2230483283965397E-2</v>
      </c>
      <c r="S65" s="67">
        <v>2.0317079793725199</v>
      </c>
    </row>
    <row r="66" spans="1:19" ht="14.75">
      <c r="A66" s="67" t="s">
        <v>552</v>
      </c>
      <c r="B66" s="67">
        <v>395.98447830193925</v>
      </c>
      <c r="C66" s="67">
        <v>7.7270297271392501</v>
      </c>
      <c r="D66" s="67">
        <v>387.82765708361597</v>
      </c>
      <c r="E66" s="67">
        <v>9.1476061847560004</v>
      </c>
      <c r="F66" s="67">
        <v>339.45145680844502</v>
      </c>
      <c r="G66" s="67">
        <v>45.069879814228003</v>
      </c>
      <c r="H66" s="67">
        <v>0.79696317726790733</v>
      </c>
      <c r="I66" s="67">
        <v>-16.654228567766999</v>
      </c>
      <c r="J66" s="66">
        <f t="shared" si="0"/>
        <v>395.98447830193925</v>
      </c>
      <c r="K66" s="66">
        <f t="shared" si="1"/>
        <v>7.7270297271392501</v>
      </c>
      <c r="L66" s="67">
        <v>6.3352966973505856E-2</v>
      </c>
      <c r="M66" s="67">
        <v>2.0130992020863201</v>
      </c>
      <c r="N66" s="67">
        <v>0.46514185638586575</v>
      </c>
      <c r="O66" s="67">
        <v>2.8505558532302202</v>
      </c>
      <c r="P66" s="67">
        <v>5.3273480373100902E-2</v>
      </c>
      <c r="Q66" s="67">
        <v>2.01819232853178</v>
      </c>
      <c r="R66" s="67">
        <v>1.1456457260325282E-2</v>
      </c>
      <c r="S66" s="67">
        <v>2.0396230883116999</v>
      </c>
    </row>
    <row r="67" spans="1:19" ht="14.75">
      <c r="A67" s="67" t="s">
        <v>553</v>
      </c>
      <c r="B67" s="67">
        <v>397.22717537994231</v>
      </c>
      <c r="C67" s="67">
        <v>7.7485621498518</v>
      </c>
      <c r="D67" s="67">
        <v>388.659470892147</v>
      </c>
      <c r="E67" s="67">
        <v>9.1585984208620008</v>
      </c>
      <c r="F67" s="67">
        <v>337.97344583157599</v>
      </c>
      <c r="G67" s="67">
        <v>45.043814986523998</v>
      </c>
      <c r="H67" s="67">
        <v>0.40272814271515606</v>
      </c>
      <c r="I67" s="67">
        <v>-17.532066580725999</v>
      </c>
      <c r="J67" s="66">
        <f t="shared" si="0"/>
        <v>397.22717537994231</v>
      </c>
      <c r="K67" s="66">
        <f t="shared" si="1"/>
        <v>7.7485621498518</v>
      </c>
      <c r="L67" s="67">
        <v>6.3557972882781866E-2</v>
      </c>
      <c r="M67" s="67">
        <v>2.0125889399036998</v>
      </c>
      <c r="N67" s="67">
        <v>0.46634260969477104</v>
      </c>
      <c r="O67" s="67">
        <v>2.8489811045428</v>
      </c>
      <c r="P67" s="67">
        <v>5.32387277559579E-2</v>
      </c>
      <c r="Q67" s="67">
        <v>2.0164769011866199</v>
      </c>
      <c r="R67" s="67">
        <v>1.1969882098604195E-2</v>
      </c>
      <c r="S67" s="67">
        <v>2.03236628109258</v>
      </c>
    </row>
    <row r="68" spans="1:19" ht="14.75">
      <c r="A68" s="67" t="s">
        <v>554</v>
      </c>
      <c r="B68" s="67">
        <v>399.03375858962221</v>
      </c>
      <c r="C68" s="67">
        <v>7.7913956453615398</v>
      </c>
      <c r="D68" s="67">
        <v>394.26255163784401</v>
      </c>
      <c r="E68" s="67">
        <v>9.2799630549399996</v>
      </c>
      <c r="F68" s="67">
        <v>366.37653186756302</v>
      </c>
      <c r="G68" s="67">
        <v>44.902489181108002</v>
      </c>
      <c r="H68" s="67">
        <v>0.34058930502671292</v>
      </c>
      <c r="I68" s="67">
        <v>-8.9135694788070001</v>
      </c>
      <c r="J68" s="66">
        <f t="shared" si="0"/>
        <v>399.03375858962221</v>
      </c>
      <c r="K68" s="66">
        <f t="shared" si="1"/>
        <v>7.7913956453615398</v>
      </c>
      <c r="L68" s="67">
        <v>6.3856072753590287E-2</v>
      </c>
      <c r="M68" s="67">
        <v>2.0148383283261402</v>
      </c>
      <c r="N68" s="67">
        <v>0.47445653932147924</v>
      </c>
      <c r="O68" s="67">
        <v>2.85323784904574</v>
      </c>
      <c r="P68" s="67">
        <v>5.3912173224879401E-2</v>
      </c>
      <c r="Q68" s="67">
        <v>2.0202457112774801</v>
      </c>
      <c r="R68" s="67">
        <v>1.1905657653672167E-2</v>
      </c>
      <c r="S68" s="67">
        <v>2.03827155751544</v>
      </c>
    </row>
    <row r="69" spans="1:19" ht="14.75">
      <c r="A69" s="67" t="s">
        <v>555</v>
      </c>
      <c r="B69" s="67">
        <v>399.83006101477599</v>
      </c>
      <c r="C69" s="67">
        <v>7.7995224306206996</v>
      </c>
      <c r="D69" s="67">
        <v>397.932862892701</v>
      </c>
      <c r="E69" s="67">
        <v>9.3394036428479996</v>
      </c>
      <c r="F69" s="67">
        <v>386.92815879685497</v>
      </c>
      <c r="G69" s="67">
        <v>44.678490522048001</v>
      </c>
      <c r="H69" s="67">
        <v>0.56994116073218026</v>
      </c>
      <c r="I69" s="67">
        <v>-3.334443855945</v>
      </c>
      <c r="J69" s="66">
        <f t="shared" si="0"/>
        <v>399.83006101477599</v>
      </c>
      <c r="K69" s="66">
        <f t="shared" si="1"/>
        <v>7.7995224306206996</v>
      </c>
      <c r="L69" s="67">
        <v>6.3987495195856989E-2</v>
      </c>
      <c r="M69" s="67">
        <v>2.01304726944656</v>
      </c>
      <c r="N69" s="67">
        <v>0.4797959105939823</v>
      </c>
      <c r="O69" s="67">
        <v>2.8499244535920201</v>
      </c>
      <c r="P69" s="67">
        <v>5.4406907267372698E-2</v>
      </c>
      <c r="Q69" s="67">
        <v>2.0173522454335</v>
      </c>
      <c r="R69" s="67">
        <v>1.1499221024976244E-2</v>
      </c>
      <c r="S69" s="67">
        <v>2.0305970472126602</v>
      </c>
    </row>
    <row r="70" spans="1:19" ht="14.75">
      <c r="A70" s="67" t="s">
        <v>556</v>
      </c>
      <c r="B70" s="67">
        <v>400.11239027761201</v>
      </c>
      <c r="C70" s="67">
        <v>7.8345215624709104</v>
      </c>
      <c r="D70" s="67">
        <v>393.42962715445498</v>
      </c>
      <c r="E70" s="67">
        <v>9.2748459430750003</v>
      </c>
      <c r="F70" s="67">
        <v>354.33824446544497</v>
      </c>
      <c r="G70" s="67">
        <v>44.972915668113998</v>
      </c>
      <c r="H70" s="67">
        <v>0.75975565934171274</v>
      </c>
      <c r="I70" s="67">
        <v>-12.91820641072</v>
      </c>
      <c r="J70" s="66">
        <f t="shared" si="0"/>
        <v>400.11239027761201</v>
      </c>
      <c r="K70" s="66">
        <f t="shared" si="1"/>
        <v>7.8345215624709104</v>
      </c>
      <c r="L70" s="67">
        <v>6.4034094960453189E-2</v>
      </c>
      <c r="M70" s="67">
        <v>2.0207029506216401</v>
      </c>
      <c r="N70" s="67">
        <v>0.47324753019741728</v>
      </c>
      <c r="O70" s="67">
        <v>2.8565982399538798</v>
      </c>
      <c r="P70" s="67">
        <v>5.3625294180162902E-2</v>
      </c>
      <c r="Q70" s="67">
        <v>2.0191367189610001</v>
      </c>
      <c r="R70" s="67">
        <v>1.2289216773434928E-2</v>
      </c>
      <c r="S70" s="67">
        <v>2.03971641076674</v>
      </c>
    </row>
    <row r="71" spans="1:19" ht="14.75">
      <c r="A71" s="67" t="s">
        <v>557</v>
      </c>
      <c r="B71" s="67">
        <v>400.76021370242393</v>
      </c>
      <c r="C71" s="67">
        <v>7.8239748352585998</v>
      </c>
      <c r="D71" s="67">
        <v>397.44741415924602</v>
      </c>
      <c r="E71" s="67">
        <v>9.3469314668589991</v>
      </c>
      <c r="F71" s="67">
        <v>378.22631703745202</v>
      </c>
      <c r="G71" s="67">
        <v>44.866857100799997</v>
      </c>
      <c r="H71" s="67">
        <v>0.36730818813387922</v>
      </c>
      <c r="I71" s="67">
        <v>-5.9577812674360002</v>
      </c>
      <c r="J71" s="66">
        <f t="shared" si="0"/>
        <v>400.76021370242393</v>
      </c>
      <c r="K71" s="66">
        <f t="shared" si="1"/>
        <v>7.8239748352585998</v>
      </c>
      <c r="L71" s="67">
        <v>6.4141028959516011E-2</v>
      </c>
      <c r="M71" s="67">
        <v>2.0148192052784202</v>
      </c>
      <c r="N71" s="67">
        <v>0.47908859786845093</v>
      </c>
      <c r="O71" s="67">
        <v>2.85507779424728</v>
      </c>
      <c r="P71" s="67">
        <v>5.4196659576502E-2</v>
      </c>
      <c r="Q71" s="67">
        <v>2.0228625215879599</v>
      </c>
      <c r="R71" s="67">
        <v>1.2408692697896772E-2</v>
      </c>
      <c r="S71" s="67">
        <v>2.0420854231514798</v>
      </c>
    </row>
    <row r="72" spans="1:19" ht="14.75">
      <c r="A72" s="67" t="s">
        <v>558</v>
      </c>
      <c r="B72" s="67">
        <v>400.91526488770211</v>
      </c>
      <c r="C72" s="67">
        <v>7.8229924116199001</v>
      </c>
      <c r="D72" s="67">
        <v>387.73113411033</v>
      </c>
      <c r="E72" s="67">
        <v>9.1567960572100002</v>
      </c>
      <c r="F72" s="67">
        <v>309.794856190465</v>
      </c>
      <c r="G72" s="67">
        <v>45.398828354096999</v>
      </c>
      <c r="H72" s="67">
        <v>0.83574466806118519</v>
      </c>
      <c r="I72" s="67">
        <v>-29.413144497537001</v>
      </c>
      <c r="J72" s="66">
        <f t="shared" ref="J72:J130" si="2">IF(B72&gt;500,IF(I72&lt;20,IF(I72&gt;-5,IF(B72&gt;900,F72,B72),"discordant"),"discordant"),B72)</f>
        <v>400.91526488770211</v>
      </c>
      <c r="K72" s="66">
        <f t="shared" ref="K72:K130" si="3">IF(B72&gt;500,IF(I72&lt;20,IF(I72&gt;-5,IF(B72&gt;900,G72,C72),"discordant"),"discordant"),C72)</f>
        <v>7.8229924116199001</v>
      </c>
      <c r="L72" s="67">
        <v>6.4166624322685356E-2</v>
      </c>
      <c r="M72" s="67">
        <v>2.0138109072697401</v>
      </c>
      <c r="N72" s="67">
        <v>0.46500258566799035</v>
      </c>
      <c r="O72" s="67">
        <v>2.8540158126097399</v>
      </c>
      <c r="P72" s="67">
        <v>5.2582203611076003E-2</v>
      </c>
      <c r="Q72" s="67">
        <v>2.0223678914549401</v>
      </c>
      <c r="R72" s="67">
        <v>1.2211495873063367E-2</v>
      </c>
      <c r="S72" s="67">
        <v>2.0393698676337002</v>
      </c>
    </row>
    <row r="73" spans="1:19" ht="14.75">
      <c r="A73" s="67" t="s">
        <v>559</v>
      </c>
      <c r="B73" s="67">
        <v>401.56303202500357</v>
      </c>
      <c r="C73" s="67">
        <v>7.8642283033080496</v>
      </c>
      <c r="D73" s="67">
        <v>397.44137900917599</v>
      </c>
      <c r="E73" s="67">
        <v>9.3567800319619998</v>
      </c>
      <c r="F73" s="67">
        <v>373.54044970424002</v>
      </c>
      <c r="G73" s="67">
        <v>44.857257209810001</v>
      </c>
      <c r="H73" s="67">
        <v>0.7741443242163536</v>
      </c>
      <c r="I73" s="67">
        <v>-7.5018869691220003</v>
      </c>
      <c r="J73" s="66">
        <f t="shared" si="2"/>
        <v>401.56303202500357</v>
      </c>
      <c r="K73" s="66">
        <f t="shared" si="3"/>
        <v>7.8642283033080496</v>
      </c>
      <c r="L73" s="67">
        <v>6.4273562347960153E-2</v>
      </c>
      <c r="M73" s="67">
        <v>2.0212672683329602</v>
      </c>
      <c r="N73" s="67">
        <v>0.47907980660972549</v>
      </c>
      <c r="O73" s="67">
        <v>2.8581354402334398</v>
      </c>
      <c r="P73" s="67">
        <v>5.4083912509758601E-2</v>
      </c>
      <c r="Q73" s="67">
        <v>2.0207466008097801</v>
      </c>
      <c r="R73" s="67">
        <v>1.2584168908372391E-2</v>
      </c>
      <c r="S73" s="67">
        <v>2.0314785493564398</v>
      </c>
    </row>
    <row r="74" spans="1:19" ht="14.75">
      <c r="A74" s="67" t="s">
        <v>560</v>
      </c>
      <c r="B74" s="67">
        <v>404.5288304365734</v>
      </c>
      <c r="C74" s="67">
        <v>7.9356626639670997</v>
      </c>
      <c r="D74" s="67">
        <v>399.71785640997501</v>
      </c>
      <c r="E74" s="67">
        <v>9.3986597971980004</v>
      </c>
      <c r="F74" s="67">
        <v>371.99761818363601</v>
      </c>
      <c r="G74" s="67">
        <v>44.768518113916997</v>
      </c>
      <c r="H74" s="67">
        <v>0.62519668736094425</v>
      </c>
      <c r="I74" s="67">
        <v>-8.7450055222880003</v>
      </c>
      <c r="J74" s="66">
        <f t="shared" si="2"/>
        <v>404.5288304365734</v>
      </c>
      <c r="K74" s="66">
        <f t="shared" si="3"/>
        <v>7.9356626639670997</v>
      </c>
      <c r="L74" s="67">
        <v>6.476331478230675E-2</v>
      </c>
      <c r="M74" s="67">
        <v>2.0251460212229402</v>
      </c>
      <c r="N74" s="67">
        <v>0.4823996070104023</v>
      </c>
      <c r="O74" s="67">
        <v>2.8576292907716399</v>
      </c>
      <c r="P74" s="67">
        <v>5.40468619826577E-2</v>
      </c>
      <c r="Q74" s="67">
        <v>2.01614204762484</v>
      </c>
      <c r="R74" s="67">
        <v>1.2864633838307703E-2</v>
      </c>
      <c r="S74" s="67">
        <v>2.0211805369276599</v>
      </c>
    </row>
    <row r="75" spans="1:19" ht="14.75">
      <c r="A75" s="67" t="s">
        <v>561</v>
      </c>
      <c r="B75" s="67">
        <v>405.18514319228257</v>
      </c>
      <c r="C75" s="67">
        <v>7.9506715680780999</v>
      </c>
      <c r="D75" s="67">
        <v>404.78911512039201</v>
      </c>
      <c r="E75" s="67">
        <v>9.507993732568</v>
      </c>
      <c r="F75" s="67">
        <v>402.52997993360299</v>
      </c>
      <c r="G75" s="67">
        <v>44.635613092816001</v>
      </c>
      <c r="H75" s="67">
        <v>0.70592844892872397</v>
      </c>
      <c r="I75" s="67">
        <v>-0.65961875910900003</v>
      </c>
      <c r="J75" s="66">
        <f t="shared" si="2"/>
        <v>405.18514319228257</v>
      </c>
      <c r="K75" s="66">
        <f t="shared" si="3"/>
        <v>7.9506715680780999</v>
      </c>
      <c r="L75" s="67">
        <v>6.4871724403572958E-2</v>
      </c>
      <c r="M75" s="67">
        <v>2.02579412253636</v>
      </c>
      <c r="N75" s="67">
        <v>0.48982186635177194</v>
      </c>
      <c r="O75" s="67">
        <v>2.8614759066716999</v>
      </c>
      <c r="P75" s="67">
        <v>5.47867241594008E-2</v>
      </c>
      <c r="Q75" s="67">
        <v>2.0209410029883998</v>
      </c>
      <c r="R75" s="67">
        <v>1.3160653021125396E-2</v>
      </c>
      <c r="S75" s="67">
        <v>2.0345644515028001</v>
      </c>
    </row>
    <row r="76" spans="1:19" ht="14.75">
      <c r="A76" s="67" t="s">
        <v>562</v>
      </c>
      <c r="B76" s="67">
        <v>407.64108597755575</v>
      </c>
      <c r="C76" s="67">
        <v>7.9652283654100504</v>
      </c>
      <c r="D76" s="67">
        <v>398.97979584659203</v>
      </c>
      <c r="E76" s="67">
        <v>9.3608539726120004</v>
      </c>
      <c r="F76" s="67">
        <v>349.11202418719301</v>
      </c>
      <c r="G76" s="67">
        <v>44.887669450947001</v>
      </c>
      <c r="H76" s="67">
        <v>0.62365835764224686</v>
      </c>
      <c r="I76" s="67">
        <v>-16.765123437564</v>
      </c>
      <c r="J76" s="66">
        <f t="shared" si="2"/>
        <v>407.64108597755575</v>
      </c>
      <c r="K76" s="66">
        <f t="shared" si="3"/>
        <v>7.9652283654100504</v>
      </c>
      <c r="L76" s="67">
        <v>6.5277494525901231E-2</v>
      </c>
      <c r="M76" s="67">
        <v>2.0176583881135</v>
      </c>
      <c r="N76" s="67">
        <v>0.48132247346700718</v>
      </c>
      <c r="O76" s="67">
        <v>2.8503780034807198</v>
      </c>
      <c r="P76" s="67">
        <v>5.3501415211128403E-2</v>
      </c>
      <c r="Q76" s="67">
        <v>2.0133825745749401</v>
      </c>
      <c r="R76" s="67">
        <v>1.2669069040214226E-2</v>
      </c>
      <c r="S76" s="67">
        <v>2.0305816400012802</v>
      </c>
    </row>
    <row r="77" spans="1:19" ht="14.75">
      <c r="A77" s="67" t="s">
        <v>563</v>
      </c>
      <c r="B77" s="67">
        <v>410.81611972367773</v>
      </c>
      <c r="C77" s="67">
        <v>8.0024557163946106</v>
      </c>
      <c r="D77" s="67">
        <v>409.350050884599</v>
      </c>
      <c r="E77" s="67">
        <v>9.5558516751330007</v>
      </c>
      <c r="F77" s="67">
        <v>401.08983070220103</v>
      </c>
      <c r="G77" s="67">
        <v>44.591486525592003</v>
      </c>
      <c r="H77" s="67">
        <v>0.55236856727479777</v>
      </c>
      <c r="I77" s="67">
        <v>-2.4249652514119999</v>
      </c>
      <c r="J77" s="66">
        <f t="shared" si="2"/>
        <v>410.81611972367773</v>
      </c>
      <c r="K77" s="66">
        <f t="shared" si="3"/>
        <v>8.0024557163946106</v>
      </c>
      <c r="L77" s="67">
        <v>6.5802301801782939E-2</v>
      </c>
      <c r="M77" s="67">
        <v>2.0119177977213401</v>
      </c>
      <c r="N77" s="67">
        <v>0.49652895651220402</v>
      </c>
      <c r="O77" s="67">
        <v>2.8498711569719002</v>
      </c>
      <c r="P77" s="67">
        <v>5.4751510133270398E-2</v>
      </c>
      <c r="Q77" s="67">
        <v>2.0184034251240401</v>
      </c>
      <c r="R77" s="67">
        <v>1.1897024994402124E-2</v>
      </c>
      <c r="S77" s="67">
        <v>2.0350218892287599</v>
      </c>
    </row>
    <row r="78" spans="1:19" ht="14.75">
      <c r="A78" s="67" t="s">
        <v>564</v>
      </c>
      <c r="B78" s="67">
        <v>415.70831692400799</v>
      </c>
      <c r="C78" s="67">
        <v>8.1134739931286699</v>
      </c>
      <c r="D78" s="67">
        <v>414.77779319821599</v>
      </c>
      <c r="E78" s="67">
        <v>9.6582425118009994</v>
      </c>
      <c r="F78" s="67">
        <v>409.60438913264102</v>
      </c>
      <c r="G78" s="67">
        <v>44.426440981661003</v>
      </c>
      <c r="H78" s="67">
        <v>0.77778834286374643</v>
      </c>
      <c r="I78" s="67">
        <v>-1.490200777461</v>
      </c>
      <c r="J78" s="66">
        <f t="shared" si="2"/>
        <v>415.70831692400799</v>
      </c>
      <c r="K78" s="66">
        <f t="shared" si="3"/>
        <v>8.1134739931286699</v>
      </c>
      <c r="L78" s="67">
        <v>6.6611448389578595E-2</v>
      </c>
      <c r="M78" s="67">
        <v>2.0165980250261399</v>
      </c>
      <c r="N78" s="67">
        <v>0.50455008946519286</v>
      </c>
      <c r="O78" s="67">
        <v>2.8499529025507</v>
      </c>
      <c r="P78" s="67">
        <v>5.4960163721069398E-2</v>
      </c>
      <c r="Q78" s="67">
        <v>2.01384308033616</v>
      </c>
      <c r="R78" s="67">
        <v>1.2100041794490724E-2</v>
      </c>
      <c r="S78" s="67">
        <v>2.0254736429766802</v>
      </c>
    </row>
    <row r="79" spans="1:19" ht="14.75">
      <c r="A79" s="67" t="s">
        <v>565</v>
      </c>
      <c r="B79" s="67">
        <v>417.09809992359516</v>
      </c>
      <c r="C79" s="67">
        <v>8.1300907250002705</v>
      </c>
      <c r="D79" s="67">
        <v>409.38437675895801</v>
      </c>
      <c r="E79" s="67">
        <v>9.5511657351999997</v>
      </c>
      <c r="F79" s="67">
        <v>366.111349657034</v>
      </c>
      <c r="G79" s="67">
        <v>44.764463112226998</v>
      </c>
      <c r="H79" s="67">
        <v>0.88294230516315508</v>
      </c>
      <c r="I79" s="67">
        <v>-13.926569147425999</v>
      </c>
      <c r="J79" s="66">
        <f t="shared" si="2"/>
        <v>417.09809992359516</v>
      </c>
      <c r="K79" s="66">
        <f t="shared" si="3"/>
        <v>8.1300907250002705</v>
      </c>
      <c r="L79" s="67">
        <v>6.6841424034741082E-2</v>
      </c>
      <c r="M79" s="67">
        <v>2.0142123463614801</v>
      </c>
      <c r="N79" s="67">
        <v>0.4965795487818675</v>
      </c>
      <c r="O79" s="67">
        <v>2.8482731520871201</v>
      </c>
      <c r="P79" s="67">
        <v>5.3905830695409301E-2</v>
      </c>
      <c r="Q79" s="67">
        <v>2.0138541587377401</v>
      </c>
      <c r="R79" s="67">
        <v>1.2785158362606346E-2</v>
      </c>
      <c r="S79" s="67">
        <v>2.0225148359418599</v>
      </c>
    </row>
    <row r="80" spans="1:19" ht="14.75">
      <c r="A80" s="67" t="s">
        <v>566</v>
      </c>
      <c r="B80" s="67">
        <v>419.70800372810288</v>
      </c>
      <c r="C80" s="67">
        <v>8.1742370697468996</v>
      </c>
      <c r="D80" s="67">
        <v>406.01626398632698</v>
      </c>
      <c r="E80" s="67">
        <v>9.5060469309109994</v>
      </c>
      <c r="F80" s="67">
        <v>328.85886694227497</v>
      </c>
      <c r="G80" s="67">
        <v>45.259560891646998</v>
      </c>
      <c r="H80" s="67">
        <v>0.52334906812355453</v>
      </c>
      <c r="I80" s="67">
        <v>-27.625570090459</v>
      </c>
      <c r="J80" s="66">
        <f t="shared" si="2"/>
        <v>419.70800372810288</v>
      </c>
      <c r="K80" s="66">
        <f t="shared" si="3"/>
        <v>8.1742370697468996</v>
      </c>
      <c r="L80" s="67">
        <v>6.7273434316320782E-2</v>
      </c>
      <c r="M80" s="67">
        <v>2.01296628934504</v>
      </c>
      <c r="N80" s="67">
        <v>0.49162349029615299</v>
      </c>
      <c r="O80" s="67">
        <v>2.8538500925799601</v>
      </c>
      <c r="P80" s="67">
        <v>5.3025116820071501E-2</v>
      </c>
      <c r="Q80" s="67">
        <v>2.0229748067830999</v>
      </c>
      <c r="R80" s="67">
        <v>1.1828646190297212E-2</v>
      </c>
      <c r="S80" s="67">
        <v>2.0471476921655598</v>
      </c>
    </row>
    <row r="81" spans="1:19" ht="14.75">
      <c r="A81" s="67" t="s">
        <v>567</v>
      </c>
      <c r="B81" s="67">
        <v>447.65353658573662</v>
      </c>
      <c r="C81" s="67">
        <v>8.7254771449774005</v>
      </c>
      <c r="D81" s="67">
        <v>444.85632716661399</v>
      </c>
      <c r="E81" s="67">
        <v>10.252475413679001</v>
      </c>
      <c r="F81" s="67">
        <v>430.41518040223201</v>
      </c>
      <c r="G81" s="67">
        <v>44.544239253501999</v>
      </c>
      <c r="H81" s="67">
        <v>0.91550859637493975</v>
      </c>
      <c r="I81" s="67">
        <v>-4.0050530205269999</v>
      </c>
      <c r="J81" s="66">
        <f t="shared" si="2"/>
        <v>447.65353658573662</v>
      </c>
      <c r="K81" s="66">
        <f t="shared" si="3"/>
        <v>8.7254771449774005</v>
      </c>
      <c r="L81" s="67">
        <v>7.1910161818300428E-2</v>
      </c>
      <c r="M81" s="67">
        <v>2.0189848141802802</v>
      </c>
      <c r="N81" s="67">
        <v>0.54978584025859989</v>
      </c>
      <c r="O81" s="67">
        <v>2.86069381623216</v>
      </c>
      <c r="P81" s="67">
        <v>5.5474818704706601E-2</v>
      </c>
      <c r="Q81" s="67">
        <v>2.0266399360365801</v>
      </c>
      <c r="R81" s="67">
        <v>1.4890169807577576E-2</v>
      </c>
      <c r="S81" s="67">
        <v>2.0295187613524401</v>
      </c>
    </row>
    <row r="82" spans="1:19" ht="14.75">
      <c r="A82" s="67" t="s">
        <v>568</v>
      </c>
      <c r="B82" s="67">
        <v>451.26795843741553</v>
      </c>
      <c r="C82" s="67">
        <v>8.7799309514483603</v>
      </c>
      <c r="D82" s="67">
        <v>448.26706122405</v>
      </c>
      <c r="E82" s="67">
        <v>10.321412104413</v>
      </c>
      <c r="F82" s="67">
        <v>432.89905529234801</v>
      </c>
      <c r="G82" s="67">
        <v>44.649240180827</v>
      </c>
      <c r="H82" s="67">
        <v>0.50784013001898343</v>
      </c>
      <c r="I82" s="67">
        <v>-4.243230129634</v>
      </c>
      <c r="J82" s="66">
        <f t="shared" si="2"/>
        <v>451.26795843741553</v>
      </c>
      <c r="K82" s="66">
        <f t="shared" si="3"/>
        <v>8.7799309514483603</v>
      </c>
      <c r="L82" s="67">
        <v>7.2511336634345683E-2</v>
      </c>
      <c r="M82" s="67">
        <v>2.0158799293461001</v>
      </c>
      <c r="N82" s="67">
        <v>0.55500041925186017</v>
      </c>
      <c r="O82" s="67">
        <v>2.8625665216482399</v>
      </c>
      <c r="P82" s="67">
        <v>5.5536691990603702E-2</v>
      </c>
      <c r="Q82" s="67">
        <v>2.03236689633564</v>
      </c>
      <c r="R82" s="67">
        <v>1.25385142086846E-2</v>
      </c>
      <c r="S82" s="67">
        <v>2.0699061804830601</v>
      </c>
    </row>
    <row r="83" spans="1:19" ht="14.75">
      <c r="A83" s="67" t="s">
        <v>569</v>
      </c>
      <c r="B83" s="67">
        <v>460.7054862659615</v>
      </c>
      <c r="C83" s="67">
        <v>8.9555133886637304</v>
      </c>
      <c r="D83" s="67">
        <v>467.94261479512897</v>
      </c>
      <c r="E83" s="67">
        <v>10.633730052022999</v>
      </c>
      <c r="F83" s="67">
        <v>503.604085801032</v>
      </c>
      <c r="G83" s="67">
        <v>43.771284619828997</v>
      </c>
      <c r="H83" s="67">
        <v>0.60939502075541996</v>
      </c>
      <c r="I83" s="67">
        <v>8.5183184061813009</v>
      </c>
      <c r="J83" s="66">
        <f t="shared" si="2"/>
        <v>460.7054862659615</v>
      </c>
      <c r="K83" s="66">
        <f t="shared" si="3"/>
        <v>8.9555133886637304</v>
      </c>
      <c r="L83" s="67">
        <v>7.4082639392337793E-2</v>
      </c>
      <c r="M83" s="67">
        <v>2.0155576904581398</v>
      </c>
      <c r="N83" s="67">
        <v>0.58542622710873948</v>
      </c>
      <c r="O83" s="67">
        <v>2.85105549532924</v>
      </c>
      <c r="P83" s="67">
        <v>5.7338765098387999E-2</v>
      </c>
      <c r="Q83" s="67">
        <v>2.0164435607975801</v>
      </c>
      <c r="R83" s="67">
        <v>2.0649356449732554E-2</v>
      </c>
      <c r="S83" s="67">
        <v>2.1101837769692602</v>
      </c>
    </row>
    <row r="84" spans="1:19" ht="14.75">
      <c r="A84" s="67" t="s">
        <v>570</v>
      </c>
      <c r="B84" s="67">
        <v>471.44788889367942</v>
      </c>
      <c r="C84" s="67">
        <v>9.1451305970499597</v>
      </c>
      <c r="D84" s="67">
        <v>473.77274820001497</v>
      </c>
      <c r="E84" s="67">
        <v>10.747475990371999</v>
      </c>
      <c r="F84" s="67">
        <v>485.04708914892598</v>
      </c>
      <c r="G84" s="67">
        <v>44.047473128579</v>
      </c>
      <c r="H84" s="67">
        <v>0.56779003586584509</v>
      </c>
      <c r="I84" s="67">
        <v>2.8036866026983001</v>
      </c>
      <c r="J84" s="66">
        <f t="shared" si="2"/>
        <v>471.44788889367942</v>
      </c>
      <c r="K84" s="66">
        <f t="shared" si="3"/>
        <v>9.1451305970499597</v>
      </c>
      <c r="L84" s="67">
        <v>7.5873999196935785E-2</v>
      </c>
      <c r="M84" s="67">
        <v>2.01302066152686</v>
      </c>
      <c r="N84" s="67">
        <v>0.59455562286526942</v>
      </c>
      <c r="O84" s="67">
        <v>2.85380444929018</v>
      </c>
      <c r="P84" s="67">
        <v>5.6858071110437003E-2</v>
      </c>
      <c r="Q84" s="67">
        <v>2.02285631003646</v>
      </c>
      <c r="R84" s="67">
        <v>1.3244018645493051E-2</v>
      </c>
      <c r="S84" s="67">
        <v>2.0573476588516799</v>
      </c>
    </row>
    <row r="85" spans="1:19" ht="14.75">
      <c r="A85" s="67" t="s">
        <v>571</v>
      </c>
      <c r="B85" s="67">
        <v>476.3871816118367</v>
      </c>
      <c r="C85" s="67">
        <v>9.2965375209270409</v>
      </c>
      <c r="D85" s="67">
        <v>467.06618112680798</v>
      </c>
      <c r="E85" s="67">
        <v>10.684339119638</v>
      </c>
      <c r="F85" s="67">
        <v>421.505460094596</v>
      </c>
      <c r="G85" s="67">
        <v>44.715126362665998</v>
      </c>
      <c r="H85" s="67">
        <v>0.68661982756612649</v>
      </c>
      <c r="I85" s="67">
        <v>-13.020405834108001</v>
      </c>
      <c r="J85" s="66">
        <f t="shared" si="2"/>
        <v>476.3871816118367</v>
      </c>
      <c r="K85" s="66">
        <f t="shared" si="3"/>
        <v>9.2965375209270409</v>
      </c>
      <c r="L85" s="67">
        <v>7.6698658118241878E-2</v>
      </c>
      <c r="M85" s="67">
        <v>2.02592152204826</v>
      </c>
      <c r="N85" s="67">
        <v>0.58405834785797461</v>
      </c>
      <c r="O85" s="67">
        <v>2.86892781686592</v>
      </c>
      <c r="P85" s="67">
        <v>5.5253663320459702E-2</v>
      </c>
      <c r="Q85" s="67">
        <v>2.0313514725149799</v>
      </c>
      <c r="R85" s="67">
        <v>1.6856263889222931E-2</v>
      </c>
      <c r="S85" s="67">
        <v>2.0709408477260198</v>
      </c>
    </row>
    <row r="86" spans="1:19" ht="14.75">
      <c r="A86" s="67" t="s">
        <v>572</v>
      </c>
      <c r="B86" s="67">
        <v>523.68088766677283</v>
      </c>
      <c r="C86" s="67">
        <v>10.146920326210701</v>
      </c>
      <c r="D86" s="67">
        <v>528.52508255208704</v>
      </c>
      <c r="E86" s="67">
        <v>11.691405505202001</v>
      </c>
      <c r="F86" s="67">
        <v>549.50001908357797</v>
      </c>
      <c r="G86" s="67">
        <v>43.446522852575001</v>
      </c>
      <c r="H86" s="67">
        <v>0.52186230135698819</v>
      </c>
      <c r="I86" s="67">
        <v>4.6986588753653997</v>
      </c>
      <c r="J86" s="66">
        <f t="shared" si="2"/>
        <v>523.68088766677283</v>
      </c>
      <c r="K86" s="66">
        <f t="shared" si="3"/>
        <v>10.146920326210701</v>
      </c>
      <c r="L86" s="67">
        <v>8.462683580289436E-2</v>
      </c>
      <c r="M86" s="67">
        <v>2.0189712326192</v>
      </c>
      <c r="N86" s="67">
        <v>0.68289904380094757</v>
      </c>
      <c r="O86" s="67">
        <v>2.8539152065824398</v>
      </c>
      <c r="P86" s="67">
        <v>5.8551902229349903E-2</v>
      </c>
      <c r="Q86" s="67">
        <v>2.01707391243322</v>
      </c>
      <c r="R86" s="67">
        <v>1.6387168347654402E-2</v>
      </c>
      <c r="S86" s="67">
        <v>2.0248421997250801</v>
      </c>
    </row>
    <row r="87" spans="1:19" ht="14.75">
      <c r="A87" s="67" t="s">
        <v>573</v>
      </c>
      <c r="B87" s="67">
        <v>558.83545490238396</v>
      </c>
      <c r="C87" s="67">
        <v>10.7710606906655</v>
      </c>
      <c r="D87" s="67">
        <v>540.42291331456295</v>
      </c>
      <c r="E87" s="67">
        <v>11.929509943063</v>
      </c>
      <c r="F87" s="67">
        <v>463.48172607575202</v>
      </c>
      <c r="G87" s="67">
        <v>44.487899208225002</v>
      </c>
      <c r="H87" s="67">
        <v>0.76632526225797715</v>
      </c>
      <c r="I87" s="67">
        <v>-20.573352402474001</v>
      </c>
      <c r="J87" s="66" t="str">
        <f t="shared" si="2"/>
        <v>discordant</v>
      </c>
      <c r="K87" s="66" t="str">
        <f t="shared" si="3"/>
        <v>discordant</v>
      </c>
      <c r="L87" s="67">
        <v>9.0557845233360371E-2</v>
      </c>
      <c r="M87" s="67">
        <v>2.0138437287526401</v>
      </c>
      <c r="N87" s="67">
        <v>0.70273453065217129</v>
      </c>
      <c r="O87" s="67">
        <v>2.86353209025736</v>
      </c>
      <c r="P87" s="67">
        <v>5.6306407785900098E-2</v>
      </c>
      <c r="Q87" s="67">
        <v>2.0357429769244799</v>
      </c>
      <c r="R87" s="67">
        <v>1.5248533699610378E-2</v>
      </c>
      <c r="S87" s="67">
        <v>2.0376858389563601</v>
      </c>
    </row>
    <row r="88" spans="1:19" ht="14.75">
      <c r="A88" s="67" t="s">
        <v>574</v>
      </c>
      <c r="B88" s="67">
        <v>565.98920170233202</v>
      </c>
      <c r="C88" s="67">
        <v>11.0553985328655</v>
      </c>
      <c r="D88" s="67">
        <v>700.36400579182202</v>
      </c>
      <c r="E88" s="67">
        <v>14.485699869477999</v>
      </c>
      <c r="F88" s="67">
        <v>1159.47184935212</v>
      </c>
      <c r="G88" s="67">
        <v>39.84967220475</v>
      </c>
      <c r="H88" s="67">
        <v>0.36066757029433111</v>
      </c>
      <c r="I88" s="67">
        <v>51.185602132678703</v>
      </c>
      <c r="J88" s="66" t="str">
        <f t="shared" si="2"/>
        <v>discordant</v>
      </c>
      <c r="K88" s="66" t="str">
        <f t="shared" si="3"/>
        <v>discordant</v>
      </c>
      <c r="L88" s="67">
        <v>9.1768736261739106E-2</v>
      </c>
      <c r="M88" s="67">
        <v>2.0420414535185598</v>
      </c>
      <c r="N88" s="67">
        <v>0.99322412519891234</v>
      </c>
      <c r="O88" s="67">
        <v>2.8835003273136999</v>
      </c>
      <c r="P88" s="67">
        <v>7.8531721193254994E-2</v>
      </c>
      <c r="Q88" s="67">
        <v>2.0358390996662798</v>
      </c>
      <c r="R88" s="67">
        <v>1.8157324411147108E-2</v>
      </c>
      <c r="S88" s="67">
        <v>2.03790086453958</v>
      </c>
    </row>
    <row r="89" spans="1:19" ht="14.75">
      <c r="A89" s="67" t="s">
        <v>575</v>
      </c>
      <c r="B89" s="67">
        <v>571.93259180965356</v>
      </c>
      <c r="C89" s="67">
        <v>11.0263570179795</v>
      </c>
      <c r="D89" s="67">
        <v>573.15827604600395</v>
      </c>
      <c r="E89" s="67">
        <v>12.44787298242</v>
      </c>
      <c r="F89" s="67">
        <v>578.02200010553702</v>
      </c>
      <c r="G89" s="67">
        <v>43.463619309127999</v>
      </c>
      <c r="H89" s="67">
        <v>0.45999179704151971</v>
      </c>
      <c r="I89" s="67">
        <v>1.0534907485825</v>
      </c>
      <c r="J89" s="66">
        <f t="shared" si="2"/>
        <v>571.93259180965356</v>
      </c>
      <c r="K89" s="66">
        <f t="shared" si="3"/>
        <v>11.0263570179795</v>
      </c>
      <c r="L89" s="67">
        <v>9.2775776684582159E-2</v>
      </c>
      <c r="M89" s="67">
        <v>2.01642364243932</v>
      </c>
      <c r="N89" s="67">
        <v>0.75852418874184535</v>
      </c>
      <c r="O89" s="67">
        <v>2.8596240393905799</v>
      </c>
      <c r="P89" s="67">
        <v>5.9323592512630099E-2</v>
      </c>
      <c r="Q89" s="67">
        <v>2.0276797924899799</v>
      </c>
      <c r="R89" s="67">
        <v>1.7200727943894892E-2</v>
      </c>
      <c r="S89" s="67">
        <v>2.0459258861429199</v>
      </c>
    </row>
    <row r="90" spans="1:19" ht="14.75">
      <c r="A90" s="67" t="s">
        <v>576</v>
      </c>
      <c r="B90" s="67">
        <v>576.89801351303106</v>
      </c>
      <c r="C90" s="67">
        <v>11.1038359019695</v>
      </c>
      <c r="D90" s="67">
        <v>565.92760772981205</v>
      </c>
      <c r="E90" s="67">
        <v>12.289849997000999</v>
      </c>
      <c r="F90" s="67">
        <v>522.077660031449</v>
      </c>
      <c r="G90" s="67">
        <v>43.636718942662</v>
      </c>
      <c r="H90" s="67">
        <v>0.3671846264138684</v>
      </c>
      <c r="I90" s="67">
        <v>-10.500421235852</v>
      </c>
      <c r="J90" s="66" t="str">
        <f t="shared" si="2"/>
        <v>discordant</v>
      </c>
      <c r="K90" s="66" t="str">
        <f t="shared" si="3"/>
        <v>discordant</v>
      </c>
      <c r="L90" s="67">
        <v>9.3617823549030726E-2</v>
      </c>
      <c r="M90" s="67">
        <v>2.0138909709567399</v>
      </c>
      <c r="N90" s="67">
        <v>0.74604600256455755</v>
      </c>
      <c r="O90" s="67">
        <v>2.8499528336589202</v>
      </c>
      <c r="P90" s="67">
        <v>5.7822874105490703E-2</v>
      </c>
      <c r="Q90" s="67">
        <v>2.0165501013313398</v>
      </c>
      <c r="R90" s="67">
        <v>1.7443826387658727E-2</v>
      </c>
      <c r="S90" s="67">
        <v>2.0208027422593</v>
      </c>
    </row>
    <row r="91" spans="1:19" ht="14.75">
      <c r="A91" s="67" t="s">
        <v>577</v>
      </c>
      <c r="B91" s="67">
        <v>584.56646405331833</v>
      </c>
      <c r="C91" s="67">
        <v>11.255586021075899</v>
      </c>
      <c r="D91" s="67">
        <v>572.36094369738396</v>
      </c>
      <c r="E91" s="67">
        <v>12.391462591463</v>
      </c>
      <c r="F91" s="67">
        <v>524.17739148200496</v>
      </c>
      <c r="G91" s="67">
        <v>43.567127976038002</v>
      </c>
      <c r="H91" s="67">
        <v>0.72470140522982374</v>
      </c>
      <c r="I91" s="67">
        <v>-11.520732017947999</v>
      </c>
      <c r="J91" s="66" t="str">
        <f t="shared" si="2"/>
        <v>discordant</v>
      </c>
      <c r="K91" s="66" t="str">
        <f t="shared" si="3"/>
        <v>discordant</v>
      </c>
      <c r="L91" s="67">
        <v>9.4919530824146003E-2</v>
      </c>
      <c r="M91" s="67">
        <v>2.0158384510835798</v>
      </c>
      <c r="N91" s="67">
        <v>0.75714384479326557</v>
      </c>
      <c r="O91" s="67">
        <v>2.8495368691053602</v>
      </c>
      <c r="P91" s="67">
        <v>5.7878253877930698E-2</v>
      </c>
      <c r="Q91" s="67">
        <v>2.01401482306456</v>
      </c>
      <c r="R91" s="67">
        <v>1.8620014169060842E-2</v>
      </c>
      <c r="S91" s="67">
        <v>2.0227061483878401</v>
      </c>
    </row>
    <row r="92" spans="1:19" ht="14.75">
      <c r="A92" s="67" t="s">
        <v>578</v>
      </c>
      <c r="B92" s="67">
        <v>585.85969439958319</v>
      </c>
      <c r="C92" s="67">
        <v>11.2574217366822</v>
      </c>
      <c r="D92" s="67">
        <v>569.90345372806701</v>
      </c>
      <c r="E92" s="67">
        <v>12.350573894495</v>
      </c>
      <c r="F92" s="67">
        <v>506.74439082982002</v>
      </c>
      <c r="G92" s="67">
        <v>43.769520808624002</v>
      </c>
      <c r="H92" s="67">
        <v>0.55399779548736372</v>
      </c>
      <c r="I92" s="67">
        <v>-15.612467548029</v>
      </c>
      <c r="J92" s="66" t="str">
        <f t="shared" si="2"/>
        <v>discordant</v>
      </c>
      <c r="K92" s="66" t="str">
        <f t="shared" si="3"/>
        <v>discordant</v>
      </c>
      <c r="L92" s="67">
        <v>9.5139207246624141E-2</v>
      </c>
      <c r="M92" s="67">
        <v>2.0119157529155598</v>
      </c>
      <c r="N92" s="67">
        <v>0.7528962438157969</v>
      </c>
      <c r="O92" s="67">
        <v>2.84919548349056</v>
      </c>
      <c r="P92" s="67">
        <v>5.7420663884105001E-2</v>
      </c>
      <c r="Q92" s="67">
        <v>2.01745133926774</v>
      </c>
      <c r="R92" s="67">
        <v>1.8886920232724074E-2</v>
      </c>
      <c r="S92" s="67">
        <v>2.0506642791521998</v>
      </c>
    </row>
    <row r="93" spans="1:19" ht="14.75">
      <c r="A93" s="67" t="s">
        <v>579</v>
      </c>
      <c r="B93" s="67">
        <v>604.26531371778265</v>
      </c>
      <c r="C93" s="67">
        <v>11.6106050322607</v>
      </c>
      <c r="D93" s="67">
        <v>612.22642312371795</v>
      </c>
      <c r="E93" s="67">
        <v>13.029958212234</v>
      </c>
      <c r="F93" s="67">
        <v>641.78900557180305</v>
      </c>
      <c r="G93" s="67">
        <v>42.824793329294003</v>
      </c>
      <c r="H93" s="67">
        <v>0.66294355952629169</v>
      </c>
      <c r="I93" s="67">
        <v>5.8467333544595004</v>
      </c>
      <c r="J93" s="66">
        <f t="shared" si="2"/>
        <v>604.26531371778265</v>
      </c>
      <c r="K93" s="66">
        <f t="shared" si="3"/>
        <v>11.6106050322607</v>
      </c>
      <c r="L93" s="67">
        <v>9.8270485756845785E-2</v>
      </c>
      <c r="M93" s="67">
        <v>2.0147168450438202</v>
      </c>
      <c r="N93" s="67">
        <v>0.82750416701834473</v>
      </c>
      <c r="O93" s="67">
        <v>2.8522713018637198</v>
      </c>
      <c r="P93" s="67">
        <v>6.1099786663450499E-2</v>
      </c>
      <c r="Q93" s="67">
        <v>2.0190016378725399</v>
      </c>
      <c r="R93" s="67">
        <v>1.8867193824323902E-2</v>
      </c>
      <c r="S93" s="67">
        <v>2.02240444203784</v>
      </c>
    </row>
    <row r="94" spans="1:19" ht="14.75">
      <c r="A94" s="67" t="s">
        <v>580</v>
      </c>
      <c r="B94" s="67">
        <v>609.11106026954485</v>
      </c>
      <c r="C94" s="67">
        <v>11.843880930180701</v>
      </c>
      <c r="D94" s="67">
        <v>615.26550914960603</v>
      </c>
      <c r="E94" s="67">
        <v>13.185917152219</v>
      </c>
      <c r="F94" s="67">
        <v>637.98026945040999</v>
      </c>
      <c r="G94" s="67">
        <v>43.039478132710002</v>
      </c>
      <c r="H94" s="67">
        <v>0.34561422519149076</v>
      </c>
      <c r="I94" s="67">
        <v>4.5250943584407004</v>
      </c>
      <c r="J94" s="66">
        <f t="shared" si="2"/>
        <v>609.11106026954485</v>
      </c>
      <c r="K94" s="66">
        <f t="shared" si="3"/>
        <v>11.843880930180701</v>
      </c>
      <c r="L94" s="67">
        <v>9.909636212965707E-2</v>
      </c>
      <c r="M94" s="67">
        <v>2.0396371223971399</v>
      </c>
      <c r="N94" s="67">
        <v>0.83298216101630251</v>
      </c>
      <c r="O94" s="67">
        <v>2.8762453393876601</v>
      </c>
      <c r="P94" s="67">
        <v>6.0991680042469597E-2</v>
      </c>
      <c r="Q94" s="67">
        <v>2.0279713166829398</v>
      </c>
      <c r="R94" s="67">
        <v>1.8629142874744736E-2</v>
      </c>
      <c r="S94" s="67">
        <v>2.0286296406825799</v>
      </c>
    </row>
    <row r="95" spans="1:19" ht="14.75">
      <c r="A95" s="67" t="s">
        <v>581</v>
      </c>
      <c r="B95" s="67">
        <v>613.84432117929066</v>
      </c>
      <c r="C95" s="67">
        <v>11.8603399091048</v>
      </c>
      <c r="D95" s="67">
        <v>612.82802789805601</v>
      </c>
      <c r="E95" s="67">
        <v>13.105194653186</v>
      </c>
      <c r="F95" s="67">
        <v>609.07401976604797</v>
      </c>
      <c r="G95" s="67">
        <v>43.221094311350001</v>
      </c>
      <c r="H95" s="67">
        <v>0.74439591566764651</v>
      </c>
      <c r="I95" s="67">
        <v>-0.78320553141899996</v>
      </c>
      <c r="J95" s="66">
        <f t="shared" si="2"/>
        <v>613.84432117929066</v>
      </c>
      <c r="K95" s="66">
        <f t="shared" si="3"/>
        <v>11.8603399091048</v>
      </c>
      <c r="L95" s="67">
        <v>9.9903666788941761E-2</v>
      </c>
      <c r="M95" s="67">
        <v>2.0274573544446999</v>
      </c>
      <c r="N95" s="67">
        <v>0.82858726663799298</v>
      </c>
      <c r="O95" s="67">
        <v>2.86679513973968</v>
      </c>
      <c r="P95" s="67">
        <v>6.0179618973833997E-2</v>
      </c>
      <c r="Q95" s="67">
        <v>2.0268031599401199</v>
      </c>
      <c r="R95" s="67">
        <v>2.1053777991881541E-2</v>
      </c>
      <c r="S95" s="67">
        <v>2.03960720778388</v>
      </c>
    </row>
    <row r="96" spans="1:19" ht="14.75">
      <c r="A96" s="67" t="s">
        <v>582</v>
      </c>
      <c r="B96" s="67">
        <v>620.28609475005078</v>
      </c>
      <c r="C96" s="67">
        <v>11.9195835201386</v>
      </c>
      <c r="D96" s="67">
        <v>611.65928528329005</v>
      </c>
      <c r="E96" s="67">
        <v>13.070952313268</v>
      </c>
      <c r="F96" s="67">
        <v>579.84196533062902</v>
      </c>
      <c r="G96" s="67">
        <v>43.537009736549003</v>
      </c>
      <c r="H96" s="67">
        <v>0.59597248221711308</v>
      </c>
      <c r="I96" s="67">
        <v>-6.9750262722640004</v>
      </c>
      <c r="J96" s="66" t="str">
        <f t="shared" si="2"/>
        <v>discordant</v>
      </c>
      <c r="K96" s="66" t="str">
        <f t="shared" si="3"/>
        <v>discordant</v>
      </c>
      <c r="L96" s="67">
        <v>0.10100332800605194</v>
      </c>
      <c r="M96" s="67">
        <v>2.0174249898473602</v>
      </c>
      <c r="N96" s="67">
        <v>0.82648370743339117</v>
      </c>
      <c r="O96" s="67">
        <v>2.8632359920512802</v>
      </c>
      <c r="P96" s="67">
        <v>5.9373304407502499E-2</v>
      </c>
      <c r="Q96" s="67">
        <v>2.03177674869</v>
      </c>
      <c r="R96" s="67">
        <v>1.9051856086524085E-2</v>
      </c>
      <c r="S96" s="67">
        <v>2.0300560773050398</v>
      </c>
    </row>
    <row r="97" spans="1:19" ht="14.75">
      <c r="A97" s="67" t="s">
        <v>583</v>
      </c>
      <c r="B97" s="67">
        <v>620.3495540732381</v>
      </c>
      <c r="C97" s="67">
        <v>11.9547203183958</v>
      </c>
      <c r="D97" s="67">
        <v>633.74798968434698</v>
      </c>
      <c r="E97" s="67">
        <v>13.400344426597</v>
      </c>
      <c r="F97" s="67">
        <v>681.83352118401694</v>
      </c>
      <c r="G97" s="67">
        <v>42.636130234165002</v>
      </c>
      <c r="H97" s="67">
        <v>0.43142333375301406</v>
      </c>
      <c r="I97" s="67">
        <v>9.0174456374644993</v>
      </c>
      <c r="J97" s="66">
        <f t="shared" si="2"/>
        <v>620.3495540732381</v>
      </c>
      <c r="K97" s="66">
        <f t="shared" si="3"/>
        <v>11.9547203183958</v>
      </c>
      <c r="L97" s="67">
        <v>0.10101416647654869</v>
      </c>
      <c r="M97" s="67">
        <v>2.0231803284810801</v>
      </c>
      <c r="N97" s="67">
        <v>0.86665247738018136</v>
      </c>
      <c r="O97" s="67">
        <v>2.8613662734907002</v>
      </c>
      <c r="P97" s="67">
        <v>6.2252286208717297E-2</v>
      </c>
      <c r="Q97" s="67">
        <v>2.0234026562988601</v>
      </c>
      <c r="R97" s="67">
        <v>2.4720667388208693E-2</v>
      </c>
      <c r="S97" s="67">
        <v>2.0402222818367202</v>
      </c>
    </row>
    <row r="98" spans="1:19" ht="14.75">
      <c r="A98" s="67" t="s">
        <v>584</v>
      </c>
      <c r="B98" s="67">
        <v>621.36314609939336</v>
      </c>
      <c r="C98" s="67">
        <v>11.9385951191659</v>
      </c>
      <c r="D98" s="67">
        <v>615.82459512530704</v>
      </c>
      <c r="E98" s="67">
        <v>13.096232464505</v>
      </c>
      <c r="F98" s="67">
        <v>595.51383684147004</v>
      </c>
      <c r="G98" s="67">
        <v>43.170968222147003</v>
      </c>
      <c r="H98" s="67">
        <v>0.50825842077152783</v>
      </c>
      <c r="I98" s="67">
        <v>-4.3406731563159999</v>
      </c>
      <c r="J98" s="66">
        <f t="shared" si="2"/>
        <v>621.36314609939336</v>
      </c>
      <c r="K98" s="66">
        <f t="shared" si="3"/>
        <v>11.9385951191659</v>
      </c>
      <c r="L98" s="67">
        <v>0.10118729635736767</v>
      </c>
      <c r="M98" s="67">
        <v>2.0173090284987998</v>
      </c>
      <c r="N98" s="67">
        <v>0.83399170790848631</v>
      </c>
      <c r="O98" s="67">
        <v>2.8546695139144398</v>
      </c>
      <c r="P98" s="67">
        <v>5.9803740427530901E-2</v>
      </c>
      <c r="Q98" s="67">
        <v>2.0198025441140799</v>
      </c>
      <c r="R98" s="67">
        <v>1.925936241355752E-2</v>
      </c>
      <c r="S98" s="67">
        <v>2.0417013107302799</v>
      </c>
    </row>
    <row r="99" spans="1:19" ht="14.75">
      <c r="A99" s="67" t="s">
        <v>585</v>
      </c>
      <c r="B99" s="67">
        <v>632.33557882228922</v>
      </c>
      <c r="C99" s="67">
        <v>12.116579600712001</v>
      </c>
      <c r="D99" s="67">
        <v>640.23927201845402</v>
      </c>
      <c r="E99" s="67">
        <v>13.455832362557</v>
      </c>
      <c r="F99" s="67">
        <v>668.22840574299801</v>
      </c>
      <c r="G99" s="67">
        <v>42.664586496360002</v>
      </c>
      <c r="H99" s="67">
        <v>0.33908461579672494</v>
      </c>
      <c r="I99" s="67">
        <v>5.3713410882017003</v>
      </c>
      <c r="J99" s="66">
        <f t="shared" si="2"/>
        <v>632.33557882228922</v>
      </c>
      <c r="K99" s="66">
        <f t="shared" si="3"/>
        <v>12.116579600712001</v>
      </c>
      <c r="L99" s="67">
        <v>0.10306322179377203</v>
      </c>
      <c r="M99" s="67">
        <v>2.0135700130094398</v>
      </c>
      <c r="N99" s="67">
        <v>0.87862409971662503</v>
      </c>
      <c r="O99" s="67">
        <v>2.8523199737178602</v>
      </c>
      <c r="P99" s="67">
        <v>6.1857448757336099E-2</v>
      </c>
      <c r="Q99" s="67">
        <v>2.0202141062716801</v>
      </c>
      <c r="R99" s="67">
        <v>1.9261713309924731E-2</v>
      </c>
      <c r="S99" s="67">
        <v>2.02014210779212</v>
      </c>
    </row>
    <row r="100" spans="1:19" ht="14.75">
      <c r="A100" s="67" t="s">
        <v>586</v>
      </c>
      <c r="B100" s="67">
        <v>634.27437926888786</v>
      </c>
      <c r="C100" s="67">
        <v>12.158639965894199</v>
      </c>
      <c r="D100" s="67">
        <v>648.20969474122899</v>
      </c>
      <c r="E100" s="67">
        <v>13.606710566543001</v>
      </c>
      <c r="F100" s="67">
        <v>697.04826394352096</v>
      </c>
      <c r="G100" s="67">
        <v>42.639005458781</v>
      </c>
      <c r="H100" s="67">
        <v>0.38489339984376486</v>
      </c>
      <c r="I100" s="67">
        <v>9.0056726229390005</v>
      </c>
      <c r="J100" s="66">
        <f t="shared" si="2"/>
        <v>634.27437926888786</v>
      </c>
      <c r="K100" s="66">
        <f t="shared" si="3"/>
        <v>12.158639965894199</v>
      </c>
      <c r="L100" s="67">
        <v>0.10339502503207249</v>
      </c>
      <c r="M100" s="67">
        <v>2.0146879998349201</v>
      </c>
      <c r="N100" s="67">
        <v>0.89342871013202207</v>
      </c>
      <c r="O100" s="67">
        <v>2.8590742618679399</v>
      </c>
      <c r="P100" s="67">
        <v>6.2697881815069106E-2</v>
      </c>
      <c r="Q100" s="67">
        <v>2.02862956159986</v>
      </c>
      <c r="R100" s="67">
        <v>1.9507361285930041E-2</v>
      </c>
      <c r="S100" s="67">
        <v>2.0364977841160998</v>
      </c>
    </row>
    <row r="101" spans="1:19" ht="14.75">
      <c r="A101" s="67" t="s">
        <v>587</v>
      </c>
      <c r="B101" s="67">
        <v>634.75152988595801</v>
      </c>
      <c r="C101" s="67">
        <v>12.165691792493201</v>
      </c>
      <c r="D101" s="67">
        <v>626.34240092758102</v>
      </c>
      <c r="E101" s="67">
        <v>13.268488507440001</v>
      </c>
      <c r="F101" s="67">
        <v>596.08959304226198</v>
      </c>
      <c r="G101" s="67">
        <v>43.301725625400998</v>
      </c>
      <c r="H101" s="67">
        <v>0.71029330682312464</v>
      </c>
      <c r="I101" s="67">
        <v>-6.4859271651389996</v>
      </c>
      <c r="J101" s="66" t="str">
        <f t="shared" si="2"/>
        <v>discordant</v>
      </c>
      <c r="K101" s="66" t="str">
        <f t="shared" si="3"/>
        <v>discordant</v>
      </c>
      <c r="L101" s="67">
        <v>0.10347669913605907</v>
      </c>
      <c r="M101" s="67">
        <v>2.0144155733645399</v>
      </c>
      <c r="N101" s="67">
        <v>0.85308777174050943</v>
      </c>
      <c r="O101" s="67">
        <v>2.85715940216246</v>
      </c>
      <c r="P101" s="67">
        <v>5.9819634834100598E-2</v>
      </c>
      <c r="Q101" s="67">
        <v>2.0262008160969001</v>
      </c>
      <c r="R101" s="67">
        <v>1.9258675760441601E-2</v>
      </c>
      <c r="S101" s="67">
        <v>2.0406038499574599</v>
      </c>
    </row>
    <row r="102" spans="1:19" ht="14.75">
      <c r="A102" s="67" t="s">
        <v>588</v>
      </c>
      <c r="B102" s="67">
        <v>643.10504882629857</v>
      </c>
      <c r="C102" s="67">
        <v>12.302482778759799</v>
      </c>
      <c r="D102" s="67">
        <v>642.13867743542698</v>
      </c>
      <c r="E102" s="67">
        <v>13.472824034081</v>
      </c>
      <c r="F102" s="67">
        <v>638.74086598986605</v>
      </c>
      <c r="G102" s="67">
        <v>42.834347203432998</v>
      </c>
      <c r="H102" s="67">
        <v>0.59678631773184165</v>
      </c>
      <c r="I102" s="67">
        <v>-0.68324778776600004</v>
      </c>
      <c r="J102" s="66">
        <f t="shared" si="2"/>
        <v>643.10504882629857</v>
      </c>
      <c r="K102" s="66">
        <f t="shared" si="3"/>
        <v>12.302482778759799</v>
      </c>
      <c r="L102" s="67">
        <v>0.10490755484828911</v>
      </c>
      <c r="M102" s="67">
        <v>2.0119084433508001</v>
      </c>
      <c r="N102" s="67">
        <v>0.88214159817823656</v>
      </c>
      <c r="O102" s="67">
        <v>2.8498839002996799</v>
      </c>
      <c r="P102" s="67">
        <v>6.1013247946797501E-2</v>
      </c>
      <c r="Q102" s="67">
        <v>2.0184307421264398</v>
      </c>
      <c r="R102" s="67">
        <v>1.9975747597782607E-2</v>
      </c>
      <c r="S102" s="67">
        <v>2.0351719658978999</v>
      </c>
    </row>
    <row r="103" spans="1:19" ht="14.75">
      <c r="A103" s="67" t="s">
        <v>589</v>
      </c>
      <c r="B103" s="67">
        <v>645.59909803617575</v>
      </c>
      <c r="C103" s="67">
        <v>12.411833344073001</v>
      </c>
      <c r="D103" s="67">
        <v>647.29905700658696</v>
      </c>
      <c r="E103" s="67">
        <v>13.599312041591</v>
      </c>
      <c r="F103" s="67">
        <v>653.23286795803995</v>
      </c>
      <c r="G103" s="67">
        <v>42.824429920177003</v>
      </c>
      <c r="H103" s="67">
        <v>0.52885275686190669</v>
      </c>
      <c r="I103" s="67">
        <v>1.1686138735986999</v>
      </c>
      <c r="J103" s="66">
        <f t="shared" si="2"/>
        <v>645.59909803617575</v>
      </c>
      <c r="K103" s="66">
        <f t="shared" si="3"/>
        <v>12.411833344073001</v>
      </c>
      <c r="L103" s="67">
        <v>0.10533511455503265</v>
      </c>
      <c r="M103" s="67">
        <v>2.0223517002390401</v>
      </c>
      <c r="N103" s="67">
        <v>0.89173136578759038</v>
      </c>
      <c r="O103" s="67">
        <v>2.8603818287964802</v>
      </c>
      <c r="P103" s="67">
        <v>6.14261757709103E-2</v>
      </c>
      <c r="Q103" s="67">
        <v>2.0228390462539001</v>
      </c>
      <c r="R103" s="67">
        <v>2.0783990398883925E-2</v>
      </c>
      <c r="S103" s="67">
        <v>2.0382314527121199</v>
      </c>
    </row>
    <row r="104" spans="1:19" ht="14.75">
      <c r="A104" s="67" t="s">
        <v>590</v>
      </c>
      <c r="B104" s="67">
        <v>650.08280896152758</v>
      </c>
      <c r="C104" s="67">
        <v>12.4294275808151</v>
      </c>
      <c r="D104" s="67">
        <v>639.72860826072599</v>
      </c>
      <c r="E104" s="67">
        <v>13.424443293808</v>
      </c>
      <c r="F104" s="67">
        <v>603.33015769014401</v>
      </c>
      <c r="G104" s="67">
        <v>43.007052749090001</v>
      </c>
      <c r="H104" s="67">
        <v>0.68498056154520925</v>
      </c>
      <c r="I104" s="67">
        <v>-7.7490990091359997</v>
      </c>
      <c r="J104" s="66" t="str">
        <f t="shared" si="2"/>
        <v>discordant</v>
      </c>
      <c r="K104" s="66" t="str">
        <f t="shared" si="3"/>
        <v>discordant</v>
      </c>
      <c r="L104" s="67">
        <v>0.10610418196636559</v>
      </c>
      <c r="M104" s="67">
        <v>2.0119408466188</v>
      </c>
      <c r="N104" s="67">
        <v>0.8776795261007172</v>
      </c>
      <c r="O104" s="67">
        <v>2.8472523340501601</v>
      </c>
      <c r="P104" s="67">
        <v>6.0020011373205902E-2</v>
      </c>
      <c r="Q104" s="67">
        <v>2.0146810872842602</v>
      </c>
      <c r="R104" s="67">
        <v>1.8333579739290388E-2</v>
      </c>
      <c r="S104" s="67">
        <v>2.0375913703281601</v>
      </c>
    </row>
    <row r="105" spans="1:19" ht="14.75">
      <c r="A105" s="67" t="s">
        <v>591</v>
      </c>
      <c r="B105" s="67">
        <v>655.93004476476608</v>
      </c>
      <c r="C105" s="67">
        <v>12.530659104886199</v>
      </c>
      <c r="D105" s="67">
        <v>654.05829350240595</v>
      </c>
      <c r="E105" s="67">
        <v>13.649102347996999</v>
      </c>
      <c r="F105" s="67">
        <v>647.60646872335406</v>
      </c>
      <c r="G105" s="67">
        <v>42.782743188716999</v>
      </c>
      <c r="H105" s="67">
        <v>0.71724485659592885</v>
      </c>
      <c r="I105" s="67">
        <v>-1.2852830296490001</v>
      </c>
      <c r="J105" s="66">
        <f t="shared" si="2"/>
        <v>655.93004476476608</v>
      </c>
      <c r="K105" s="66">
        <f t="shared" si="3"/>
        <v>12.530659104886199</v>
      </c>
      <c r="L105" s="67">
        <v>0.10710793163695465</v>
      </c>
      <c r="M105" s="67">
        <v>2.0111580533947602</v>
      </c>
      <c r="N105" s="67">
        <v>0.90436631530425926</v>
      </c>
      <c r="O105" s="67">
        <v>2.8497221945726801</v>
      </c>
      <c r="P105" s="67">
        <v>6.1265411158245998E-2</v>
      </c>
      <c r="Q105" s="67">
        <v>2.0189501901992402</v>
      </c>
      <c r="R105" s="67">
        <v>1.9472850463086677E-2</v>
      </c>
      <c r="S105" s="67">
        <v>2.0236005902401399</v>
      </c>
    </row>
    <row r="106" spans="1:19" ht="14.75">
      <c r="A106" s="67" t="s">
        <v>592</v>
      </c>
      <c r="B106" s="67">
        <v>675.54831130341336</v>
      </c>
      <c r="C106" s="67">
        <v>12.9354947306275</v>
      </c>
      <c r="D106" s="67">
        <v>679.85579709538899</v>
      </c>
      <c r="E106" s="67">
        <v>14.088778349462</v>
      </c>
      <c r="F106" s="67">
        <v>694.14531800551401</v>
      </c>
      <c r="G106" s="67">
        <v>42.679265108541998</v>
      </c>
      <c r="H106" s="67">
        <v>0.84464504176099353</v>
      </c>
      <c r="I106" s="67">
        <v>2.6791229760844999</v>
      </c>
      <c r="J106" s="66">
        <f t="shared" si="2"/>
        <v>675.54831130341336</v>
      </c>
      <c r="K106" s="66">
        <f t="shared" si="3"/>
        <v>12.9354947306275</v>
      </c>
      <c r="L106" s="67">
        <v>0.11048230703150939</v>
      </c>
      <c r="M106" s="67">
        <v>2.0189220512314399</v>
      </c>
      <c r="N106" s="67">
        <v>0.95336979625121965</v>
      </c>
      <c r="O106" s="67">
        <v>2.8627470738669598</v>
      </c>
      <c r="P106" s="67">
        <v>6.2612531298832694E-2</v>
      </c>
      <c r="Q106" s="67">
        <v>2.0295996058300001</v>
      </c>
      <c r="R106" s="67">
        <v>2.1032151313902295E-2</v>
      </c>
      <c r="S106" s="67">
        <v>2.0580057467595201</v>
      </c>
    </row>
    <row r="107" spans="1:19" ht="14.75">
      <c r="A107" s="67" t="s">
        <v>593</v>
      </c>
      <c r="B107" s="67">
        <v>687.42811443488677</v>
      </c>
      <c r="C107" s="67">
        <v>13.115524569263201</v>
      </c>
      <c r="D107" s="67">
        <v>668.56943720577499</v>
      </c>
      <c r="E107" s="67">
        <v>13.855212800342001</v>
      </c>
      <c r="F107" s="67">
        <v>605.51191391320299</v>
      </c>
      <c r="G107" s="67">
        <v>42.991694223014001</v>
      </c>
      <c r="H107" s="67">
        <v>0.59952687919040271</v>
      </c>
      <c r="I107" s="67">
        <v>-13.528420934328</v>
      </c>
      <c r="J107" s="66" t="str">
        <f t="shared" si="2"/>
        <v>discordant</v>
      </c>
      <c r="K107" s="66" t="str">
        <f t="shared" si="3"/>
        <v>discordant</v>
      </c>
      <c r="L107" s="67">
        <v>0.11253065112495271</v>
      </c>
      <c r="M107" s="67">
        <v>2.0134946682938399</v>
      </c>
      <c r="N107" s="67">
        <v>0.93177759022429174</v>
      </c>
      <c r="O107" s="67">
        <v>2.8483579262054799</v>
      </c>
      <c r="P107" s="67">
        <v>6.0080568947316199E-2</v>
      </c>
      <c r="Q107" s="67">
        <v>2.0146915636220601</v>
      </c>
      <c r="R107" s="67">
        <v>2.0508427687636156E-2</v>
      </c>
      <c r="S107" s="67">
        <v>2.0618307143559602</v>
      </c>
    </row>
    <row r="108" spans="1:19" ht="14.75">
      <c r="A108" s="67" t="s">
        <v>594</v>
      </c>
      <c r="B108" s="67">
        <v>771.05964341504705</v>
      </c>
      <c r="C108" s="67">
        <v>14.620192433106</v>
      </c>
      <c r="D108" s="67">
        <v>770.21727683302197</v>
      </c>
      <c r="E108" s="67">
        <v>15.278680758862</v>
      </c>
      <c r="F108" s="67">
        <v>767.77521161030302</v>
      </c>
      <c r="G108" s="67">
        <v>41.953945073386997</v>
      </c>
      <c r="H108" s="67">
        <v>0.74547770118552115</v>
      </c>
      <c r="I108" s="67">
        <v>-0.42778560118600001</v>
      </c>
      <c r="J108" s="66">
        <f t="shared" si="2"/>
        <v>771.05964341504705</v>
      </c>
      <c r="K108" s="66">
        <f t="shared" si="3"/>
        <v>14.620192433106</v>
      </c>
      <c r="L108" s="67">
        <v>0.12705792041557809</v>
      </c>
      <c r="M108" s="67">
        <v>2.0140578916718002</v>
      </c>
      <c r="N108" s="67">
        <v>1.1351747321517676</v>
      </c>
      <c r="O108" s="67">
        <v>2.8516630516981198</v>
      </c>
      <c r="P108" s="67">
        <v>6.4826650078393305E-2</v>
      </c>
      <c r="Q108" s="67">
        <v>2.01879988344928</v>
      </c>
      <c r="R108" s="67">
        <v>2.3877655852225874E-2</v>
      </c>
      <c r="S108" s="67">
        <v>2.03267533184738</v>
      </c>
    </row>
    <row r="109" spans="1:19" ht="14.75">
      <c r="A109" s="67" t="s">
        <v>595</v>
      </c>
      <c r="B109" s="67">
        <v>776.97375295701545</v>
      </c>
      <c r="C109" s="67">
        <v>14.750511961558599</v>
      </c>
      <c r="D109" s="67">
        <v>772.57884512441206</v>
      </c>
      <c r="E109" s="67">
        <v>15.322065564083999</v>
      </c>
      <c r="F109" s="67">
        <v>759.89616166142105</v>
      </c>
      <c r="G109" s="67">
        <v>42.004186779843003</v>
      </c>
      <c r="H109" s="67">
        <v>0.46373299375813898</v>
      </c>
      <c r="I109" s="67">
        <v>-2.2473585414959998</v>
      </c>
      <c r="J109" s="66">
        <f t="shared" si="2"/>
        <v>776.97375295701545</v>
      </c>
      <c r="K109" s="66">
        <f t="shared" si="3"/>
        <v>14.750511961558599</v>
      </c>
      <c r="L109" s="67">
        <v>0.12809238737982118</v>
      </c>
      <c r="M109" s="67">
        <v>2.0174705427145998</v>
      </c>
      <c r="N109" s="67">
        <v>1.1401464807092108</v>
      </c>
      <c r="O109" s="67">
        <v>2.8539812291354401</v>
      </c>
      <c r="P109" s="67">
        <v>6.4584743368253206E-2</v>
      </c>
      <c r="Q109" s="67">
        <v>2.0186682405824601</v>
      </c>
      <c r="R109" s="67">
        <v>2.3892736687638583E-2</v>
      </c>
      <c r="S109" s="67">
        <v>2.03941397134404</v>
      </c>
    </row>
    <row r="110" spans="1:19" ht="14.75">
      <c r="A110" s="67" t="s">
        <v>596</v>
      </c>
      <c r="B110" s="67">
        <v>843.6148752098328</v>
      </c>
      <c r="C110" s="67">
        <v>15.915128807493801</v>
      </c>
      <c r="D110" s="67">
        <v>820.61714498054698</v>
      </c>
      <c r="E110" s="67">
        <v>15.951946564102</v>
      </c>
      <c r="F110" s="67">
        <v>758.78467594244796</v>
      </c>
      <c r="G110" s="67">
        <v>42.130944338291997</v>
      </c>
      <c r="H110" s="67">
        <v>0.78141266489107042</v>
      </c>
      <c r="I110" s="67">
        <v>-11.179745974973001</v>
      </c>
      <c r="J110" s="66" t="str">
        <f t="shared" si="2"/>
        <v>discordant</v>
      </c>
      <c r="K110" s="66" t="str">
        <f t="shared" si="3"/>
        <v>discordant</v>
      </c>
      <c r="L110" s="67">
        <v>0.13981475947764713</v>
      </c>
      <c r="M110" s="67">
        <v>2.0151594695168198</v>
      </c>
      <c r="N110" s="67">
        <v>1.2438312745387703</v>
      </c>
      <c r="O110" s="67">
        <v>2.8564617237816998</v>
      </c>
      <c r="P110" s="67">
        <v>6.4550715387657595E-2</v>
      </c>
      <c r="Q110" s="67">
        <v>2.0244766958023002</v>
      </c>
      <c r="R110" s="67">
        <v>2.5957892101561731E-2</v>
      </c>
      <c r="S110" s="67">
        <v>2.03925222925914</v>
      </c>
    </row>
    <row r="111" spans="1:19" ht="14.75">
      <c r="A111" s="67" t="s">
        <v>597</v>
      </c>
      <c r="B111" s="67">
        <v>872.99164314119093</v>
      </c>
      <c r="C111" s="67">
        <v>16.408267149608399</v>
      </c>
      <c r="D111" s="67">
        <v>873.69850156841699</v>
      </c>
      <c r="E111" s="67">
        <v>16.553223275592</v>
      </c>
      <c r="F111" s="67">
        <v>875.49050394796905</v>
      </c>
      <c r="G111" s="67">
        <v>41.189210150205</v>
      </c>
      <c r="H111" s="67">
        <v>0.70959339964785118</v>
      </c>
      <c r="I111" s="67">
        <v>0.28542409032529997</v>
      </c>
      <c r="J111" s="66">
        <f t="shared" si="2"/>
        <v>872.99164314119093</v>
      </c>
      <c r="K111" s="66">
        <f t="shared" si="3"/>
        <v>16.408267149608399</v>
      </c>
      <c r="L111" s="67">
        <v>0.14502082961276683</v>
      </c>
      <c r="M111" s="67">
        <v>2.0122426232031598</v>
      </c>
      <c r="N111" s="67">
        <v>1.3642526535320658</v>
      </c>
      <c r="O111" s="67">
        <v>2.84837115936674</v>
      </c>
      <c r="P111" s="67">
        <v>6.8258545404408705E-2</v>
      </c>
      <c r="Q111" s="67">
        <v>2.01596078505428</v>
      </c>
      <c r="R111" s="67">
        <v>2.6983733665184449E-2</v>
      </c>
      <c r="S111" s="67">
        <v>2.0224816614301</v>
      </c>
    </row>
    <row r="112" spans="1:19" ht="14.75">
      <c r="A112" s="67" t="s">
        <v>598</v>
      </c>
      <c r="B112" s="67">
        <v>901.85586482113172</v>
      </c>
      <c r="C112" s="67">
        <v>16.921286273261799</v>
      </c>
      <c r="D112" s="67">
        <v>897.91832335478796</v>
      </c>
      <c r="E112" s="67">
        <v>16.849532606305001</v>
      </c>
      <c r="F112" s="67">
        <v>888.23901417258696</v>
      </c>
      <c r="G112" s="67">
        <v>41.149399205083</v>
      </c>
      <c r="H112" s="67">
        <v>0.41353964804623949</v>
      </c>
      <c r="I112" s="67">
        <v>-1.533016500207</v>
      </c>
      <c r="J112" s="66">
        <f t="shared" si="2"/>
        <v>888.23901417258696</v>
      </c>
      <c r="K112" s="66">
        <f t="shared" si="3"/>
        <v>41.149399205083</v>
      </c>
      <c r="L112" s="67">
        <v>0.15015922697562825</v>
      </c>
      <c r="M112" s="67">
        <v>2.0132199668250799</v>
      </c>
      <c r="N112" s="67">
        <v>1.4213248783549575</v>
      </c>
      <c r="O112" s="67">
        <v>2.8505327517555199</v>
      </c>
      <c r="P112" s="67">
        <v>6.8680577969096906E-2</v>
      </c>
      <c r="Q112" s="67">
        <v>2.0180392300467598</v>
      </c>
      <c r="R112" s="67">
        <v>2.7566935361768071E-2</v>
      </c>
      <c r="S112" s="67">
        <v>2.02069635002734</v>
      </c>
    </row>
    <row r="113" spans="1:19" ht="14.75">
      <c r="A113" s="67" t="s">
        <v>599</v>
      </c>
      <c r="B113" s="67">
        <v>944.61119358446092</v>
      </c>
      <c r="C113" s="67">
        <v>17.681138144065301</v>
      </c>
      <c r="D113" s="67">
        <v>941.51178384547995</v>
      </c>
      <c r="E113" s="67">
        <v>17.371115791798001</v>
      </c>
      <c r="F113" s="67">
        <v>934.26847718159297</v>
      </c>
      <c r="G113" s="67">
        <v>40.950714284599002</v>
      </c>
      <c r="H113" s="67">
        <v>0.54875858370992736</v>
      </c>
      <c r="I113" s="67">
        <v>-1.1070389995459999</v>
      </c>
      <c r="J113" s="66">
        <f t="shared" si="2"/>
        <v>934.26847718159297</v>
      </c>
      <c r="K113" s="66">
        <f t="shared" si="3"/>
        <v>40.950714284599002</v>
      </c>
      <c r="L113" s="67">
        <v>0.1578129196635969</v>
      </c>
      <c r="M113" s="67">
        <v>2.0150395434505399</v>
      </c>
      <c r="N113" s="67">
        <v>1.5275434946247763</v>
      </c>
      <c r="O113" s="67">
        <v>2.8551116502349201</v>
      </c>
      <c r="P113" s="67">
        <v>7.0233391014194804E-2</v>
      </c>
      <c r="Q113" s="67">
        <v>2.0226908250243798</v>
      </c>
      <c r="R113" s="67">
        <v>3.0739419435171261E-2</v>
      </c>
      <c r="S113" s="67">
        <v>2.03271417899012</v>
      </c>
    </row>
    <row r="114" spans="1:19" ht="14.75">
      <c r="A114" s="67" t="s">
        <v>600</v>
      </c>
      <c r="B114" s="67">
        <v>972.1231582229949</v>
      </c>
      <c r="C114" s="67">
        <v>18.203619667513401</v>
      </c>
      <c r="D114" s="67">
        <v>971.69409290471697</v>
      </c>
      <c r="E114" s="67">
        <v>17.797003411986999</v>
      </c>
      <c r="F114" s="67">
        <v>970.72400144003495</v>
      </c>
      <c r="G114" s="67">
        <v>41.058233864264999</v>
      </c>
      <c r="H114" s="67">
        <v>0.74935425569293934</v>
      </c>
      <c r="I114" s="67">
        <v>-0.14413538563799999</v>
      </c>
      <c r="J114" s="66">
        <f t="shared" si="2"/>
        <v>970.72400144003495</v>
      </c>
      <c r="K114" s="66">
        <f t="shared" si="3"/>
        <v>41.058233864264999</v>
      </c>
      <c r="L114" s="67">
        <v>0.16276478538728267</v>
      </c>
      <c r="M114" s="67">
        <v>2.0201531773214398</v>
      </c>
      <c r="N114" s="67">
        <v>1.6038026322245431</v>
      </c>
      <c r="O114" s="67">
        <v>2.8706860164588202</v>
      </c>
      <c r="P114" s="67">
        <v>7.1496219668182898E-2</v>
      </c>
      <c r="Q114" s="67">
        <v>2.0395635183171801</v>
      </c>
      <c r="R114" s="67">
        <v>3.0333277279512228E-2</v>
      </c>
      <c r="S114" s="67">
        <v>2.0260489688937402</v>
      </c>
    </row>
    <row r="115" spans="1:19" ht="14.75">
      <c r="A115" s="67" t="s">
        <v>601</v>
      </c>
      <c r="B115" s="67">
        <v>1021.6424013640076</v>
      </c>
      <c r="C115" s="67">
        <v>19.035692383847898</v>
      </c>
      <c r="D115" s="67">
        <v>1008.80903993396</v>
      </c>
      <c r="E115" s="67">
        <v>18.08196005964</v>
      </c>
      <c r="F115" s="67">
        <v>981.04112478699506</v>
      </c>
      <c r="G115" s="67">
        <v>40.551741223335</v>
      </c>
      <c r="H115" s="67">
        <v>0.75693797792146156</v>
      </c>
      <c r="I115" s="67">
        <v>-4.1385906819990002</v>
      </c>
      <c r="J115" s="66">
        <f t="shared" si="2"/>
        <v>981.04112478699506</v>
      </c>
      <c r="K115" s="66">
        <f t="shared" si="3"/>
        <v>40.551741223335</v>
      </c>
      <c r="L115" s="67">
        <v>0.17173115804932015</v>
      </c>
      <c r="M115" s="67">
        <v>2.0177656619375002</v>
      </c>
      <c r="N115" s="67">
        <v>1.7007393881367268</v>
      </c>
      <c r="O115" s="67">
        <v>2.8532064949343798</v>
      </c>
      <c r="P115" s="67">
        <v>7.1859018090655397E-2</v>
      </c>
      <c r="Q115" s="67">
        <v>2.01727762993636</v>
      </c>
      <c r="R115" s="67">
        <v>3.1880025533087136E-2</v>
      </c>
      <c r="S115" s="67">
        <v>2.0296385394851799</v>
      </c>
    </row>
    <row r="116" spans="1:19" ht="14.75">
      <c r="A116" s="67" t="s">
        <v>602</v>
      </c>
      <c r="B116" s="67">
        <v>1037.4906497339935</v>
      </c>
      <c r="C116" s="67">
        <v>19.257818266154299</v>
      </c>
      <c r="D116" s="67">
        <v>1028.2010088086199</v>
      </c>
      <c r="E116" s="67">
        <v>18.24184694086</v>
      </c>
      <c r="F116" s="67">
        <v>1008.48784511256</v>
      </c>
      <c r="G116" s="67">
        <v>40.312722850210001</v>
      </c>
      <c r="H116" s="67">
        <v>0.45831513179470745</v>
      </c>
      <c r="I116" s="67">
        <v>-2.875870518618</v>
      </c>
      <c r="J116" s="66">
        <f t="shared" si="2"/>
        <v>1008.48784511256</v>
      </c>
      <c r="K116" s="66">
        <f t="shared" si="3"/>
        <v>40.312722850210001</v>
      </c>
      <c r="L116" s="67">
        <v>0.1746153555682993</v>
      </c>
      <c r="M116" s="67">
        <v>2.0125699334757599</v>
      </c>
      <c r="N116" s="67">
        <v>1.7528142816296017</v>
      </c>
      <c r="O116" s="67">
        <v>2.84699629424642</v>
      </c>
      <c r="P116" s="67">
        <v>7.2835998406250393E-2</v>
      </c>
      <c r="Q116" s="67">
        <v>2.0136906818878999</v>
      </c>
      <c r="R116" s="67">
        <v>3.2876702555426025E-2</v>
      </c>
      <c r="S116" s="67">
        <v>2.0210043054689599</v>
      </c>
    </row>
    <row r="117" spans="1:19" ht="14.75">
      <c r="A117" s="67" t="s">
        <v>603</v>
      </c>
      <c r="B117" s="67">
        <v>1039.8822766019211</v>
      </c>
      <c r="C117" s="67">
        <v>19.3271274720164</v>
      </c>
      <c r="D117" s="67">
        <v>1029.94351868583</v>
      </c>
      <c r="E117" s="67">
        <v>18.30992509388</v>
      </c>
      <c r="F117" s="67">
        <v>1008.89514433504</v>
      </c>
      <c r="G117" s="67">
        <v>40.47295433907</v>
      </c>
      <c r="H117" s="67">
        <v>0.5818546304092983</v>
      </c>
      <c r="I117" s="67">
        <v>-3.0713927449130001</v>
      </c>
      <c r="J117" s="66">
        <f t="shared" si="2"/>
        <v>1008.89514433504</v>
      </c>
      <c r="K117" s="66">
        <f t="shared" si="3"/>
        <v>40.47295433907</v>
      </c>
      <c r="L117" s="67">
        <v>0.17505122002640386</v>
      </c>
      <c r="M117" s="67">
        <v>2.0155424882483199</v>
      </c>
      <c r="N117" s="67">
        <v>1.7575424719824333</v>
      </c>
      <c r="O117" s="67">
        <v>2.8549245587881198</v>
      </c>
      <c r="P117" s="67">
        <v>7.2850627025034295E-2</v>
      </c>
      <c r="Q117" s="67">
        <v>2.0219254967573201</v>
      </c>
      <c r="R117" s="67">
        <v>3.1777280803157303E-2</v>
      </c>
      <c r="S117" s="67">
        <v>2.0409202971041598</v>
      </c>
    </row>
    <row r="118" spans="1:19" ht="14.75">
      <c r="A118" s="67" t="s">
        <v>604</v>
      </c>
      <c r="B118" s="67">
        <v>1056.7654474366423</v>
      </c>
      <c r="C118" s="67">
        <v>19.571485890403501</v>
      </c>
      <c r="D118" s="67">
        <v>1065.11603834423</v>
      </c>
      <c r="E118" s="67">
        <v>18.600917089540001</v>
      </c>
      <c r="F118" s="67">
        <v>1082.2602562898401</v>
      </c>
      <c r="G118" s="67">
        <v>39.862081702179999</v>
      </c>
      <c r="H118" s="67">
        <v>0.70409434878256205</v>
      </c>
      <c r="I118" s="67">
        <v>2.3557003692067999</v>
      </c>
      <c r="J118" s="66">
        <f t="shared" si="2"/>
        <v>1082.2602562898401</v>
      </c>
      <c r="K118" s="66">
        <f t="shared" si="3"/>
        <v>39.862081702179999</v>
      </c>
      <c r="L118" s="67">
        <v>0.17813271483470577</v>
      </c>
      <c r="M118" s="67">
        <v>2.0110161307913401</v>
      </c>
      <c r="N118" s="67">
        <v>1.8547364592782787</v>
      </c>
      <c r="O118" s="67">
        <v>2.84558967451582</v>
      </c>
      <c r="P118" s="67">
        <v>7.5549419130975196E-2</v>
      </c>
      <c r="Q118" s="67">
        <v>2.01325475720488</v>
      </c>
      <c r="R118" s="67">
        <v>3.1699764755423174E-2</v>
      </c>
      <c r="S118" s="67">
        <v>2.0228078199938002</v>
      </c>
    </row>
    <row r="119" spans="1:19" ht="14.75">
      <c r="A119" s="67" t="s">
        <v>605</v>
      </c>
      <c r="B119" s="67">
        <v>1477.0944746697271</v>
      </c>
      <c r="C119" s="67">
        <v>26.5146898105153</v>
      </c>
      <c r="D119" s="67">
        <v>1476.5785120012299</v>
      </c>
      <c r="E119" s="67">
        <v>21.93463931022</v>
      </c>
      <c r="F119" s="67">
        <v>1475.8370457461299</v>
      </c>
      <c r="G119" s="67">
        <v>37.77884516236</v>
      </c>
      <c r="H119" s="67">
        <v>0.66396381091954304</v>
      </c>
      <c r="I119" s="67">
        <v>-8.5201067911000003E-2</v>
      </c>
      <c r="J119" s="66">
        <f t="shared" si="2"/>
        <v>1475.8370457461299</v>
      </c>
      <c r="K119" s="66">
        <f t="shared" si="3"/>
        <v>37.77884516236</v>
      </c>
      <c r="L119" s="67">
        <v>0.25751088671679084</v>
      </c>
      <c r="M119" s="67">
        <v>2.0126949508285601</v>
      </c>
      <c r="N119" s="67">
        <v>3.2810929859634652</v>
      </c>
      <c r="O119" s="67">
        <v>2.8492859708684799</v>
      </c>
      <c r="P119" s="67">
        <v>9.2451838373001902E-2</v>
      </c>
      <c r="Q119" s="67">
        <v>2.0168018193905799</v>
      </c>
      <c r="R119" s="67">
        <v>4.4287292360789127E-2</v>
      </c>
      <c r="S119" s="67">
        <v>2.0385438897153598</v>
      </c>
    </row>
    <row r="120" spans="1:19" ht="14.75">
      <c r="A120" s="67" t="s">
        <v>606</v>
      </c>
      <c r="B120" s="67">
        <v>1709.5009209871851</v>
      </c>
      <c r="C120" s="67">
        <v>30.581880499342699</v>
      </c>
      <c r="D120" s="67">
        <v>1772.6356871754899</v>
      </c>
      <c r="E120" s="67">
        <v>23.759834781249999</v>
      </c>
      <c r="F120" s="67">
        <v>1847.83072384959</v>
      </c>
      <c r="G120" s="67">
        <v>35.997224873530001</v>
      </c>
      <c r="H120" s="67">
        <v>0.81842345978396491</v>
      </c>
      <c r="I120" s="67">
        <v>7.4860646636626003</v>
      </c>
      <c r="J120" s="66">
        <f t="shared" si="2"/>
        <v>1847.83072384959</v>
      </c>
      <c r="K120" s="66">
        <f t="shared" si="3"/>
        <v>35.997224873530001</v>
      </c>
      <c r="L120" s="67">
        <v>0.30367386718024625</v>
      </c>
      <c r="M120" s="67">
        <v>2.0414468538786399</v>
      </c>
      <c r="N120" s="67">
        <v>4.7303708907689437</v>
      </c>
      <c r="O120" s="67">
        <v>2.8680860050635202</v>
      </c>
      <c r="P120" s="67">
        <v>0.113026526362744</v>
      </c>
      <c r="Q120" s="67">
        <v>2.0145500925095399</v>
      </c>
      <c r="R120" s="67">
        <v>5.0551110128015081E-2</v>
      </c>
      <c r="S120" s="67">
        <v>2.0455797433160199</v>
      </c>
    </row>
    <row r="121" spans="1:19" ht="14.75">
      <c r="A121" s="67" t="s">
        <v>607</v>
      </c>
      <c r="B121" s="67">
        <v>1742.0546928031408</v>
      </c>
      <c r="C121" s="67">
        <v>30.687066362100101</v>
      </c>
      <c r="D121" s="67">
        <v>1745.9365282691399</v>
      </c>
      <c r="E121" s="67">
        <v>23.468380135909999</v>
      </c>
      <c r="F121" s="67">
        <v>1750.5881702081099</v>
      </c>
      <c r="G121" s="67">
        <v>36.406077323929999</v>
      </c>
      <c r="H121" s="67">
        <v>0.65171325917496647</v>
      </c>
      <c r="I121" s="67">
        <v>0.4874634451548</v>
      </c>
      <c r="J121" s="66">
        <f t="shared" si="2"/>
        <v>1750.5881702081099</v>
      </c>
      <c r="K121" s="66">
        <f t="shared" si="3"/>
        <v>36.406077323929999</v>
      </c>
      <c r="L121" s="67">
        <v>0.3102739457201325</v>
      </c>
      <c r="M121" s="67">
        <v>2.0150603918710601</v>
      </c>
      <c r="N121" s="67">
        <v>4.5816564649957456</v>
      </c>
      <c r="O121" s="67">
        <v>2.84854011110186</v>
      </c>
      <c r="P121" s="67">
        <v>0.107144484849602</v>
      </c>
      <c r="Q121" s="67">
        <v>2.0133833171228601</v>
      </c>
      <c r="R121" s="67">
        <v>5.5018237217953285E-2</v>
      </c>
      <c r="S121" s="67">
        <v>2.0202074720801599</v>
      </c>
    </row>
    <row r="122" spans="1:19" ht="14.75">
      <c r="A122" s="67" t="s">
        <v>608</v>
      </c>
      <c r="B122" s="67">
        <v>1836.5559481076075</v>
      </c>
      <c r="C122" s="67">
        <v>32.065973992265199</v>
      </c>
      <c r="D122" s="67">
        <v>1844.46835501584</v>
      </c>
      <c r="E122" s="67">
        <v>23.908917137180001</v>
      </c>
      <c r="F122" s="67">
        <v>1853.4057231573199</v>
      </c>
      <c r="G122" s="67">
        <v>35.932557686190002</v>
      </c>
      <c r="H122" s="67">
        <v>0.75748005093581394</v>
      </c>
      <c r="I122" s="67">
        <v>0.90912501451700001</v>
      </c>
      <c r="J122" s="66">
        <f t="shared" si="2"/>
        <v>1853.4057231573199</v>
      </c>
      <c r="K122" s="66">
        <f t="shared" si="3"/>
        <v>35.932557686190002</v>
      </c>
      <c r="L122" s="67">
        <v>0.3296233962877354</v>
      </c>
      <c r="M122" s="67">
        <v>2.0114879630953402</v>
      </c>
      <c r="N122" s="67">
        <v>5.1504463685543618</v>
      </c>
      <c r="O122" s="67">
        <v>2.8452137314434598</v>
      </c>
      <c r="P122" s="67">
        <v>0.11337556037818899</v>
      </c>
      <c r="Q122" s="67">
        <v>2.0122518112594601</v>
      </c>
      <c r="R122" s="67">
        <v>5.5662407076339661E-2</v>
      </c>
      <c r="S122" s="67">
        <v>2.0205793500912801</v>
      </c>
    </row>
    <row r="123" spans="1:19" ht="14.75">
      <c r="A123" s="67" t="s">
        <v>609</v>
      </c>
      <c r="B123" s="67">
        <v>1863.2565197758724</v>
      </c>
      <c r="C123" s="67">
        <v>32.530756456021798</v>
      </c>
      <c r="D123" s="67">
        <v>1873.0641902810401</v>
      </c>
      <c r="E123" s="67">
        <v>24.066263693450001</v>
      </c>
      <c r="F123" s="67">
        <v>1883.9617322619799</v>
      </c>
      <c r="G123" s="67">
        <v>35.821097779920002</v>
      </c>
      <c r="H123" s="67">
        <v>0.7113932914824993</v>
      </c>
      <c r="I123" s="67">
        <v>1.099025109244</v>
      </c>
      <c r="J123" s="66">
        <f t="shared" si="2"/>
        <v>1883.9617322619799</v>
      </c>
      <c r="K123" s="66">
        <f t="shared" si="3"/>
        <v>35.821097779920002</v>
      </c>
      <c r="L123" s="67">
        <v>0.33514201921722431</v>
      </c>
      <c r="M123" s="67">
        <v>2.01544428592844</v>
      </c>
      <c r="N123" s="67">
        <v>5.3261210992382688</v>
      </c>
      <c r="O123" s="67">
        <v>2.8488011780271401</v>
      </c>
      <c r="P123" s="67">
        <v>0.115312068318265</v>
      </c>
      <c r="Q123" s="67">
        <v>2.0133684417530802</v>
      </c>
      <c r="R123" s="67">
        <v>5.8688991044476502E-2</v>
      </c>
      <c r="S123" s="67">
        <v>2.0236125774845002</v>
      </c>
    </row>
    <row r="124" spans="1:19" ht="14.75">
      <c r="A124" s="67" t="s">
        <v>610</v>
      </c>
      <c r="B124" s="67">
        <v>1908.3158436026083</v>
      </c>
      <c r="C124" s="67">
        <v>33.183501780493103</v>
      </c>
      <c r="D124" s="67">
        <v>1894.9025031614001</v>
      </c>
      <c r="E124" s="67">
        <v>24.139236429069999</v>
      </c>
      <c r="F124" s="67">
        <v>1880.2405076958401</v>
      </c>
      <c r="G124" s="67">
        <v>35.79471801095</v>
      </c>
      <c r="H124" s="67">
        <v>0.71309857512898911</v>
      </c>
      <c r="I124" s="67">
        <v>-1.49317790952</v>
      </c>
      <c r="J124" s="66">
        <f t="shared" si="2"/>
        <v>1880.2405076958401</v>
      </c>
      <c r="K124" s="66">
        <f t="shared" si="3"/>
        <v>35.79471801095</v>
      </c>
      <c r="L124" s="67">
        <v>0.34450712386835414</v>
      </c>
      <c r="M124" s="67">
        <v>2.0141284970661002</v>
      </c>
      <c r="N124" s="67">
        <v>5.4636535971854965</v>
      </c>
      <c r="O124" s="67">
        <v>2.84617184025806</v>
      </c>
      <c r="P124" s="67">
        <v>0.11507409209073</v>
      </c>
      <c r="Q124" s="67">
        <v>2.0109650771667198</v>
      </c>
      <c r="R124" s="67">
        <v>6.244791177664584E-2</v>
      </c>
      <c r="S124" s="67">
        <v>2.0252710887258001</v>
      </c>
    </row>
    <row r="125" spans="1:19" ht="14.75">
      <c r="A125" s="67" t="s">
        <v>611</v>
      </c>
      <c r="B125" s="67">
        <v>1981.8544188492165</v>
      </c>
      <c r="C125" s="67">
        <v>34.333855049431001</v>
      </c>
      <c r="D125" s="67">
        <v>2001.5265182637299</v>
      </c>
      <c r="E125" s="67">
        <v>24.629032088159999</v>
      </c>
      <c r="F125" s="67">
        <v>2021.8943528085099</v>
      </c>
      <c r="G125" s="67">
        <v>35.30237112188</v>
      </c>
      <c r="H125" s="67">
        <v>0.6628677917070579</v>
      </c>
      <c r="I125" s="67">
        <v>1.9803178095669001</v>
      </c>
      <c r="J125" s="66">
        <f t="shared" si="2"/>
        <v>2021.8943528085099</v>
      </c>
      <c r="K125" s="66">
        <f t="shared" si="3"/>
        <v>35.30237112188</v>
      </c>
      <c r="L125" s="67">
        <v>0.35993263675575904</v>
      </c>
      <c r="M125" s="67">
        <v>2.0177045826786202</v>
      </c>
      <c r="N125" s="67">
        <v>6.1793108137632249</v>
      </c>
      <c r="O125" s="67">
        <v>2.8525804258449798</v>
      </c>
      <c r="P125" s="67">
        <v>0.12456941350327</v>
      </c>
      <c r="Q125" s="67">
        <v>2.0164531492081799</v>
      </c>
      <c r="R125" s="67">
        <v>6.7853565231718371E-2</v>
      </c>
      <c r="S125" s="67">
        <v>2.0265891798186599</v>
      </c>
    </row>
    <row r="126" spans="1:19" ht="14.75">
      <c r="A126" s="67" t="s">
        <v>612</v>
      </c>
      <c r="B126" s="67">
        <v>2081.8118269616298</v>
      </c>
      <c r="C126" s="67">
        <v>35.783784910041</v>
      </c>
      <c r="D126" s="67">
        <v>2119.1406892431401</v>
      </c>
      <c r="E126" s="67">
        <v>25.017298964190001</v>
      </c>
      <c r="F126" s="67">
        <v>2155.5600158033999</v>
      </c>
      <c r="G126" s="67">
        <v>34.672673996039997</v>
      </c>
      <c r="H126" s="67">
        <v>0.57364035699029248</v>
      </c>
      <c r="I126" s="67">
        <v>3.4213006504614998</v>
      </c>
      <c r="J126" s="66">
        <f t="shared" si="2"/>
        <v>2155.5600158033999</v>
      </c>
      <c r="K126" s="66">
        <f t="shared" si="3"/>
        <v>34.672673996039997</v>
      </c>
      <c r="L126" s="67">
        <v>0.38118394105184361</v>
      </c>
      <c r="M126" s="67">
        <v>2.01693046856114</v>
      </c>
      <c r="N126" s="67">
        <v>7.0609845994713583</v>
      </c>
      <c r="O126" s="67">
        <v>2.8477014459416199</v>
      </c>
      <c r="P126" s="67">
        <v>0.13440742955912099</v>
      </c>
      <c r="Q126" s="67">
        <v>2.0103221160320999</v>
      </c>
      <c r="R126" s="67">
        <v>6.7923481294603696E-2</v>
      </c>
      <c r="S126" s="67">
        <v>2.0246693736848802</v>
      </c>
    </row>
    <row r="127" spans="1:19" ht="14.75">
      <c r="A127" s="67" t="s">
        <v>613</v>
      </c>
      <c r="B127" s="67">
        <v>2126.2562114745247</v>
      </c>
      <c r="C127" s="67">
        <v>36.768842558773301</v>
      </c>
      <c r="D127" s="67">
        <v>2133.6073647480498</v>
      </c>
      <c r="E127" s="67">
        <v>25.21378971067</v>
      </c>
      <c r="F127" s="67">
        <v>2140.6955083264602</v>
      </c>
      <c r="G127" s="67">
        <v>34.812763472839997</v>
      </c>
      <c r="H127" s="67">
        <v>0.7062006019601712</v>
      </c>
      <c r="I127" s="67">
        <v>0.67451427798920005</v>
      </c>
      <c r="J127" s="66">
        <f t="shared" si="2"/>
        <v>2140.6955083264602</v>
      </c>
      <c r="K127" s="66">
        <f t="shared" si="3"/>
        <v>34.812763472839997</v>
      </c>
      <c r="L127" s="67">
        <v>0.39073932580067794</v>
      </c>
      <c r="M127" s="67">
        <v>2.0359143895621399</v>
      </c>
      <c r="N127" s="67">
        <v>7.1766555755967918</v>
      </c>
      <c r="O127" s="67">
        <v>2.8646075429644</v>
      </c>
      <c r="P127" s="67">
        <v>0.13326852418333601</v>
      </c>
      <c r="Q127" s="67">
        <v>2.0151994872921</v>
      </c>
      <c r="R127" s="67">
        <v>7.5032677500126099E-2</v>
      </c>
      <c r="S127" s="67">
        <v>2.0486258338193801</v>
      </c>
    </row>
    <row r="128" spans="1:19" ht="14.75">
      <c r="A128" s="67" t="s">
        <v>614</v>
      </c>
      <c r="B128" s="67">
        <v>2348.625889835886</v>
      </c>
      <c r="C128" s="67">
        <v>39.717668424266002</v>
      </c>
      <c r="D128" s="67">
        <v>2351.1390779616299</v>
      </c>
      <c r="E128" s="67">
        <v>25.827713324019999</v>
      </c>
      <c r="F128" s="67">
        <v>2353.3199729794301</v>
      </c>
      <c r="G128" s="67">
        <v>34.083237989220002</v>
      </c>
      <c r="H128" s="67">
        <v>0.59618610674659167</v>
      </c>
      <c r="I128" s="67">
        <v>0.19946642179730001</v>
      </c>
      <c r="J128" s="66">
        <f t="shared" si="2"/>
        <v>2353.3199729794301</v>
      </c>
      <c r="K128" s="66">
        <f t="shared" si="3"/>
        <v>34.083237989220002</v>
      </c>
      <c r="L128" s="67">
        <v>0.43955003802021825</v>
      </c>
      <c r="M128" s="67">
        <v>2.0240561626720401</v>
      </c>
      <c r="N128" s="67">
        <v>9.1301823686878443</v>
      </c>
      <c r="O128" s="67">
        <v>2.8584395695336</v>
      </c>
      <c r="P128" s="67">
        <v>0.15071751940153499</v>
      </c>
      <c r="Q128" s="67">
        <v>2.0183838641410201</v>
      </c>
      <c r="R128" s="67">
        <v>7.9915619715412056E-2</v>
      </c>
      <c r="S128" s="67">
        <v>2.0248389368432198</v>
      </c>
    </row>
    <row r="129" spans="1:19" ht="14.75">
      <c r="A129" s="67" t="s">
        <v>615</v>
      </c>
      <c r="B129" s="67">
        <v>2594.4918095807757</v>
      </c>
      <c r="C129" s="67">
        <v>42.9732179298516</v>
      </c>
      <c r="D129" s="67">
        <v>2620.29067947574</v>
      </c>
      <c r="E129" s="67">
        <v>26.42140482884</v>
      </c>
      <c r="F129" s="67">
        <v>2640.2849841141201</v>
      </c>
      <c r="G129" s="67">
        <v>33.073842613579998</v>
      </c>
      <c r="H129" s="67">
        <v>0.44562999594841379</v>
      </c>
      <c r="I129" s="67">
        <v>1.7344027182243</v>
      </c>
      <c r="J129" s="66">
        <f t="shared" si="2"/>
        <v>2640.2849841141201</v>
      </c>
      <c r="K129" s="66">
        <f t="shared" si="3"/>
        <v>33.073842613579998</v>
      </c>
      <c r="L129" s="67">
        <v>0.49551486964102154</v>
      </c>
      <c r="M129" s="67">
        <v>2.0186548513765201</v>
      </c>
      <c r="N129" s="67">
        <v>12.204970023793882</v>
      </c>
      <c r="O129" s="67">
        <v>2.8522616597714601</v>
      </c>
      <c r="P129" s="67">
        <v>0.17871978479768</v>
      </c>
      <c r="Q129" s="67">
        <v>2.0150506611041399</v>
      </c>
      <c r="R129" s="67">
        <v>9.2201633489125967E-2</v>
      </c>
      <c r="S129" s="67">
        <v>2.0213677979120801</v>
      </c>
    </row>
    <row r="130" spans="1:19" ht="14.75">
      <c r="A130" s="67" t="s">
        <v>616</v>
      </c>
      <c r="B130" s="67">
        <v>2613.5833261365719</v>
      </c>
      <c r="C130" s="67">
        <v>43.153547359828003</v>
      </c>
      <c r="D130" s="67">
        <v>2612.2354634377298</v>
      </c>
      <c r="E130" s="67">
        <v>26.342242902759999</v>
      </c>
      <c r="F130" s="67">
        <v>2611.19079782582</v>
      </c>
      <c r="G130" s="67">
        <v>33.066377791359997</v>
      </c>
      <c r="H130" s="67">
        <v>0.58660181464753414</v>
      </c>
      <c r="I130" s="67">
        <v>-9.1625947545999994E-2</v>
      </c>
      <c r="J130" s="66">
        <f t="shared" si="2"/>
        <v>2611.19079782582</v>
      </c>
      <c r="K130" s="66">
        <f t="shared" si="3"/>
        <v>33.066377791359997</v>
      </c>
      <c r="L130" s="67">
        <v>0.49995050885463277</v>
      </c>
      <c r="M130" s="67">
        <v>2.0151280485956402</v>
      </c>
      <c r="N130" s="67">
        <v>12.100627059077331</v>
      </c>
      <c r="O130" s="67">
        <v>2.8454614813514998</v>
      </c>
      <c r="P130" s="67">
        <v>0.175619796149667</v>
      </c>
      <c r="Q130" s="67">
        <v>2.0089574384785398</v>
      </c>
      <c r="R130" s="67">
        <v>8.4514948502879467E-2</v>
      </c>
      <c r="S130" s="67">
        <v>2.0154353227330799</v>
      </c>
    </row>
    <row r="131" spans="1:19" ht="14.75">
      <c r="A131" s="67" t="s">
        <v>617</v>
      </c>
      <c r="B131" s="67">
        <v>2674.3233950490535</v>
      </c>
      <c r="C131" s="67">
        <v>43.986619281863703</v>
      </c>
      <c r="D131" s="67">
        <v>2719.4281700273</v>
      </c>
      <c r="E131" s="67">
        <v>26.595312105209999</v>
      </c>
      <c r="F131" s="67">
        <v>2753.1070457032401</v>
      </c>
      <c r="G131" s="67">
        <v>32.704402111470003</v>
      </c>
      <c r="H131" s="67">
        <v>0.34718072432148156</v>
      </c>
      <c r="I131" s="67">
        <v>2.8616268581762001</v>
      </c>
      <c r="J131" s="66">
        <f t="shared" ref="J131" si="4">IF(B131&gt;500,IF(I131&lt;20,IF(I131&gt;-5,IF(B131&gt;900,F131,B131),"discordant"),"discordant"),B131)</f>
        <v>2753.1070457032401</v>
      </c>
      <c r="K131" s="66">
        <f t="shared" ref="K131" si="5">IF(B131&gt;500,IF(I131&lt;20,IF(I131&gt;-5,IF(B131&gt;900,G131,C131),"discordant"),"discordant"),C131)</f>
        <v>32.704402111470003</v>
      </c>
      <c r="L131" s="67">
        <v>0.51415028958444742</v>
      </c>
      <c r="M131" s="67">
        <v>2.01634019771996</v>
      </c>
      <c r="N131" s="67">
        <v>13.559283527058973</v>
      </c>
      <c r="O131" s="67">
        <v>2.8495643067772201</v>
      </c>
      <c r="P131" s="67">
        <v>0.19135475763155199</v>
      </c>
      <c r="Q131" s="67">
        <v>2.01355132676506</v>
      </c>
      <c r="R131" s="67">
        <v>9.1984524151480729E-2</v>
      </c>
      <c r="S131" s="67">
        <v>2.02273962610544</v>
      </c>
    </row>
    <row r="132" spans="1:19" ht="14.75">
      <c r="A132" s="67"/>
      <c r="B132" s="67"/>
      <c r="C132" s="67"/>
      <c r="D132" s="67"/>
      <c r="E132" s="67"/>
      <c r="F132" s="67"/>
      <c r="G132" s="67"/>
    </row>
    <row r="133" spans="1:19" ht="14.75">
      <c r="A133" s="67"/>
      <c r="B133" s="67"/>
      <c r="C133" s="67"/>
      <c r="D133" s="67"/>
      <c r="E133" s="67"/>
      <c r="F133" s="67"/>
      <c r="G133" s="67"/>
    </row>
    <row r="134" spans="1:19" ht="14.75">
      <c r="A134" s="83" t="s">
        <v>622</v>
      </c>
      <c r="B134" s="67"/>
      <c r="C134" s="67"/>
      <c r="D134" s="67"/>
      <c r="E134" s="67"/>
      <c r="F134" s="67"/>
      <c r="G134" s="67"/>
    </row>
    <row r="135" spans="1:19" ht="14.75">
      <c r="A135" s="83" t="s">
        <v>623</v>
      </c>
      <c r="B135" s="67"/>
      <c r="C135" s="67"/>
      <c r="D135" s="67"/>
      <c r="E135" s="67"/>
      <c r="F135" s="67"/>
      <c r="G135" s="67"/>
    </row>
    <row r="136" spans="1:19" ht="14.75">
      <c r="A136" s="83" t="s">
        <v>624</v>
      </c>
      <c r="B136" s="67"/>
      <c r="C136" s="67"/>
      <c r="D136" s="67"/>
      <c r="E136" s="67"/>
      <c r="F136" s="67"/>
      <c r="G136" s="67"/>
    </row>
    <row r="137" spans="1:19" ht="14.75">
      <c r="A137" s="83" t="s">
        <v>625</v>
      </c>
      <c r="B137" s="67"/>
      <c r="C137" s="67"/>
      <c r="D137" s="67"/>
      <c r="E137" s="67"/>
      <c r="F137" s="67"/>
      <c r="G137" s="67"/>
    </row>
    <row r="138" spans="1:19" ht="14.75">
      <c r="A138" s="67"/>
      <c r="B138" s="67"/>
      <c r="C138" s="67"/>
      <c r="D138" s="67"/>
      <c r="E138" s="67"/>
      <c r="F138" s="67"/>
      <c r="G138" s="67"/>
    </row>
    <row r="139" spans="1:19" ht="14.75">
      <c r="A139" s="67"/>
      <c r="B139" s="67"/>
      <c r="C139" s="67"/>
      <c r="D139" s="67"/>
      <c r="E139" s="67"/>
      <c r="F139" s="67"/>
      <c r="G139" s="67"/>
    </row>
    <row r="140" spans="1:19" ht="14.75">
      <c r="A140" s="67"/>
      <c r="B140" s="67"/>
      <c r="C140" s="67"/>
      <c r="D140" s="67"/>
      <c r="E140" s="67"/>
      <c r="F140" s="67"/>
      <c r="G140" s="67"/>
    </row>
    <row r="141" spans="1:19" ht="14.75">
      <c r="A141" s="67"/>
      <c r="B141" s="67"/>
      <c r="C141" s="67"/>
      <c r="D141" s="67"/>
      <c r="E141" s="67"/>
      <c r="F141" s="67"/>
      <c r="G141" s="67"/>
    </row>
    <row r="142" spans="1:19" ht="14.75">
      <c r="A142" s="67"/>
      <c r="B142" s="67"/>
      <c r="C142" s="67"/>
      <c r="D142" s="67"/>
      <c r="E142" s="67"/>
      <c r="F142" s="67"/>
      <c r="G142" s="67"/>
    </row>
    <row r="143" spans="1:19" ht="14.75">
      <c r="A143" s="67"/>
      <c r="B143" s="67"/>
      <c r="C143" s="67"/>
      <c r="D143" s="67"/>
      <c r="E143" s="67"/>
      <c r="F143" s="67"/>
      <c r="G143" s="67"/>
    </row>
    <row r="144" spans="1:19" ht="14.75">
      <c r="A144" s="67"/>
      <c r="B144" s="67"/>
      <c r="C144" s="67"/>
      <c r="D144" s="67"/>
      <c r="E144" s="67"/>
      <c r="F144" s="67"/>
      <c r="G144" s="67"/>
    </row>
    <row r="145" spans="1:7" ht="14.75">
      <c r="A145" s="67"/>
      <c r="B145" s="67"/>
      <c r="C145" s="67"/>
      <c r="D145" s="67"/>
      <c r="E145" s="67"/>
      <c r="F145" s="67"/>
      <c r="G145" s="67"/>
    </row>
    <row r="146" spans="1:7" ht="14.75">
      <c r="A146" s="67"/>
      <c r="B146" s="67"/>
      <c r="C146" s="67"/>
      <c r="D146" s="67"/>
      <c r="E146" s="67"/>
      <c r="F146" s="67"/>
      <c r="G146" s="67"/>
    </row>
    <row r="147" spans="1:7" ht="14.75">
      <c r="A147" s="67"/>
      <c r="B147" s="67"/>
      <c r="C147" s="67"/>
      <c r="D147" s="67"/>
      <c r="E147" s="67"/>
      <c r="F147" s="67"/>
      <c r="G147" s="67"/>
    </row>
    <row r="148" spans="1:7" ht="14.75">
      <c r="A148" s="67"/>
      <c r="B148" s="67"/>
      <c r="C148" s="67"/>
      <c r="D148" s="67"/>
      <c r="E148" s="67"/>
      <c r="F148" s="67"/>
      <c r="G148" s="67"/>
    </row>
    <row r="149" spans="1:7" ht="14.75">
      <c r="A149" s="67"/>
      <c r="B149" s="67"/>
      <c r="C149" s="67"/>
      <c r="D149" s="67"/>
      <c r="E149" s="67"/>
      <c r="F149" s="67"/>
      <c r="G149" s="67"/>
    </row>
    <row r="150" spans="1:7" ht="14.75">
      <c r="A150" s="67"/>
      <c r="B150" s="67"/>
      <c r="C150" s="67"/>
      <c r="D150" s="67"/>
      <c r="E150" s="67"/>
      <c r="F150" s="67"/>
      <c r="G150" s="67"/>
    </row>
    <row r="151" spans="1:7" ht="14.75">
      <c r="A151" s="67"/>
      <c r="B151" s="67"/>
      <c r="C151" s="67"/>
      <c r="D151" s="67"/>
      <c r="E151" s="67"/>
      <c r="F151" s="67"/>
      <c r="G151" s="67"/>
    </row>
    <row r="152" spans="1:7" ht="14.75">
      <c r="A152" s="67"/>
      <c r="B152" s="67"/>
      <c r="C152" s="67"/>
      <c r="D152" s="67"/>
      <c r="E152" s="67"/>
      <c r="F152" s="67"/>
      <c r="G152" s="67"/>
    </row>
    <row r="153" spans="1:7" ht="14.75">
      <c r="A153" s="67"/>
      <c r="B153" s="67"/>
      <c r="C153" s="67"/>
      <c r="D153" s="67"/>
      <c r="E153" s="67"/>
      <c r="F153" s="67"/>
      <c r="G153" s="67"/>
    </row>
  </sheetData>
  <mergeCells count="4">
    <mergeCell ref="B2:I2"/>
    <mergeCell ref="L2:S2"/>
    <mergeCell ref="J4:J5"/>
    <mergeCell ref="K4:K5"/>
  </mergeCells>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182"/>
  <sheetViews>
    <sheetView topLeftCell="A101" zoomScale="70" zoomScaleNormal="70" workbookViewId="0">
      <selection activeCell="B4" sqref="B4:D182"/>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35</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36.6</v>
      </c>
      <c r="C4" s="22">
        <v>2.5409999999999999</v>
      </c>
      <c r="D4" s="22">
        <v>9.5000000000000001E-2</v>
      </c>
      <c r="E4" s="22">
        <v>198</v>
      </c>
      <c r="F4" s="20">
        <v>14.265335235378</v>
      </c>
      <c r="G4" s="22">
        <v>0.45534815482292001</v>
      </c>
      <c r="H4" s="18">
        <v>5.6000000000000001E-2</v>
      </c>
      <c r="I4" s="15">
        <v>5.0522785685549902E-2</v>
      </c>
      <c r="J4" s="24">
        <v>-9.2151999999999998E-2</v>
      </c>
      <c r="K4" s="18">
        <v>0.54600000000000004</v>
      </c>
      <c r="L4" s="15">
        <v>3.1509293623310501E-2</v>
      </c>
      <c r="M4" s="18">
        <v>7.0099999999999996E-2</v>
      </c>
      <c r="N4" s="15">
        <v>2.23758538628138E-3</v>
      </c>
      <c r="O4" s="24">
        <v>0.48531000000000002</v>
      </c>
      <c r="P4" s="10">
        <v>437</v>
      </c>
      <c r="Q4" s="6">
        <v>13.5579193334469</v>
      </c>
      <c r="R4" s="6">
        <v>16.5801345766181</v>
      </c>
      <c r="S4" s="10">
        <v>439</v>
      </c>
      <c r="T4" s="6">
        <v>20.239648053484</v>
      </c>
      <c r="U4" s="6">
        <v>21.801945894893699</v>
      </c>
      <c r="V4" s="10">
        <v>410</v>
      </c>
      <c r="W4" s="6">
        <v>2063.2686549076002</v>
      </c>
      <c r="X4" s="6">
        <v>2063.4305511931898</v>
      </c>
      <c r="Y4" s="6">
        <v>0.45558086560365002</v>
      </c>
      <c r="Z4" s="6">
        <v>-6.5853658536585398</v>
      </c>
      <c r="AA4" s="7">
        <v>437</v>
      </c>
      <c r="AB4" s="7">
        <v>13.5579193334469</v>
      </c>
      <c r="AC4" s="7">
        <v>16.5801345766181</v>
      </c>
      <c r="AD4" s="13">
        <v>436</v>
      </c>
      <c r="AE4" s="6">
        <v>13.5579193334469</v>
      </c>
      <c r="AF4" s="13">
        <v>430</v>
      </c>
      <c r="AG4" s="6">
        <v>13.0745307116125</v>
      </c>
      <c r="AH4" s="13">
        <v>406</v>
      </c>
      <c r="AI4" s="6">
        <v>2061.1835246586402</v>
      </c>
      <c r="AJ4" s="6">
        <v>2.0999999999999999E-3</v>
      </c>
      <c r="AK4" s="6">
        <v>3.8999999999999998E-3</v>
      </c>
    </row>
    <row r="5" spans="1:37">
      <c r="A5" s="5" t="s">
        <v>42</v>
      </c>
      <c r="B5" s="22">
        <v>128</v>
      </c>
      <c r="C5" s="22">
        <v>2.7959999999999998</v>
      </c>
      <c r="D5" s="22">
        <v>4.8000000000000001E-2</v>
      </c>
      <c r="E5" s="22">
        <v>481</v>
      </c>
      <c r="F5" s="20">
        <v>19.3386192225875</v>
      </c>
      <c r="G5" s="22">
        <v>0.53259769828383097</v>
      </c>
      <c r="H5" s="18">
        <v>5.1200000000000002E-2</v>
      </c>
      <c r="I5" s="15">
        <v>3.1299021770594702E-2</v>
      </c>
      <c r="J5" s="24">
        <v>0.36617</v>
      </c>
      <c r="K5" s="18">
        <v>0.36799999999999999</v>
      </c>
      <c r="L5" s="15">
        <v>1.38123009292442E-2</v>
      </c>
      <c r="M5" s="18">
        <v>5.1709999999999999E-2</v>
      </c>
      <c r="N5" s="15">
        <v>1.4241258210456601E-3</v>
      </c>
      <c r="O5" s="24">
        <v>0.14005999999999999</v>
      </c>
      <c r="P5" s="10">
        <v>325</v>
      </c>
      <c r="Q5" s="6">
        <v>8.7278797301912103</v>
      </c>
      <c r="R5" s="6">
        <v>11.2910083844792</v>
      </c>
      <c r="S5" s="10">
        <v>317.8</v>
      </c>
      <c r="T5" s="6">
        <v>10.050006542820899</v>
      </c>
      <c r="U5" s="6">
        <v>11.7944574416646</v>
      </c>
      <c r="V5" s="10">
        <v>240</v>
      </c>
      <c r="W5" s="6">
        <v>1156.15182267606</v>
      </c>
      <c r="X5" s="6">
        <v>1156.3491945825001</v>
      </c>
      <c r="Y5" s="6">
        <v>-2.2655758338577501</v>
      </c>
      <c r="Z5" s="6">
        <v>-35.4166666666667</v>
      </c>
      <c r="AA5" s="7">
        <v>325</v>
      </c>
      <c r="AB5" s="7">
        <v>8.7278797301912103</v>
      </c>
      <c r="AC5" s="7">
        <v>11.2910083844792</v>
      </c>
      <c r="AD5" s="13">
        <v>325.3</v>
      </c>
      <c r="AE5" s="6">
        <v>8.90892162860818</v>
      </c>
      <c r="AF5" s="13">
        <v>322.60000000000002</v>
      </c>
      <c r="AG5" s="6">
        <v>8.1744743874295906</v>
      </c>
      <c r="AH5" s="13">
        <v>286</v>
      </c>
      <c r="AI5" s="6">
        <v>1154.5529251953701</v>
      </c>
      <c r="AJ5" s="6">
        <v>-8.0000000000000004E-4</v>
      </c>
      <c r="AK5" s="6">
        <v>2.5000000000000001E-3</v>
      </c>
    </row>
    <row r="6" spans="1:37">
      <c r="A6" s="5" t="s">
        <v>43</v>
      </c>
      <c r="B6" s="22">
        <v>521</v>
      </c>
      <c r="C6" s="22">
        <v>4.18</v>
      </c>
      <c r="D6" s="22">
        <v>0.17</v>
      </c>
      <c r="E6" s="22">
        <v>1980</v>
      </c>
      <c r="F6" s="20">
        <v>19.443904335990698</v>
      </c>
      <c r="G6" s="22">
        <v>0.54009571608311802</v>
      </c>
      <c r="H6" s="18">
        <v>5.2499999999999998E-2</v>
      </c>
      <c r="I6" s="15">
        <v>1.72651022946212E-2</v>
      </c>
      <c r="J6" s="24">
        <v>0.17734</v>
      </c>
      <c r="K6" s="18">
        <v>0.37469999999999998</v>
      </c>
      <c r="L6" s="15">
        <v>1.16656535673574E-2</v>
      </c>
      <c r="M6" s="18">
        <v>5.1429999999999997E-2</v>
      </c>
      <c r="N6" s="15">
        <v>1.4285774193374999E-3</v>
      </c>
      <c r="O6" s="24">
        <v>0.52254999999999996</v>
      </c>
      <c r="P6" s="10">
        <v>323.3</v>
      </c>
      <c r="Q6" s="6">
        <v>8.76277537757902</v>
      </c>
      <c r="R6" s="6">
        <v>11.294692593314201</v>
      </c>
      <c r="S6" s="10">
        <v>322.89999999999998</v>
      </c>
      <c r="T6" s="6">
        <v>8.6044937132241106</v>
      </c>
      <c r="U6" s="6">
        <v>10.6376669493136</v>
      </c>
      <c r="V6" s="10">
        <v>300</v>
      </c>
      <c r="W6" s="6">
        <v>714.78599407068396</v>
      </c>
      <c r="X6" s="6">
        <v>715.20782485252698</v>
      </c>
      <c r="Y6" s="6">
        <v>-0.12387736141221201</v>
      </c>
      <c r="Z6" s="6">
        <v>-7.7666666666666799</v>
      </c>
      <c r="AA6" s="7">
        <v>323.3</v>
      </c>
      <c r="AB6" s="7">
        <v>8.76277537757902</v>
      </c>
      <c r="AC6" s="7">
        <v>11.294692593314201</v>
      </c>
      <c r="AD6" s="13">
        <v>322.8</v>
      </c>
      <c r="AE6" s="6">
        <v>8.7991381576780103</v>
      </c>
      <c r="AF6" s="13">
        <v>316.89999999999998</v>
      </c>
      <c r="AG6" s="6">
        <v>8.12760186407486</v>
      </c>
      <c r="AH6" s="13">
        <v>263</v>
      </c>
      <c r="AI6" s="6">
        <v>713.95107487811504</v>
      </c>
      <c r="AJ6" s="6">
        <v>1.6999999999999999E-3</v>
      </c>
      <c r="AK6" s="6">
        <v>1.1000000000000001E-3</v>
      </c>
    </row>
    <row r="7" spans="1:37">
      <c r="A7" s="5" t="s">
        <v>44</v>
      </c>
      <c r="B7" s="22">
        <v>370</v>
      </c>
      <c r="C7" s="22">
        <v>3.073</v>
      </c>
      <c r="D7" s="22">
        <v>5.8999999999999997E-2</v>
      </c>
      <c r="E7" s="22">
        <v>2248</v>
      </c>
      <c r="F7" s="20">
        <v>13.3689839572192</v>
      </c>
      <c r="G7" s="22">
        <v>0.37089231395167499</v>
      </c>
      <c r="H7" s="18">
        <v>5.7700000000000001E-2</v>
      </c>
      <c r="I7" s="15">
        <v>1.7971028420082299E-2</v>
      </c>
      <c r="J7" s="24">
        <v>0.29444999999999999</v>
      </c>
      <c r="K7" s="18">
        <v>0.59799999999999998</v>
      </c>
      <c r="L7" s="15">
        <v>2.0687504541630899E-2</v>
      </c>
      <c r="M7" s="18">
        <v>7.4800000000000005E-2</v>
      </c>
      <c r="N7" s="15">
        <v>2.07515733225218E-3</v>
      </c>
      <c r="O7" s="24">
        <v>0.26374999999999998</v>
      </c>
      <c r="P7" s="10">
        <v>465.2</v>
      </c>
      <c r="Q7" s="6">
        <v>12.447292764742301</v>
      </c>
      <c r="R7" s="6">
        <v>16.054189603126002</v>
      </c>
      <c r="S7" s="10">
        <v>475</v>
      </c>
      <c r="T7" s="6">
        <v>12.911522505943401</v>
      </c>
      <c r="U7" s="6">
        <v>15.5064894238379</v>
      </c>
      <c r="V7" s="10">
        <v>501</v>
      </c>
      <c r="W7" s="6">
        <v>756.20725697768796</v>
      </c>
      <c r="X7" s="6">
        <v>756.70549043380197</v>
      </c>
      <c r="Y7" s="6">
        <v>2.0631578947368499</v>
      </c>
      <c r="Z7" s="6">
        <v>7.1457085828343301</v>
      </c>
      <c r="AA7" s="7">
        <v>465.2</v>
      </c>
      <c r="AB7" s="7">
        <v>12.447292764742301</v>
      </c>
      <c r="AC7" s="7">
        <v>16.054189603126002</v>
      </c>
      <c r="AD7" s="13">
        <v>463.2</v>
      </c>
      <c r="AE7" s="6">
        <v>12.5198041985969</v>
      </c>
      <c r="AF7" s="13">
        <v>450.8</v>
      </c>
      <c r="AG7" s="6">
        <v>10.932484320660199</v>
      </c>
      <c r="AH7" s="13">
        <v>385</v>
      </c>
      <c r="AI7" s="6">
        <v>754.95179680938497</v>
      </c>
      <c r="AJ7" s="6">
        <v>4.1999999999999997E-3</v>
      </c>
      <c r="AK7" s="6">
        <v>1.5E-3</v>
      </c>
    </row>
    <row r="8" spans="1:37">
      <c r="A8" s="5" t="s">
        <v>45</v>
      </c>
      <c r="B8" s="22">
        <v>199</v>
      </c>
      <c r="C8" s="22">
        <v>2.298</v>
      </c>
      <c r="D8" s="22">
        <v>4.1000000000000002E-2</v>
      </c>
      <c r="E8" s="22">
        <v>768</v>
      </c>
      <c r="F8" s="20">
        <v>19.4363459669582</v>
      </c>
      <c r="G8" s="22">
        <v>0.53320399539238805</v>
      </c>
      <c r="H8" s="18">
        <v>5.3400000000000003E-2</v>
      </c>
      <c r="I8" s="15">
        <v>2.6605872843843199E-2</v>
      </c>
      <c r="J8" s="24">
        <v>0.27731</v>
      </c>
      <c r="K8" s="18">
        <v>0.38100000000000001</v>
      </c>
      <c r="L8" s="15">
        <v>1.46185854801345E-2</v>
      </c>
      <c r="M8" s="18">
        <v>5.1450000000000003E-2</v>
      </c>
      <c r="N8" s="15">
        <v>1.4114456292131799E-3</v>
      </c>
      <c r="O8" s="24">
        <v>0.10911</v>
      </c>
      <c r="P8" s="10">
        <v>323.39999999999998</v>
      </c>
      <c r="Q8" s="6">
        <v>8.6596599679852293</v>
      </c>
      <c r="R8" s="6">
        <v>11.216556107505999</v>
      </c>
      <c r="S8" s="10">
        <v>327</v>
      </c>
      <c r="T8" s="6">
        <v>10.5751473631083</v>
      </c>
      <c r="U8" s="6">
        <v>12.3253726337686</v>
      </c>
      <c r="V8" s="10">
        <v>328</v>
      </c>
      <c r="W8" s="6">
        <v>1198.3062187585499</v>
      </c>
      <c r="X8" s="6">
        <v>1198.6145790732401</v>
      </c>
      <c r="Y8" s="6">
        <v>1.1009174311926699</v>
      </c>
      <c r="Z8" s="6">
        <v>1.40243902439026</v>
      </c>
      <c r="AA8" s="7">
        <v>323.39999999999998</v>
      </c>
      <c r="AB8" s="7">
        <v>8.6596599679852293</v>
      </c>
      <c r="AC8" s="7">
        <v>11.216556107505999</v>
      </c>
      <c r="AD8" s="13">
        <v>322.60000000000002</v>
      </c>
      <c r="AE8" s="6">
        <v>8.7295424141890692</v>
      </c>
      <c r="AF8" s="13">
        <v>315.8</v>
      </c>
      <c r="AG8" s="6">
        <v>7.8986544266384797</v>
      </c>
      <c r="AH8" s="13">
        <v>261</v>
      </c>
      <c r="AI8" s="6">
        <v>1196.7828098345301</v>
      </c>
      <c r="AJ8" s="6">
        <v>2.8E-3</v>
      </c>
      <c r="AK8" s="6">
        <v>2.3999999999999998E-3</v>
      </c>
    </row>
    <row r="9" spans="1:37">
      <c r="A9" s="5" t="s">
        <v>46</v>
      </c>
      <c r="B9" s="22">
        <v>192.1</v>
      </c>
      <c r="C9" s="22">
        <v>1.944</v>
      </c>
      <c r="D9" s="22">
        <v>0.04</v>
      </c>
      <c r="E9" s="22">
        <v>686</v>
      </c>
      <c r="F9" s="20">
        <v>20.1207243460765</v>
      </c>
      <c r="G9" s="22">
        <v>0.64708858553173398</v>
      </c>
      <c r="H9" s="18">
        <v>5.3800000000000001E-2</v>
      </c>
      <c r="I9" s="15">
        <v>2.8184875787298301E-2</v>
      </c>
      <c r="J9" s="24">
        <v>0.50039999999999996</v>
      </c>
      <c r="K9" s="18">
        <v>0.36599999999999999</v>
      </c>
      <c r="L9" s="15">
        <v>1.49855736707007E-2</v>
      </c>
      <c r="M9" s="18">
        <v>4.9700000000000001E-2</v>
      </c>
      <c r="N9" s="15">
        <v>1.5983670442360799E-3</v>
      </c>
      <c r="O9" s="24">
        <v>1.7141E-2</v>
      </c>
      <c r="P9" s="10">
        <v>312.7</v>
      </c>
      <c r="Q9" s="6">
        <v>9.7738828501237691</v>
      </c>
      <c r="R9" s="6">
        <v>11.9628598929131</v>
      </c>
      <c r="S9" s="10">
        <v>317</v>
      </c>
      <c r="T9" s="6">
        <v>11.0463830101712</v>
      </c>
      <c r="U9" s="6">
        <v>12.6422526872612</v>
      </c>
      <c r="V9" s="10">
        <v>350</v>
      </c>
      <c r="W9" s="6">
        <v>1373.75668146721</v>
      </c>
      <c r="X9" s="6">
        <v>1374.07672787564</v>
      </c>
      <c r="Y9" s="6">
        <v>1.3564668769716099</v>
      </c>
      <c r="Z9" s="6">
        <v>10.657142857142899</v>
      </c>
      <c r="AA9" s="7">
        <v>312.7</v>
      </c>
      <c r="AB9" s="7">
        <v>9.7738828501237691</v>
      </c>
      <c r="AC9" s="7">
        <v>11.9628598929131</v>
      </c>
      <c r="AD9" s="13">
        <v>312</v>
      </c>
      <c r="AE9" s="6">
        <v>9.9772935191836307</v>
      </c>
      <c r="AF9" s="13">
        <v>306.5</v>
      </c>
      <c r="AG9" s="6">
        <v>8.6028935601575007</v>
      </c>
      <c r="AH9" s="13">
        <v>269</v>
      </c>
      <c r="AI9" s="6">
        <v>1371.7443638943</v>
      </c>
      <c r="AJ9" s="6">
        <v>2.5999999999999999E-3</v>
      </c>
      <c r="AK9" s="6">
        <v>3.0000000000000001E-3</v>
      </c>
    </row>
    <row r="10" spans="1:37">
      <c r="A10" s="5" t="s">
        <v>47</v>
      </c>
      <c r="B10" s="22">
        <v>402</v>
      </c>
      <c r="C10" s="22">
        <v>1.3720000000000001</v>
      </c>
      <c r="D10" s="22">
        <v>2.4E-2</v>
      </c>
      <c r="E10" s="22">
        <v>6960</v>
      </c>
      <c r="F10" s="20">
        <v>5.91366055588409</v>
      </c>
      <c r="G10" s="22">
        <v>0.160322358433069</v>
      </c>
      <c r="H10" s="18">
        <v>7.2639999999999996E-2</v>
      </c>
      <c r="I10" s="15">
        <v>1.37664219249063E-2</v>
      </c>
      <c r="J10" s="24">
        <v>0.33074999999999999</v>
      </c>
      <c r="K10" s="18">
        <v>1.704</v>
      </c>
      <c r="L10" s="15">
        <v>4.7237827052479697E-2</v>
      </c>
      <c r="M10" s="18">
        <v>0.1691</v>
      </c>
      <c r="N10" s="15">
        <v>4.5843873781455102E-3</v>
      </c>
      <c r="O10" s="24">
        <v>0.59902999999999995</v>
      </c>
      <c r="P10" s="10">
        <v>1007</v>
      </c>
      <c r="Q10" s="6">
        <v>25.203036789890401</v>
      </c>
      <c r="R10" s="6">
        <v>32.851917627092597</v>
      </c>
      <c r="S10" s="10">
        <v>1009.4</v>
      </c>
      <c r="T10" s="6">
        <v>17.775348076322</v>
      </c>
      <c r="U10" s="6">
        <v>22.9147624689118</v>
      </c>
      <c r="V10" s="10">
        <v>1001</v>
      </c>
      <c r="W10" s="6">
        <v>383.56937297759998</v>
      </c>
      <c r="X10" s="6">
        <v>384.25048087434999</v>
      </c>
      <c r="Y10" s="6">
        <v>0.23776500891618499</v>
      </c>
      <c r="Z10" s="6">
        <v>-0.59940059940059598</v>
      </c>
      <c r="AA10" s="7">
        <v>1007</v>
      </c>
      <c r="AB10" s="7">
        <v>25.203036789890401</v>
      </c>
      <c r="AC10" s="7">
        <v>32.851917627092597</v>
      </c>
      <c r="AD10" s="13">
        <v>1005</v>
      </c>
      <c r="AE10" s="6">
        <v>25.532979916816799</v>
      </c>
      <c r="AF10" s="13">
        <v>994</v>
      </c>
      <c r="AG10" s="6">
        <v>18.689248225501299</v>
      </c>
      <c r="AH10" s="13">
        <v>958</v>
      </c>
      <c r="AI10" s="6">
        <v>383.27184071678101</v>
      </c>
      <c r="AJ10" s="6">
        <v>2.0799999999999998E-3</v>
      </c>
      <c r="AK10" s="6">
        <v>8.5999999999999998E-4</v>
      </c>
    </row>
    <row r="11" spans="1:37">
      <c r="A11" s="5" t="s">
        <v>48</v>
      </c>
      <c r="B11" s="22">
        <v>72.3</v>
      </c>
      <c r="C11" s="22">
        <v>0.79400000000000004</v>
      </c>
      <c r="D11" s="22">
        <v>1.2999999999999999E-2</v>
      </c>
      <c r="E11" s="22">
        <v>657</v>
      </c>
      <c r="F11" s="20">
        <v>9.8716683119447204</v>
      </c>
      <c r="G11" s="22">
        <v>0.27299444646593701</v>
      </c>
      <c r="H11" s="18">
        <v>6.3500000000000001E-2</v>
      </c>
      <c r="I11" s="15">
        <v>3.3872443096973397E-2</v>
      </c>
      <c r="J11" s="24">
        <v>0.25007000000000001</v>
      </c>
      <c r="K11" s="18">
        <v>0.89500000000000002</v>
      </c>
      <c r="L11" s="15">
        <v>3.4407309049095898E-2</v>
      </c>
      <c r="M11" s="18">
        <v>0.1013</v>
      </c>
      <c r="N11" s="15">
        <v>2.8013843813550401E-3</v>
      </c>
      <c r="O11" s="24">
        <v>0.21017</v>
      </c>
      <c r="P11" s="10">
        <v>621.79999999999995</v>
      </c>
      <c r="Q11" s="6">
        <v>16.339585425537301</v>
      </c>
      <c r="R11" s="6">
        <v>21.132043564763599</v>
      </c>
      <c r="S11" s="10">
        <v>647</v>
      </c>
      <c r="T11" s="6">
        <v>18.625939514816199</v>
      </c>
      <c r="U11" s="6">
        <v>21.5496984371586</v>
      </c>
      <c r="V11" s="10">
        <v>701</v>
      </c>
      <c r="W11" s="6">
        <v>1302.72302020181</v>
      </c>
      <c r="X11" s="6">
        <v>1303.0155345534799</v>
      </c>
      <c r="Y11" s="6">
        <v>3.89489953632149</v>
      </c>
      <c r="Z11" s="6">
        <v>11.298145506419401</v>
      </c>
      <c r="AA11" s="7">
        <v>621.79999999999995</v>
      </c>
      <c r="AB11" s="7">
        <v>16.339585425537301</v>
      </c>
      <c r="AC11" s="7">
        <v>21.132043564763599</v>
      </c>
      <c r="AD11" s="13">
        <v>618.1</v>
      </c>
      <c r="AE11" s="6">
        <v>16.591306515113001</v>
      </c>
      <c r="AF11" s="13">
        <v>606</v>
      </c>
      <c r="AG11" s="6">
        <v>14.4237867014731</v>
      </c>
      <c r="AH11" s="13">
        <v>558</v>
      </c>
      <c r="AI11" s="6">
        <v>1301.49645691554</v>
      </c>
      <c r="AJ11" s="6">
        <v>5.7000000000000002E-3</v>
      </c>
      <c r="AK11" s="6">
        <v>2.3999999999999998E-3</v>
      </c>
    </row>
    <row r="12" spans="1:37">
      <c r="A12" s="5" t="s">
        <v>49</v>
      </c>
      <c r="B12" s="22">
        <v>211</v>
      </c>
      <c r="C12" s="22">
        <v>2.7570000000000001</v>
      </c>
      <c r="D12" s="22">
        <v>6.8000000000000005E-2</v>
      </c>
      <c r="E12" s="22">
        <v>802</v>
      </c>
      <c r="F12" s="20">
        <v>19.3124758594052</v>
      </c>
      <c r="G12" s="22">
        <v>0.54113454820248896</v>
      </c>
      <c r="H12" s="18">
        <v>5.1999999999999998E-2</v>
      </c>
      <c r="I12" s="15">
        <v>2.5407642271788902E-2</v>
      </c>
      <c r="J12" s="24">
        <v>0.15665000000000001</v>
      </c>
      <c r="K12" s="18">
        <v>0.373</v>
      </c>
      <c r="L12" s="15">
        <v>1.33278835589151E-2</v>
      </c>
      <c r="M12" s="18">
        <v>5.178E-2</v>
      </c>
      <c r="N12" s="15">
        <v>1.4508728507887901E-3</v>
      </c>
      <c r="O12" s="24">
        <v>0.35885</v>
      </c>
      <c r="P12" s="10">
        <v>325.39999999999998</v>
      </c>
      <c r="Q12" s="6">
        <v>8.8805040984660408</v>
      </c>
      <c r="R12" s="6">
        <v>11.4151874434184</v>
      </c>
      <c r="S12" s="10">
        <v>321.7</v>
      </c>
      <c r="T12" s="6">
        <v>9.7044513324606907</v>
      </c>
      <c r="U12" s="6">
        <v>11.5343354353045</v>
      </c>
      <c r="V12" s="10">
        <v>277</v>
      </c>
      <c r="W12" s="6">
        <v>1001.68435276025</v>
      </c>
      <c r="X12" s="6">
        <v>1001.9521095369799</v>
      </c>
      <c r="Y12" s="6">
        <v>-1.1501398818775399</v>
      </c>
      <c r="Z12" s="6">
        <v>-17.472924187725599</v>
      </c>
      <c r="AA12" s="7">
        <v>325.39999999999998</v>
      </c>
      <c r="AB12" s="7">
        <v>8.8805040984660408</v>
      </c>
      <c r="AC12" s="7">
        <v>11.4151874434184</v>
      </c>
      <c r="AD12" s="13">
        <v>325.10000000000002</v>
      </c>
      <c r="AE12" s="6">
        <v>8.9555878111306608</v>
      </c>
      <c r="AF12" s="13">
        <v>318</v>
      </c>
      <c r="AG12" s="6">
        <v>8.1486425657343808</v>
      </c>
      <c r="AH12" s="13">
        <v>260</v>
      </c>
      <c r="AI12" s="6">
        <v>1000.53707705648</v>
      </c>
      <c r="AJ12" s="6">
        <v>1.8E-3</v>
      </c>
      <c r="AK12" s="6">
        <v>1.5E-3</v>
      </c>
    </row>
    <row r="13" spans="1:37">
      <c r="A13" s="5" t="s">
        <v>50</v>
      </c>
      <c r="B13" s="22">
        <v>244</v>
      </c>
      <c r="C13" s="22">
        <v>1.746</v>
      </c>
      <c r="D13" s="22">
        <v>3.3000000000000002E-2</v>
      </c>
      <c r="E13" s="22">
        <v>925</v>
      </c>
      <c r="F13" s="20">
        <v>19.8098256735341</v>
      </c>
      <c r="G13" s="22">
        <v>0.57219915963429002</v>
      </c>
      <c r="H13" s="18">
        <v>5.33E-2</v>
      </c>
      <c r="I13" s="15">
        <v>2.4462114645194499E-2</v>
      </c>
      <c r="J13" s="24">
        <v>0.14330000000000001</v>
      </c>
      <c r="K13" s="18">
        <v>0.373</v>
      </c>
      <c r="L13" s="15">
        <v>1.2781724459555501E-2</v>
      </c>
      <c r="M13" s="18">
        <v>5.0479999999999997E-2</v>
      </c>
      <c r="N13" s="15">
        <v>1.4580952934345501E-3</v>
      </c>
      <c r="O13" s="24">
        <v>0.47709000000000001</v>
      </c>
      <c r="P13" s="10">
        <v>317.5</v>
      </c>
      <c r="Q13" s="6">
        <v>8.9514070625152407</v>
      </c>
      <c r="R13" s="6">
        <v>11.364033885782099</v>
      </c>
      <c r="S13" s="10">
        <v>321.7</v>
      </c>
      <c r="T13" s="6">
        <v>9.5952267124908595</v>
      </c>
      <c r="U13" s="6">
        <v>11.4425912246362</v>
      </c>
      <c r="V13" s="10">
        <v>330</v>
      </c>
      <c r="W13" s="6">
        <v>1111.98361390167</v>
      </c>
      <c r="X13" s="6">
        <v>1112.3207260075001</v>
      </c>
      <c r="Y13" s="6">
        <v>1.30556419023935</v>
      </c>
      <c r="Z13" s="6">
        <v>3.7878787878787801</v>
      </c>
      <c r="AA13" s="7">
        <v>317.5</v>
      </c>
      <c r="AB13" s="7">
        <v>8.9514070625152407</v>
      </c>
      <c r="AC13" s="7">
        <v>11.364033885782099</v>
      </c>
      <c r="AD13" s="13">
        <v>316.7</v>
      </c>
      <c r="AE13" s="6">
        <v>8.9925240282607906</v>
      </c>
      <c r="AF13" s="13">
        <v>312</v>
      </c>
      <c r="AG13" s="6">
        <v>8.3608238627600606</v>
      </c>
      <c r="AH13" s="13">
        <v>274</v>
      </c>
      <c r="AI13" s="6">
        <v>1111.0116370163801</v>
      </c>
      <c r="AJ13" s="6">
        <v>2.3999999999999998E-3</v>
      </c>
      <c r="AK13" s="6">
        <v>1.6999999999999999E-3</v>
      </c>
    </row>
    <row r="14" spans="1:37" s="24" customFormat="1">
      <c r="A14" s="5" t="s">
        <v>51</v>
      </c>
      <c r="B14" s="22">
        <v>182</v>
      </c>
      <c r="C14" s="22">
        <v>1.728</v>
      </c>
      <c r="D14" s="22">
        <v>3.5999999999999997E-2</v>
      </c>
      <c r="E14" s="22">
        <v>678</v>
      </c>
      <c r="F14" s="20">
        <v>19.512195121951201</v>
      </c>
      <c r="G14" s="22">
        <v>0.56443637189363205</v>
      </c>
      <c r="H14" s="18">
        <v>5.1900000000000002E-2</v>
      </c>
      <c r="I14" s="15">
        <v>2.7295786926426702E-2</v>
      </c>
      <c r="J14" s="24">
        <v>0.17813000000000001</v>
      </c>
      <c r="K14" s="18">
        <v>0.36799999999999999</v>
      </c>
      <c r="L14" s="15">
        <v>1.38123009292442E-2</v>
      </c>
      <c r="M14" s="18">
        <v>5.1249999999999997E-2</v>
      </c>
      <c r="N14" s="15">
        <v>1.48252740805187E-3</v>
      </c>
      <c r="O14" s="24">
        <v>0.35915000000000002</v>
      </c>
      <c r="P14" s="10">
        <v>322.10000000000002</v>
      </c>
      <c r="Q14" s="6">
        <v>9.08717758930716</v>
      </c>
      <c r="R14" s="6">
        <v>11.5335623665109</v>
      </c>
      <c r="S14" s="10">
        <v>317.89999999999998</v>
      </c>
      <c r="T14" s="6">
        <v>10.1653249584429</v>
      </c>
      <c r="U14" s="6">
        <v>11.8928729221848</v>
      </c>
      <c r="V14" s="10">
        <v>266</v>
      </c>
      <c r="W14" s="6">
        <v>1074.6798405580801</v>
      </c>
      <c r="X14" s="6">
        <v>1074.92775446517</v>
      </c>
      <c r="Y14" s="6">
        <v>-1.3211701793016899</v>
      </c>
      <c r="Z14" s="6">
        <v>-21.090225563909801</v>
      </c>
      <c r="AA14" s="7">
        <v>322.10000000000002</v>
      </c>
      <c r="AB14" s="7">
        <v>9.08717758930716</v>
      </c>
      <c r="AC14" s="7">
        <v>11.5335623665109</v>
      </c>
      <c r="AD14" s="13">
        <v>321.89999999999998</v>
      </c>
      <c r="AE14" s="6">
        <v>9.1700379791801492</v>
      </c>
      <c r="AF14" s="13">
        <v>314.5</v>
      </c>
      <c r="AG14" s="6">
        <v>8.6247337066568299</v>
      </c>
      <c r="AH14" s="13">
        <v>254</v>
      </c>
      <c r="AI14" s="6">
        <v>1073.35211356849</v>
      </c>
      <c r="AJ14" s="6">
        <v>1E-3</v>
      </c>
      <c r="AK14" s="6">
        <v>2.0999999999999999E-3</v>
      </c>
    </row>
    <row r="15" spans="1:37" s="24" customFormat="1">
      <c r="A15" s="5" t="s">
        <v>52</v>
      </c>
      <c r="B15" s="22">
        <v>332</v>
      </c>
      <c r="C15" s="22">
        <v>3.09</v>
      </c>
      <c r="D15" s="22">
        <v>0.11</v>
      </c>
      <c r="E15" s="22">
        <v>1331</v>
      </c>
      <c r="F15" s="20">
        <v>19.440124416796301</v>
      </c>
      <c r="G15" s="22">
        <v>0.54551594292584604</v>
      </c>
      <c r="H15" s="18">
        <v>5.6500000000000002E-2</v>
      </c>
      <c r="I15" s="15">
        <v>2.2155475510900701E-2</v>
      </c>
      <c r="J15" s="24">
        <v>0.31091000000000002</v>
      </c>
      <c r="K15" s="18">
        <v>0.39900000000000002</v>
      </c>
      <c r="L15" s="15">
        <v>1.5511254076959699E-2</v>
      </c>
      <c r="M15" s="18">
        <v>5.144E-2</v>
      </c>
      <c r="N15" s="15">
        <v>1.4434753349551899E-3</v>
      </c>
      <c r="O15" s="24">
        <v>7.0709999999999995E-2</v>
      </c>
      <c r="P15" s="10">
        <v>323.3</v>
      </c>
      <c r="Q15" s="6">
        <v>8.8747771621900693</v>
      </c>
      <c r="R15" s="6">
        <v>11.382631612512499</v>
      </c>
      <c r="S15" s="10">
        <v>343</v>
      </c>
      <c r="T15" s="6">
        <v>11.9388581418473</v>
      </c>
      <c r="U15" s="6">
        <v>13.615071754100001</v>
      </c>
      <c r="V15" s="10">
        <v>444</v>
      </c>
      <c r="W15" s="6">
        <v>1434.1161133015601</v>
      </c>
      <c r="X15" s="6">
        <v>1434.7140771146201</v>
      </c>
      <c r="Y15" s="6">
        <v>5.7434402332361598</v>
      </c>
      <c r="Z15" s="6">
        <v>27.184684684684701</v>
      </c>
      <c r="AA15" s="7">
        <v>323.3</v>
      </c>
      <c r="AB15" s="7">
        <v>8.8747771621900693</v>
      </c>
      <c r="AC15" s="7">
        <v>11.382631612512499</v>
      </c>
      <c r="AD15" s="13">
        <v>321.3</v>
      </c>
      <c r="AE15" s="6">
        <v>8.9903431346378806</v>
      </c>
      <c r="AF15" s="13">
        <v>315.10000000000002</v>
      </c>
      <c r="AG15" s="6">
        <v>8.4859491944715906</v>
      </c>
      <c r="AH15" s="13">
        <v>267</v>
      </c>
      <c r="AI15" s="6">
        <v>1432.61430483965</v>
      </c>
      <c r="AJ15" s="6">
        <v>6.7000000000000002E-3</v>
      </c>
      <c r="AK15" s="6">
        <v>2.8E-3</v>
      </c>
    </row>
    <row r="16" spans="1:37" s="24" customFormat="1">
      <c r="A16" s="5" t="s">
        <v>53</v>
      </c>
      <c r="B16" s="22">
        <v>330.3</v>
      </c>
      <c r="C16" s="22">
        <v>1.9390000000000001</v>
      </c>
      <c r="D16" s="22">
        <v>5.8000000000000003E-2</v>
      </c>
      <c r="E16" s="22">
        <v>1179</v>
      </c>
      <c r="F16" s="20">
        <v>20.6611570247934</v>
      </c>
      <c r="G16" s="22">
        <v>0.58817817797041905</v>
      </c>
      <c r="H16" s="18">
        <v>5.1999999999999998E-2</v>
      </c>
      <c r="I16" s="15">
        <v>2.14740322980078E-2</v>
      </c>
      <c r="J16" s="24">
        <v>6.1206000000000003E-2</v>
      </c>
      <c r="K16" s="18">
        <v>0.34899999999999998</v>
      </c>
      <c r="L16" s="15">
        <v>1.34954995105776E-2</v>
      </c>
      <c r="M16" s="18">
        <v>4.8399999999999999E-2</v>
      </c>
      <c r="N16" s="15">
        <v>1.37784267258638E-3</v>
      </c>
      <c r="O16" s="24">
        <v>0.44879999999999998</v>
      </c>
      <c r="P16" s="10">
        <v>304.7</v>
      </c>
      <c r="Q16" s="6">
        <v>8.4919483797372592</v>
      </c>
      <c r="R16" s="6">
        <v>10.8328108377425</v>
      </c>
      <c r="S16" s="10">
        <v>303.5</v>
      </c>
      <c r="T16" s="6">
        <v>9.9299930712359092</v>
      </c>
      <c r="U16" s="6">
        <v>11.569367339873301</v>
      </c>
      <c r="V16" s="10">
        <v>271</v>
      </c>
      <c r="W16" s="6">
        <v>890.15040304531306</v>
      </c>
      <c r="X16" s="6">
        <v>890.48349537280399</v>
      </c>
      <c r="Y16" s="6">
        <v>-0.39538714991762403</v>
      </c>
      <c r="Z16" s="6">
        <v>-12.4354243542435</v>
      </c>
      <c r="AA16" s="7">
        <v>304.7</v>
      </c>
      <c r="AB16" s="7">
        <v>8.4919483797372592</v>
      </c>
      <c r="AC16" s="7">
        <v>10.8328108377425</v>
      </c>
      <c r="AD16" s="13">
        <v>304.3</v>
      </c>
      <c r="AE16" s="6">
        <v>8.531646223568</v>
      </c>
      <c r="AF16" s="13">
        <v>299</v>
      </c>
      <c r="AG16" s="6">
        <v>7.9539149099542898</v>
      </c>
      <c r="AH16" s="13">
        <v>248</v>
      </c>
      <c r="AI16" s="6">
        <v>888.54698246166697</v>
      </c>
      <c r="AJ16" s="6">
        <v>1.1999999999999999E-3</v>
      </c>
      <c r="AK16" s="6">
        <v>2E-3</v>
      </c>
    </row>
    <row r="17" spans="1:37" s="24" customFormat="1">
      <c r="A17" s="5" t="s">
        <v>54</v>
      </c>
      <c r="B17" s="22">
        <v>259</v>
      </c>
      <c r="C17" s="22">
        <v>2.3119999999999998</v>
      </c>
      <c r="D17" s="22">
        <v>7.3999999999999996E-2</v>
      </c>
      <c r="E17" s="22">
        <v>997</v>
      </c>
      <c r="F17" s="20">
        <v>19.3723363037582</v>
      </c>
      <c r="G17" s="22">
        <v>0.55179996651847396</v>
      </c>
      <c r="H17" s="18">
        <v>5.2999999999999999E-2</v>
      </c>
      <c r="I17" s="15">
        <v>2.35402872148326E-2</v>
      </c>
      <c r="J17" s="24">
        <v>2.7518000000000001E-2</v>
      </c>
      <c r="K17" s="18">
        <v>0.38</v>
      </c>
      <c r="L17" s="15">
        <v>1.34528724070363E-2</v>
      </c>
      <c r="M17" s="18">
        <v>5.1619999999999999E-2</v>
      </c>
      <c r="N17" s="15">
        <v>1.4703396547043101E-3</v>
      </c>
      <c r="O17" s="24">
        <v>0.44401000000000002</v>
      </c>
      <c r="P17" s="10">
        <v>324.39999999999998</v>
      </c>
      <c r="Q17" s="6">
        <v>9.0128119035687604</v>
      </c>
      <c r="R17" s="6">
        <v>11.505305775773101</v>
      </c>
      <c r="S17" s="10">
        <v>326.2</v>
      </c>
      <c r="T17" s="6">
        <v>9.9932157399983392</v>
      </c>
      <c r="U17" s="6">
        <v>11.823413692947</v>
      </c>
      <c r="V17" s="10">
        <v>334</v>
      </c>
      <c r="W17" s="6">
        <v>1017.45535452192</v>
      </c>
      <c r="X17" s="6">
        <v>1017.78452867219</v>
      </c>
      <c r="Y17" s="6">
        <v>0.551808706315143</v>
      </c>
      <c r="Z17" s="6">
        <v>2.874251497006</v>
      </c>
      <c r="AA17" s="7">
        <v>324.39999999999998</v>
      </c>
      <c r="AB17" s="7">
        <v>9.0128119035687604</v>
      </c>
      <c r="AC17" s="7">
        <v>11.505305775773101</v>
      </c>
      <c r="AD17" s="13">
        <v>323.8</v>
      </c>
      <c r="AE17" s="6">
        <v>9.0522802878120601</v>
      </c>
      <c r="AF17" s="13">
        <v>319.8</v>
      </c>
      <c r="AG17" s="6">
        <v>8.2294325944229296</v>
      </c>
      <c r="AH17" s="13">
        <v>286</v>
      </c>
      <c r="AI17" s="6">
        <v>1016.19685024375</v>
      </c>
      <c r="AJ17" s="6">
        <v>1.6000000000000001E-3</v>
      </c>
      <c r="AK17" s="6">
        <v>1.8E-3</v>
      </c>
    </row>
    <row r="18" spans="1:37" s="24" customFormat="1">
      <c r="A18" s="5" t="s">
        <v>55</v>
      </c>
      <c r="B18" s="22">
        <v>237</v>
      </c>
      <c r="C18" s="22">
        <v>1.6759999999999999</v>
      </c>
      <c r="D18" s="22">
        <v>0.03</v>
      </c>
      <c r="E18" s="22">
        <v>906</v>
      </c>
      <c r="F18" s="20">
        <v>19.493177387914201</v>
      </c>
      <c r="G18" s="22">
        <v>0.53247669023722499</v>
      </c>
      <c r="H18" s="18">
        <v>5.2900000000000003E-2</v>
      </c>
      <c r="I18" s="15">
        <v>2.4504279000903101E-2</v>
      </c>
      <c r="J18" s="24">
        <v>3.1759000000000003E-2</v>
      </c>
      <c r="K18" s="18">
        <v>0.376</v>
      </c>
      <c r="L18" s="15">
        <v>1.3381308420330199E-2</v>
      </c>
      <c r="M18" s="18">
        <v>5.1299999999999998E-2</v>
      </c>
      <c r="N18" s="15">
        <v>1.4013135809304001E-3</v>
      </c>
      <c r="O18" s="24">
        <v>0.39156000000000002</v>
      </c>
      <c r="P18" s="10">
        <v>322.5</v>
      </c>
      <c r="Q18" s="6">
        <v>8.6060725904008795</v>
      </c>
      <c r="R18" s="6">
        <v>11.162635073598</v>
      </c>
      <c r="S18" s="10">
        <v>323.60000000000002</v>
      </c>
      <c r="T18" s="6">
        <v>9.8993895492375508</v>
      </c>
      <c r="U18" s="6">
        <v>11.7182804059742</v>
      </c>
      <c r="V18" s="10">
        <v>313</v>
      </c>
      <c r="W18" s="6">
        <v>1054.83801697473</v>
      </c>
      <c r="X18" s="6">
        <v>1055.15190129967</v>
      </c>
      <c r="Y18" s="6">
        <v>0.339925834363413</v>
      </c>
      <c r="Z18" s="6">
        <v>-3.0351437699680401</v>
      </c>
      <c r="AA18" s="7">
        <v>322.5</v>
      </c>
      <c r="AB18" s="7">
        <v>8.6060725904008795</v>
      </c>
      <c r="AC18" s="7">
        <v>11.162635073598</v>
      </c>
      <c r="AD18" s="13">
        <v>322</v>
      </c>
      <c r="AE18" s="6">
        <v>8.6060725904008795</v>
      </c>
      <c r="AF18" s="13">
        <v>317.5</v>
      </c>
      <c r="AG18" s="6">
        <v>7.9481138295543801</v>
      </c>
      <c r="AH18" s="13">
        <v>282</v>
      </c>
      <c r="AI18" s="6">
        <v>1053.67477053177</v>
      </c>
      <c r="AJ18" s="6">
        <v>1.5E-3</v>
      </c>
      <c r="AK18" s="6">
        <v>1.8E-3</v>
      </c>
    </row>
    <row r="19" spans="1:37" s="24" customFormat="1">
      <c r="A19" s="5" t="s">
        <v>56</v>
      </c>
      <c r="B19" s="22">
        <v>265</v>
      </c>
      <c r="C19" s="22">
        <v>2.3889999999999998</v>
      </c>
      <c r="D19" s="22">
        <v>8.4000000000000005E-2</v>
      </c>
      <c r="E19" s="22">
        <v>977</v>
      </c>
      <c r="F19" s="20">
        <v>19.391118867558699</v>
      </c>
      <c r="G19" s="22">
        <v>0.55394942876050401</v>
      </c>
      <c r="H19" s="18">
        <v>5.28E-2</v>
      </c>
      <c r="I19" s="15">
        <v>2.3694329494850602E-2</v>
      </c>
      <c r="J19" s="24">
        <v>0.28782999999999997</v>
      </c>
      <c r="K19" s="18">
        <v>0.375</v>
      </c>
      <c r="L19" s="15">
        <v>1.5748730107535601E-2</v>
      </c>
      <c r="M19" s="18">
        <v>5.1569999999999998E-2</v>
      </c>
      <c r="N19" s="15">
        <v>1.47320906216361E-3</v>
      </c>
      <c r="O19" s="24">
        <v>0.10183</v>
      </c>
      <c r="P19" s="10">
        <v>324.10000000000002</v>
      </c>
      <c r="Q19" s="6">
        <v>9.0460651105442107</v>
      </c>
      <c r="R19" s="6">
        <v>11.527289619133199</v>
      </c>
      <c r="S19" s="10">
        <v>323</v>
      </c>
      <c r="T19" s="6">
        <v>11.7464367193326</v>
      </c>
      <c r="U19" s="6">
        <v>13.309657993802601</v>
      </c>
      <c r="V19" s="10">
        <v>304</v>
      </c>
      <c r="W19" s="6">
        <v>1005.93979826716</v>
      </c>
      <c r="X19" s="6">
        <v>1006.25867955282</v>
      </c>
      <c r="Y19" s="6">
        <v>-0.34055727554181198</v>
      </c>
      <c r="Z19" s="6">
        <v>-6.6118421052631504</v>
      </c>
      <c r="AA19" s="7">
        <v>324.10000000000002</v>
      </c>
      <c r="AB19" s="7">
        <v>9.0460651105442107</v>
      </c>
      <c r="AC19" s="7">
        <v>11.527289619133199</v>
      </c>
      <c r="AD19" s="13">
        <v>323.8</v>
      </c>
      <c r="AE19" s="6">
        <v>9.1675893224012395</v>
      </c>
      <c r="AF19" s="13">
        <v>318.3</v>
      </c>
      <c r="AG19" s="6">
        <v>8.6541189962517198</v>
      </c>
      <c r="AH19" s="13">
        <v>287</v>
      </c>
      <c r="AI19" s="6">
        <v>1003.46399922357</v>
      </c>
      <c r="AJ19" s="6">
        <v>1.1999999999999999E-3</v>
      </c>
      <c r="AK19" s="6">
        <v>2.8E-3</v>
      </c>
    </row>
    <row r="20" spans="1:37" s="24" customFormat="1">
      <c r="A20" s="5" t="s">
        <v>57</v>
      </c>
      <c r="B20" s="22">
        <v>276</v>
      </c>
      <c r="C20" s="22">
        <v>1.829</v>
      </c>
      <c r="D20" s="22">
        <v>6.8000000000000005E-2</v>
      </c>
      <c r="E20" s="22">
        <v>958</v>
      </c>
      <c r="F20" s="20">
        <v>20.449897750511202</v>
      </c>
      <c r="G20" s="22">
        <v>0.75399351119915703</v>
      </c>
      <c r="H20" s="18">
        <v>5.2600000000000001E-2</v>
      </c>
      <c r="I20" s="15">
        <v>2.37705443222904E-2</v>
      </c>
      <c r="J20" s="24">
        <v>0.32623000000000002</v>
      </c>
      <c r="K20" s="18">
        <v>0.35499999999999998</v>
      </c>
      <c r="L20" s="15">
        <v>1.4196862892906999E-2</v>
      </c>
      <c r="M20" s="18">
        <v>4.8899999999999999E-2</v>
      </c>
      <c r="N20" s="15">
        <v>1.80295682391454E-3</v>
      </c>
      <c r="O20" s="24">
        <v>0.68447000000000002</v>
      </c>
      <c r="P20" s="10">
        <v>308</v>
      </c>
      <c r="Q20" s="6">
        <v>10.821441045580499</v>
      </c>
      <c r="R20" s="6">
        <v>12.7763705754555</v>
      </c>
      <c r="S20" s="10">
        <v>308</v>
      </c>
      <c r="T20" s="6">
        <v>10.341209589282901</v>
      </c>
      <c r="U20" s="6">
        <v>11.961862895900801</v>
      </c>
      <c r="V20" s="10">
        <v>305</v>
      </c>
      <c r="W20" s="6">
        <v>1037.3803893081499</v>
      </c>
      <c r="X20" s="6">
        <v>1037.70457904773</v>
      </c>
      <c r="Y20" s="6">
        <v>0</v>
      </c>
      <c r="Z20" s="6">
        <v>-0.98360655737705804</v>
      </c>
      <c r="AA20" s="7">
        <v>308</v>
      </c>
      <c r="AB20" s="7">
        <v>10.821441045580499</v>
      </c>
      <c r="AC20" s="7">
        <v>12.7763705754555</v>
      </c>
      <c r="AD20" s="13">
        <v>308</v>
      </c>
      <c r="AE20" s="6">
        <v>10.821441045580499</v>
      </c>
      <c r="AF20" s="13">
        <v>301</v>
      </c>
      <c r="AG20" s="6">
        <v>10.341209589282901</v>
      </c>
      <c r="AH20" s="13">
        <v>254</v>
      </c>
      <c r="AI20" s="6">
        <v>1036.73471636727</v>
      </c>
      <c r="AJ20" s="6">
        <v>1.58E-3</v>
      </c>
      <c r="AK20" s="6">
        <v>9.1E-4</v>
      </c>
    </row>
    <row r="21" spans="1:37" s="24" customFormat="1">
      <c r="A21" s="5" t="s">
        <v>58</v>
      </c>
      <c r="B21" s="22">
        <v>312.8</v>
      </c>
      <c r="C21" s="22">
        <v>1.9410000000000001</v>
      </c>
      <c r="D21" s="22">
        <v>0.04</v>
      </c>
      <c r="E21" s="22">
        <v>1182</v>
      </c>
      <c r="F21" s="20">
        <v>20.234722784297901</v>
      </c>
      <c r="G21" s="22">
        <v>0.55521498195402197</v>
      </c>
      <c r="H21" s="18">
        <v>5.2699999999999997E-2</v>
      </c>
      <c r="I21" s="15">
        <v>2.17331435136697E-2</v>
      </c>
      <c r="J21" s="24">
        <v>0.10802</v>
      </c>
      <c r="K21" s="18">
        <v>0.36299999999999999</v>
      </c>
      <c r="L21" s="15">
        <v>1.31513720105546E-2</v>
      </c>
      <c r="M21" s="18">
        <v>4.9419999999999999E-2</v>
      </c>
      <c r="N21" s="15">
        <v>1.3560217602516501E-3</v>
      </c>
      <c r="O21" s="24">
        <v>0.36992000000000003</v>
      </c>
      <c r="P21" s="10">
        <v>311</v>
      </c>
      <c r="Q21" s="6">
        <v>8.3273760541296902</v>
      </c>
      <c r="R21" s="6">
        <v>10.7896670575128</v>
      </c>
      <c r="S21" s="10">
        <v>313.8</v>
      </c>
      <c r="T21" s="6">
        <v>9.6626474285885102</v>
      </c>
      <c r="U21" s="6">
        <v>11.433171550515899</v>
      </c>
      <c r="V21" s="10">
        <v>303</v>
      </c>
      <c r="W21" s="6">
        <v>948.85809871389597</v>
      </c>
      <c r="X21" s="6">
        <v>949.21426960647204</v>
      </c>
      <c r="Y21" s="6">
        <v>0.892288081580631</v>
      </c>
      <c r="Z21" s="6">
        <v>-2.64026402640265</v>
      </c>
      <c r="AA21" s="7">
        <v>311</v>
      </c>
      <c r="AB21" s="7">
        <v>8.3273760541296902</v>
      </c>
      <c r="AC21" s="7">
        <v>10.7896670575128</v>
      </c>
      <c r="AD21" s="13">
        <v>310.2</v>
      </c>
      <c r="AE21" s="6">
        <v>8.3970704383667307</v>
      </c>
      <c r="AF21" s="13">
        <v>303.8</v>
      </c>
      <c r="AG21" s="6">
        <v>8.1167823260950005</v>
      </c>
      <c r="AH21" s="13">
        <v>240</v>
      </c>
      <c r="AI21" s="6">
        <v>947.63640258009798</v>
      </c>
      <c r="AJ21" s="6">
        <v>2.5000000000000001E-3</v>
      </c>
      <c r="AK21" s="6">
        <v>1.6999999999999999E-3</v>
      </c>
    </row>
    <row r="22" spans="1:37" s="24" customFormat="1">
      <c r="A22" s="5" t="s">
        <v>59</v>
      </c>
      <c r="B22" s="22">
        <v>93</v>
      </c>
      <c r="C22" s="22">
        <v>2.2530000000000001</v>
      </c>
      <c r="D22" s="22">
        <v>8.7999999999999995E-2</v>
      </c>
      <c r="E22" s="22">
        <v>345</v>
      </c>
      <c r="F22" s="20">
        <v>19.417475728155299</v>
      </c>
      <c r="G22" s="22">
        <v>0.597449523476271</v>
      </c>
      <c r="H22" s="18">
        <v>5.2600000000000001E-2</v>
      </c>
      <c r="I22" s="15">
        <v>3.7282122251645497E-2</v>
      </c>
      <c r="J22" s="24">
        <v>0.23530000000000001</v>
      </c>
      <c r="K22" s="18">
        <v>0.373</v>
      </c>
      <c r="L22" s="15">
        <v>2.32450528104369E-2</v>
      </c>
      <c r="M22" s="18">
        <v>5.1499999999999997E-2</v>
      </c>
      <c r="N22" s="15">
        <v>1.58458549863994E-3</v>
      </c>
      <c r="O22" s="24">
        <v>5.2650000000000002E-2</v>
      </c>
      <c r="P22" s="10">
        <v>323.60000000000002</v>
      </c>
      <c r="Q22" s="6">
        <v>9.6879808007548291</v>
      </c>
      <c r="R22" s="6">
        <v>12.0321392902955</v>
      </c>
      <c r="S22" s="10">
        <v>320</v>
      </c>
      <c r="T22" s="6">
        <v>17.213981981636302</v>
      </c>
      <c r="U22" s="6">
        <v>18.308077286654701</v>
      </c>
      <c r="V22" s="10">
        <v>280</v>
      </c>
      <c r="W22" s="6">
        <v>1555.0365319709499</v>
      </c>
      <c r="X22" s="6">
        <v>1555.23434457915</v>
      </c>
      <c r="Y22" s="6">
        <v>-1.125</v>
      </c>
      <c r="Z22" s="6">
        <v>-15.5714285714286</v>
      </c>
      <c r="AA22" s="7">
        <v>323.60000000000002</v>
      </c>
      <c r="AB22" s="7">
        <v>9.6879808007548291</v>
      </c>
      <c r="AC22" s="7">
        <v>12.0321392902955</v>
      </c>
      <c r="AD22" s="13">
        <v>323.39999999999998</v>
      </c>
      <c r="AE22" s="6">
        <v>9.9266294378199795</v>
      </c>
      <c r="AF22" s="13">
        <v>317.7</v>
      </c>
      <c r="AG22" s="6">
        <v>8.7743931792516605</v>
      </c>
      <c r="AH22" s="13">
        <v>297</v>
      </c>
      <c r="AI22" s="6">
        <v>1550.61679204252</v>
      </c>
      <c r="AJ22" s="6">
        <v>5.9999999999999995E-4</v>
      </c>
      <c r="AK22" s="6">
        <v>4.8999999999999998E-3</v>
      </c>
    </row>
    <row r="23" spans="1:37" s="24" customFormat="1">
      <c r="A23" s="5" t="s">
        <v>60</v>
      </c>
      <c r="B23" s="22">
        <v>291</v>
      </c>
      <c r="C23" s="22">
        <v>2.3969999999999998</v>
      </c>
      <c r="D23" s="22">
        <v>9.1999999999999998E-2</v>
      </c>
      <c r="E23" s="22">
        <v>1070</v>
      </c>
      <c r="F23" s="20">
        <v>20.496003279360501</v>
      </c>
      <c r="G23" s="22">
        <v>0.58729446245234396</v>
      </c>
      <c r="H23" s="18">
        <v>5.2999999999999999E-2</v>
      </c>
      <c r="I23" s="15">
        <v>2.2837497305464499E-2</v>
      </c>
      <c r="J23" s="24">
        <v>0.10265000000000001</v>
      </c>
      <c r="K23" s="18">
        <v>0.36</v>
      </c>
      <c r="L23" s="15">
        <v>1.3677762390098699E-2</v>
      </c>
      <c r="M23" s="18">
        <v>4.879E-2</v>
      </c>
      <c r="N23" s="15">
        <v>1.3980333839966001E-3</v>
      </c>
      <c r="O23" s="24">
        <v>0.37392999999999998</v>
      </c>
      <c r="P23" s="10">
        <v>307.10000000000002</v>
      </c>
      <c r="Q23" s="6">
        <v>8.5803533048115508</v>
      </c>
      <c r="R23" s="6">
        <v>10.934205133004401</v>
      </c>
      <c r="S23" s="10">
        <v>311.60000000000002</v>
      </c>
      <c r="T23" s="6">
        <v>10.1496536251686</v>
      </c>
      <c r="U23" s="6">
        <v>11.8285061865679</v>
      </c>
      <c r="V23" s="10">
        <v>311</v>
      </c>
      <c r="W23" s="6">
        <v>1041.0158458630001</v>
      </c>
      <c r="X23" s="6">
        <v>1041.3740061952501</v>
      </c>
      <c r="Y23" s="6">
        <v>1.4441591784338901</v>
      </c>
      <c r="Z23" s="6">
        <v>1.2540192926045</v>
      </c>
      <c r="AA23" s="7">
        <v>307.10000000000002</v>
      </c>
      <c r="AB23" s="7">
        <v>8.5803533048115508</v>
      </c>
      <c r="AC23" s="7">
        <v>10.934205133004401</v>
      </c>
      <c r="AD23" s="13">
        <v>306.39999999999998</v>
      </c>
      <c r="AE23" s="6">
        <v>8.6203632658601208</v>
      </c>
      <c r="AF23" s="13">
        <v>301.8</v>
      </c>
      <c r="AG23" s="6">
        <v>8.2133104599119502</v>
      </c>
      <c r="AH23" s="13">
        <v>262</v>
      </c>
      <c r="AI23" s="6">
        <v>1039.5854901535799</v>
      </c>
      <c r="AJ23" s="6">
        <v>2.2000000000000001E-3</v>
      </c>
      <c r="AK23" s="6">
        <v>2.0999999999999999E-3</v>
      </c>
    </row>
    <row r="24" spans="1:37" s="24" customFormat="1">
      <c r="A24" s="5" t="s">
        <v>61</v>
      </c>
      <c r="B24" s="22">
        <v>120.5</v>
      </c>
      <c r="C24" s="22">
        <v>2.3199999999999998</v>
      </c>
      <c r="D24" s="22">
        <v>0.04</v>
      </c>
      <c r="E24" s="22">
        <v>445</v>
      </c>
      <c r="F24" s="20">
        <v>19.561815336463201</v>
      </c>
      <c r="G24" s="22">
        <v>0.54970653315906803</v>
      </c>
      <c r="H24" s="18">
        <v>5.0799999999999998E-2</v>
      </c>
      <c r="I24" s="15">
        <v>3.2126413343001002E-2</v>
      </c>
      <c r="J24" s="24">
        <v>0.42621999999999999</v>
      </c>
      <c r="K24" s="18">
        <v>0.36299999999999999</v>
      </c>
      <c r="L24" s="15">
        <v>1.37280219172319E-2</v>
      </c>
      <c r="M24" s="18">
        <v>5.1119999999999999E-2</v>
      </c>
      <c r="N24" s="15">
        <v>1.43652301648668E-3</v>
      </c>
      <c r="O24" s="24">
        <v>-8.7305E-4</v>
      </c>
      <c r="P24" s="10">
        <v>321.39999999999998</v>
      </c>
      <c r="Q24" s="6">
        <v>8.8343376356966505</v>
      </c>
      <c r="R24" s="6">
        <v>11.3246899978407</v>
      </c>
      <c r="S24" s="10">
        <v>313.89999999999998</v>
      </c>
      <c r="T24" s="6">
        <v>10.0031372743359</v>
      </c>
      <c r="U24" s="6">
        <v>11.722346680743</v>
      </c>
      <c r="V24" s="10">
        <v>239</v>
      </c>
      <c r="W24" s="6">
        <v>1156.96451100795</v>
      </c>
      <c r="X24" s="6">
        <v>1157.1489587562701</v>
      </c>
      <c r="Y24" s="6">
        <v>-2.3892959541255201</v>
      </c>
      <c r="Z24" s="6">
        <v>-34.476987447698697</v>
      </c>
      <c r="AA24" s="7">
        <v>321.39999999999998</v>
      </c>
      <c r="AB24" s="7">
        <v>8.8343376356966505</v>
      </c>
      <c r="AC24" s="7">
        <v>11.3246899978407</v>
      </c>
      <c r="AD24" s="13">
        <v>321.60000000000002</v>
      </c>
      <c r="AE24" s="6">
        <v>8.9901680441183203</v>
      </c>
      <c r="AF24" s="13">
        <v>317.10000000000002</v>
      </c>
      <c r="AG24" s="6">
        <v>8.2474938817320904</v>
      </c>
      <c r="AH24" s="13">
        <v>289</v>
      </c>
      <c r="AI24" s="6">
        <v>1155.2245235156099</v>
      </c>
      <c r="AJ24" s="6">
        <v>-1E-3</v>
      </c>
      <c r="AK24" s="6">
        <v>2.3E-3</v>
      </c>
    </row>
    <row r="25" spans="1:37" s="24" customFormat="1">
      <c r="A25" s="5" t="s">
        <v>62</v>
      </c>
      <c r="B25" s="22">
        <v>530</v>
      </c>
      <c r="C25" s="22">
        <v>3.5710000000000002</v>
      </c>
      <c r="D25" s="22">
        <v>9.2999999999999999E-2</v>
      </c>
      <c r="E25" s="22">
        <v>2010</v>
      </c>
      <c r="F25" s="20">
        <v>19.015021867275099</v>
      </c>
      <c r="G25" s="22">
        <v>0.547752448084319</v>
      </c>
      <c r="H25" s="18">
        <v>5.1499999999999997E-2</v>
      </c>
      <c r="I25" s="15">
        <v>1.6830897213945602E-2</v>
      </c>
      <c r="J25" s="24">
        <v>0.1497</v>
      </c>
      <c r="K25" s="18">
        <v>0.376</v>
      </c>
      <c r="L25" s="15">
        <v>1.2837422445335299E-2</v>
      </c>
      <c r="M25" s="18">
        <v>5.2589999999999998E-2</v>
      </c>
      <c r="N25" s="15">
        <v>1.5149233824616299E-3</v>
      </c>
      <c r="O25" s="24">
        <v>0.55052000000000001</v>
      </c>
      <c r="P25" s="10">
        <v>330.4</v>
      </c>
      <c r="Q25" s="6">
        <v>9.2928862505534298</v>
      </c>
      <c r="R25" s="6">
        <v>11.8042914574468</v>
      </c>
      <c r="S25" s="10">
        <v>323.7</v>
      </c>
      <c r="T25" s="6">
        <v>9.4639269570064606</v>
      </c>
      <c r="U25" s="6">
        <v>11.352801225822599</v>
      </c>
      <c r="V25" s="10">
        <v>256</v>
      </c>
      <c r="W25" s="6">
        <v>630.57493849371804</v>
      </c>
      <c r="X25" s="6">
        <v>630.95143772316305</v>
      </c>
      <c r="Y25" s="6">
        <v>-2.0698177324683198</v>
      </c>
      <c r="Z25" s="6">
        <v>-29.0625</v>
      </c>
      <c r="AA25" s="7">
        <v>330.4</v>
      </c>
      <c r="AB25" s="7">
        <v>9.2928862505534298</v>
      </c>
      <c r="AC25" s="7">
        <v>11.8042914574468</v>
      </c>
      <c r="AD25" s="13">
        <v>330.3</v>
      </c>
      <c r="AE25" s="6">
        <v>9.2928862505534298</v>
      </c>
      <c r="AF25" s="13">
        <v>323.10000000000002</v>
      </c>
      <c r="AG25" s="6">
        <v>8.5276323471144995</v>
      </c>
      <c r="AH25" s="13">
        <v>260</v>
      </c>
      <c r="AI25" s="6">
        <v>629.44764123504103</v>
      </c>
      <c r="AJ25" s="6">
        <v>5.9999999999999995E-4</v>
      </c>
      <c r="AK25" s="6">
        <v>1.4E-3</v>
      </c>
    </row>
    <row r="26" spans="1:37" s="24" customFormat="1">
      <c r="A26" s="5" t="s">
        <v>63</v>
      </c>
      <c r="B26" s="22">
        <v>819</v>
      </c>
      <c r="C26" s="22">
        <v>4</v>
      </c>
      <c r="D26" s="22">
        <v>0.13</v>
      </c>
      <c r="E26" s="22">
        <v>129700</v>
      </c>
      <c r="F26" s="20">
        <v>2.0222446916076802</v>
      </c>
      <c r="G26" s="22">
        <v>5.6650245366713599E-2</v>
      </c>
      <c r="H26" s="18">
        <v>0.2288</v>
      </c>
      <c r="I26" s="15">
        <v>1.25001741040078E-2</v>
      </c>
      <c r="J26" s="24">
        <v>0.25696000000000002</v>
      </c>
      <c r="K26" s="18">
        <v>15.7</v>
      </c>
      <c r="L26" s="15">
        <v>0.49133390845737401</v>
      </c>
      <c r="M26" s="18">
        <v>0.4945</v>
      </c>
      <c r="N26" s="15">
        <v>1.3852698662083799E-2</v>
      </c>
      <c r="O26" s="24">
        <v>0.55184</v>
      </c>
      <c r="P26" s="10">
        <v>2589</v>
      </c>
      <c r="Q26" s="6">
        <v>59.826505013079903</v>
      </c>
      <c r="R26" s="6">
        <v>76.8308891468578</v>
      </c>
      <c r="S26" s="10">
        <v>2857</v>
      </c>
      <c r="T26" s="6">
        <v>29.643634511523999</v>
      </c>
      <c r="U26" s="6">
        <v>36.662827846295201</v>
      </c>
      <c r="V26" s="10">
        <v>3041</v>
      </c>
      <c r="W26" s="6">
        <v>93.862562425758597</v>
      </c>
      <c r="X26" s="6">
        <v>95.868808754597197</v>
      </c>
      <c r="Y26" s="6">
        <v>9.3804690234511803</v>
      </c>
      <c r="Z26" s="6">
        <v>14.863531732982601</v>
      </c>
      <c r="AA26" s="7">
        <v>3041</v>
      </c>
      <c r="AB26" s="7">
        <v>93.862562425758597</v>
      </c>
      <c r="AC26" s="7">
        <v>95.868808754597197</v>
      </c>
      <c r="AD26" s="13">
        <v>2450</v>
      </c>
      <c r="AE26" s="6">
        <v>64.383776699414497</v>
      </c>
      <c r="AF26" s="13">
        <v>2527</v>
      </c>
      <c r="AG26" s="6">
        <v>40.260216927542999</v>
      </c>
      <c r="AH26" s="13">
        <v>2589</v>
      </c>
      <c r="AI26" s="6">
        <v>94.962522213394493</v>
      </c>
      <c r="AJ26" s="6">
        <v>6.4899999999999999E-2</v>
      </c>
      <c r="AK26" s="6">
        <v>7.4000000000000003E-3</v>
      </c>
    </row>
    <row r="27" spans="1:37" s="24" customFormat="1">
      <c r="A27" s="5" t="s">
        <v>64</v>
      </c>
      <c r="B27" s="22">
        <v>182.1</v>
      </c>
      <c r="C27" s="22">
        <v>1.895</v>
      </c>
      <c r="D27" s="22">
        <v>4.4999999999999998E-2</v>
      </c>
      <c r="E27" s="22">
        <v>676</v>
      </c>
      <c r="F27" s="20">
        <v>19.841269841269799</v>
      </c>
      <c r="G27" s="22">
        <v>0.55789294013712298</v>
      </c>
      <c r="H27" s="18">
        <v>5.1999999999999998E-2</v>
      </c>
      <c r="I27" s="15">
        <v>2.7383611144756601E-2</v>
      </c>
      <c r="J27" s="24">
        <v>0.34511999999999998</v>
      </c>
      <c r="K27" s="18">
        <v>0.36499999999999999</v>
      </c>
      <c r="L27" s="15">
        <v>1.31864780741485E-2</v>
      </c>
      <c r="M27" s="18">
        <v>5.04E-2</v>
      </c>
      <c r="N27" s="15">
        <v>1.4171373308187101E-3</v>
      </c>
      <c r="O27" s="24">
        <v>0.27161000000000002</v>
      </c>
      <c r="P27" s="10">
        <v>317</v>
      </c>
      <c r="Q27" s="6">
        <v>8.7054443428684305</v>
      </c>
      <c r="R27" s="6">
        <v>11.1647011839123</v>
      </c>
      <c r="S27" s="10">
        <v>315.2</v>
      </c>
      <c r="T27" s="6">
        <v>9.6820659634718602</v>
      </c>
      <c r="U27" s="6">
        <v>11.462774017923399</v>
      </c>
      <c r="V27" s="10">
        <v>272</v>
      </c>
      <c r="W27" s="6">
        <v>1100.63605917987</v>
      </c>
      <c r="X27" s="6">
        <v>1100.8893753791299</v>
      </c>
      <c r="Y27" s="6">
        <v>-0.57106598984772505</v>
      </c>
      <c r="Z27" s="6">
        <v>-16.544117647058801</v>
      </c>
      <c r="AA27" s="7">
        <v>317</v>
      </c>
      <c r="AB27" s="7">
        <v>8.7054443428684305</v>
      </c>
      <c r="AC27" s="7">
        <v>11.1647011839123</v>
      </c>
      <c r="AD27" s="13">
        <v>316.7</v>
      </c>
      <c r="AE27" s="6">
        <v>8.7820248921749204</v>
      </c>
      <c r="AF27" s="13">
        <v>312</v>
      </c>
      <c r="AG27" s="6">
        <v>8.2262629012827109</v>
      </c>
      <c r="AH27" s="13">
        <v>258</v>
      </c>
      <c r="AI27" s="6">
        <v>1099.39156571578</v>
      </c>
      <c r="AJ27" s="6">
        <v>8.9999999999999998E-4</v>
      </c>
      <c r="AK27" s="6">
        <v>2.0999999999999999E-3</v>
      </c>
    </row>
    <row r="28" spans="1:37" s="24" customFormat="1">
      <c r="A28" s="5" t="s">
        <v>65</v>
      </c>
      <c r="B28" s="22">
        <v>152</v>
      </c>
      <c r="C28" s="22">
        <v>2.0939999999999999</v>
      </c>
      <c r="D28" s="22">
        <v>0.04</v>
      </c>
      <c r="E28" s="22">
        <v>602</v>
      </c>
      <c r="F28" s="20">
        <v>19.308746862328601</v>
      </c>
      <c r="G28" s="22">
        <v>0.54521968492837403</v>
      </c>
      <c r="H28" s="18">
        <v>5.6000000000000001E-2</v>
      </c>
      <c r="I28" s="15">
        <v>3.1099303288085099E-2</v>
      </c>
      <c r="J28" s="24">
        <v>9.0841000000000005E-2</v>
      </c>
      <c r="K28" s="18">
        <v>0.40100000000000002</v>
      </c>
      <c r="L28" s="15">
        <v>2.1429770578333299E-2</v>
      </c>
      <c r="M28" s="18">
        <v>5.1790000000000003E-2</v>
      </c>
      <c r="N28" s="15">
        <v>1.4623904743155901E-3</v>
      </c>
      <c r="O28" s="24">
        <v>0.21546999999999999</v>
      </c>
      <c r="P28" s="10">
        <v>325.39999999999998</v>
      </c>
      <c r="Q28" s="6">
        <v>8.95684768983587</v>
      </c>
      <c r="R28" s="6">
        <v>11.475502825597999</v>
      </c>
      <c r="S28" s="10">
        <v>341</v>
      </c>
      <c r="T28" s="6">
        <v>15.2583779946228</v>
      </c>
      <c r="U28" s="6">
        <v>16.612013616232399</v>
      </c>
      <c r="V28" s="10">
        <v>430</v>
      </c>
      <c r="W28" s="6">
        <v>1856.9969664243599</v>
      </c>
      <c r="X28" s="6">
        <v>1857.3830526218901</v>
      </c>
      <c r="Y28" s="6">
        <v>4.5747800586510303</v>
      </c>
      <c r="Z28" s="6">
        <v>24.325581395348799</v>
      </c>
      <c r="AA28" s="7">
        <v>325.39999999999998</v>
      </c>
      <c r="AB28" s="7">
        <v>8.95684768983587</v>
      </c>
      <c r="AC28" s="7">
        <v>11.475502825597999</v>
      </c>
      <c r="AD28" s="13">
        <v>323.10000000000002</v>
      </c>
      <c r="AE28" s="6">
        <v>9.0734183491624698</v>
      </c>
      <c r="AF28" s="13">
        <v>316.60000000000002</v>
      </c>
      <c r="AG28" s="6">
        <v>8.7153943701240006</v>
      </c>
      <c r="AH28" s="13">
        <v>265</v>
      </c>
      <c r="AI28" s="6">
        <v>1854.7320974494601</v>
      </c>
      <c r="AJ28" s="6">
        <v>6.1000000000000004E-3</v>
      </c>
      <c r="AK28" s="6">
        <v>4.1000000000000003E-3</v>
      </c>
    </row>
    <row r="29" spans="1:37" s="24" customFormat="1">
      <c r="A29" s="5" t="s">
        <v>66</v>
      </c>
      <c r="B29" s="22">
        <v>144.5</v>
      </c>
      <c r="C29" s="22">
        <v>2.3119999999999998</v>
      </c>
      <c r="D29" s="22">
        <v>3.3000000000000002E-2</v>
      </c>
      <c r="E29" s="22">
        <v>527</v>
      </c>
      <c r="F29" s="20">
        <v>20.2388180530257</v>
      </c>
      <c r="G29" s="22">
        <v>0.55818855649096</v>
      </c>
      <c r="H29" s="18">
        <v>5.1900000000000002E-2</v>
      </c>
      <c r="I29" s="15">
        <v>3.04875304580987E-2</v>
      </c>
      <c r="J29" s="24">
        <v>0.16685</v>
      </c>
      <c r="K29" s="18">
        <v>0.35699999999999998</v>
      </c>
      <c r="L29" s="15">
        <v>1.36277368979592E-2</v>
      </c>
      <c r="M29" s="18">
        <v>4.9410000000000003E-2</v>
      </c>
      <c r="N29" s="15">
        <v>1.36273257183095E-3</v>
      </c>
      <c r="O29" s="24">
        <v>0.23522000000000001</v>
      </c>
      <c r="P29" s="10">
        <v>310.89999999999998</v>
      </c>
      <c r="Q29" s="6">
        <v>8.3606286274843402</v>
      </c>
      <c r="R29" s="6">
        <v>10.8145126253239</v>
      </c>
      <c r="S29" s="10">
        <v>309</v>
      </c>
      <c r="T29" s="6">
        <v>10.359273464166</v>
      </c>
      <c r="U29" s="6">
        <v>11.9900311073247</v>
      </c>
      <c r="V29" s="10">
        <v>266</v>
      </c>
      <c r="W29" s="6">
        <v>1231.9648451764999</v>
      </c>
      <c r="X29" s="6">
        <v>1232.19275865398</v>
      </c>
      <c r="Y29" s="6">
        <v>-0.61488673139157901</v>
      </c>
      <c r="Z29" s="6">
        <v>-16.8796992481203</v>
      </c>
      <c r="AA29" s="7">
        <v>310.89999999999998</v>
      </c>
      <c r="AB29" s="7">
        <v>8.3606286274843402</v>
      </c>
      <c r="AC29" s="7">
        <v>10.8145126253239</v>
      </c>
      <c r="AD29" s="13">
        <v>310.7</v>
      </c>
      <c r="AE29" s="6">
        <v>8.4678398099344498</v>
      </c>
      <c r="AF29" s="13">
        <v>306.7</v>
      </c>
      <c r="AG29" s="6">
        <v>8.0043454888813095</v>
      </c>
      <c r="AH29" s="13">
        <v>270</v>
      </c>
      <c r="AI29" s="6">
        <v>1230.4347360793899</v>
      </c>
      <c r="AJ29" s="6">
        <v>5.0000000000000001E-4</v>
      </c>
      <c r="AK29" s="6">
        <v>2.5000000000000001E-3</v>
      </c>
    </row>
    <row r="30" spans="1:37" s="24" customFormat="1">
      <c r="A30" s="5" t="s">
        <v>67</v>
      </c>
      <c r="B30" s="22">
        <v>176</v>
      </c>
      <c r="C30" s="22">
        <v>2.3330000000000002</v>
      </c>
      <c r="D30" s="22">
        <v>3.3000000000000002E-2</v>
      </c>
      <c r="E30" s="22">
        <v>648</v>
      </c>
      <c r="F30" s="20">
        <v>19.3610842207164</v>
      </c>
      <c r="G30" s="22">
        <v>0.53203745850186501</v>
      </c>
      <c r="H30" s="18">
        <v>5.1299999999999998E-2</v>
      </c>
      <c r="I30" s="15">
        <v>2.7532836791952901E-2</v>
      </c>
      <c r="J30" s="24">
        <v>0.18203</v>
      </c>
      <c r="K30" s="18">
        <v>0.36699999999999999</v>
      </c>
      <c r="L30" s="15">
        <v>1.43893329435384E-2</v>
      </c>
      <c r="M30" s="18">
        <v>5.1650000000000001E-2</v>
      </c>
      <c r="N30" s="15">
        <v>1.41932829888824E-3</v>
      </c>
      <c r="O30" s="24">
        <v>0.17452000000000001</v>
      </c>
      <c r="P30" s="10">
        <v>324.60000000000002</v>
      </c>
      <c r="Q30" s="6">
        <v>8.7201326641862291</v>
      </c>
      <c r="R30" s="6">
        <v>11.2800060275765</v>
      </c>
      <c r="S30" s="10">
        <v>317</v>
      </c>
      <c r="T30" s="6">
        <v>11.0548927939397</v>
      </c>
      <c r="U30" s="6">
        <v>12.6556667026762</v>
      </c>
      <c r="V30" s="10">
        <v>243</v>
      </c>
      <c r="W30" s="6">
        <v>1025.99855988233</v>
      </c>
      <c r="X30" s="6">
        <v>1026.2257637831101</v>
      </c>
      <c r="Y30" s="6">
        <v>-2.3974763406939998</v>
      </c>
      <c r="Z30" s="6">
        <v>-33.580246913580297</v>
      </c>
      <c r="AA30" s="7">
        <v>324.60000000000002</v>
      </c>
      <c r="AB30" s="7">
        <v>8.7201326641862291</v>
      </c>
      <c r="AC30" s="7">
        <v>11.2800060275765</v>
      </c>
      <c r="AD30" s="13">
        <v>324.7</v>
      </c>
      <c r="AE30" s="6">
        <v>8.79094498225348</v>
      </c>
      <c r="AF30" s="13">
        <v>318.89999999999998</v>
      </c>
      <c r="AG30" s="6">
        <v>8.1206929929347993</v>
      </c>
      <c r="AH30" s="13">
        <v>273</v>
      </c>
      <c r="AI30" s="6">
        <v>1024.10417677139</v>
      </c>
      <c r="AJ30" s="6">
        <v>-2.0000000000000001E-4</v>
      </c>
      <c r="AK30" s="6">
        <v>2.5000000000000001E-3</v>
      </c>
    </row>
    <row r="31" spans="1:37" s="24" customFormat="1">
      <c r="A31" s="5" t="s">
        <v>68</v>
      </c>
      <c r="B31" s="22">
        <v>313</v>
      </c>
      <c r="C31" s="22">
        <v>2.14</v>
      </c>
      <c r="D31" s="22">
        <v>0.1</v>
      </c>
      <c r="E31" s="22">
        <v>1161</v>
      </c>
      <c r="F31" s="20">
        <v>20.052135552436301</v>
      </c>
      <c r="G31" s="22">
        <v>0.54655924471829398</v>
      </c>
      <c r="H31" s="18">
        <v>5.1400000000000001E-2</v>
      </c>
      <c r="I31" s="15">
        <v>2.1345926061398901E-2</v>
      </c>
      <c r="J31" s="24">
        <v>0.15281</v>
      </c>
      <c r="K31" s="18">
        <v>0.35699999999999998</v>
      </c>
      <c r="L31" s="15">
        <v>1.1119667843960099E-2</v>
      </c>
      <c r="M31" s="18">
        <v>4.9869999999999998E-2</v>
      </c>
      <c r="N31" s="15">
        <v>1.35930207846563E-3</v>
      </c>
      <c r="O31" s="24">
        <v>0.37384000000000001</v>
      </c>
      <c r="P31" s="10">
        <v>313.7</v>
      </c>
      <c r="Q31" s="6">
        <v>8.3522768437613806</v>
      </c>
      <c r="R31" s="6">
        <v>10.8467648597841</v>
      </c>
      <c r="S31" s="10">
        <v>309.7</v>
      </c>
      <c r="T31" s="6">
        <v>8.3154883624098996</v>
      </c>
      <c r="U31" s="6">
        <v>10.275876894679801</v>
      </c>
      <c r="V31" s="10">
        <v>264</v>
      </c>
      <c r="W31" s="6">
        <v>819.52355572932299</v>
      </c>
      <c r="X31" s="6">
        <v>819.82664869811504</v>
      </c>
      <c r="Y31" s="6">
        <v>-1.2915724895059799</v>
      </c>
      <c r="Z31" s="6">
        <v>-18.825757575757599</v>
      </c>
      <c r="AA31" s="7">
        <v>313.7</v>
      </c>
      <c r="AB31" s="7">
        <v>8.3522768437613806</v>
      </c>
      <c r="AC31" s="7">
        <v>10.8467648597841</v>
      </c>
      <c r="AD31" s="13">
        <v>313.2</v>
      </c>
      <c r="AE31" s="6">
        <v>8.3522768437613806</v>
      </c>
      <c r="AF31" s="13">
        <v>306.39999999999998</v>
      </c>
      <c r="AG31" s="6">
        <v>7.6441969300492598</v>
      </c>
      <c r="AH31" s="13">
        <v>236</v>
      </c>
      <c r="AI31" s="6">
        <v>818.79506495534804</v>
      </c>
      <c r="AJ31" s="6">
        <v>8.9999999999999998E-4</v>
      </c>
      <c r="AK31" s="6">
        <v>1E-3</v>
      </c>
    </row>
    <row r="32" spans="1:37" s="24" customFormat="1">
      <c r="A32" s="5" t="s">
        <v>69</v>
      </c>
      <c r="B32" s="22">
        <v>195.2</v>
      </c>
      <c r="C32" s="22">
        <v>1.647</v>
      </c>
      <c r="D32" s="22">
        <v>0.03</v>
      </c>
      <c r="E32" s="22">
        <v>692</v>
      </c>
      <c r="F32" s="20">
        <v>19.996000799840001</v>
      </c>
      <c r="G32" s="22">
        <v>0.570981829576371</v>
      </c>
      <c r="H32" s="18">
        <v>5.0299999999999997E-2</v>
      </c>
      <c r="I32" s="15">
        <v>2.6220962676407601E-2</v>
      </c>
      <c r="J32" s="24">
        <v>0.38081999999999999</v>
      </c>
      <c r="K32" s="18">
        <v>0.34799999999999998</v>
      </c>
      <c r="L32" s="15">
        <v>1.2325821845215801E-2</v>
      </c>
      <c r="M32" s="18">
        <v>5.0009999999999999E-2</v>
      </c>
      <c r="N32" s="15">
        <v>1.4280256128686899E-3</v>
      </c>
      <c r="O32" s="24">
        <v>8.7170999999999998E-2</v>
      </c>
      <c r="P32" s="10">
        <v>314.60000000000002</v>
      </c>
      <c r="Q32" s="6">
        <v>8.7724013782992891</v>
      </c>
      <c r="R32" s="6">
        <v>11.1849556968734</v>
      </c>
      <c r="S32" s="10">
        <v>302.7</v>
      </c>
      <c r="T32" s="6">
        <v>9.2371134462240505</v>
      </c>
      <c r="U32" s="6">
        <v>10.9736085938441</v>
      </c>
      <c r="V32" s="10">
        <v>202</v>
      </c>
      <c r="W32" s="6">
        <v>917.34665948124405</v>
      </c>
      <c r="X32" s="6">
        <v>917.56187469040799</v>
      </c>
      <c r="Y32" s="6">
        <v>-3.9312851007598399</v>
      </c>
      <c r="Z32" s="6">
        <v>-55.742574257425801</v>
      </c>
      <c r="AA32" s="7">
        <v>314.60000000000002</v>
      </c>
      <c r="AB32" s="7">
        <v>8.7724013782992891</v>
      </c>
      <c r="AC32" s="7">
        <v>11.1849556968734</v>
      </c>
      <c r="AD32" s="13">
        <v>314.89999999999998</v>
      </c>
      <c r="AE32" s="6">
        <v>8.93486574840313</v>
      </c>
      <c r="AF32" s="13">
        <v>306.2</v>
      </c>
      <c r="AG32" s="6">
        <v>7.8987634993341196</v>
      </c>
      <c r="AH32" s="13">
        <v>244</v>
      </c>
      <c r="AI32" s="6">
        <v>915.80947454227498</v>
      </c>
      <c r="AJ32" s="6">
        <v>-8.0000000000000004E-4</v>
      </c>
      <c r="AK32" s="6">
        <v>2.2000000000000001E-3</v>
      </c>
    </row>
    <row r="33" spans="1:37" s="24" customFormat="1">
      <c r="A33" s="5" t="s">
        <v>70</v>
      </c>
      <c r="B33" s="22">
        <v>184</v>
      </c>
      <c r="C33" s="22">
        <v>2.74</v>
      </c>
      <c r="D33" s="22">
        <v>0.15</v>
      </c>
      <c r="E33" s="22">
        <v>875</v>
      </c>
      <c r="F33" s="20">
        <v>18.896447467876001</v>
      </c>
      <c r="G33" s="22">
        <v>0.539168403296441</v>
      </c>
      <c r="H33" s="18">
        <v>6.6600000000000006E-2</v>
      </c>
      <c r="I33" s="15">
        <v>3.1510918735022299E-2</v>
      </c>
      <c r="J33" s="24">
        <v>-0.10956</v>
      </c>
      <c r="K33" s="18">
        <v>0.499</v>
      </c>
      <c r="L33" s="15">
        <v>3.46460040270158E-2</v>
      </c>
      <c r="M33" s="18">
        <v>5.2920000000000002E-2</v>
      </c>
      <c r="N33" s="15">
        <v>1.5099553474775299E-3</v>
      </c>
      <c r="O33" s="24">
        <v>0.2747</v>
      </c>
      <c r="P33" s="10">
        <v>332.4</v>
      </c>
      <c r="Q33" s="6">
        <v>9.2534488934170191</v>
      </c>
      <c r="R33" s="6">
        <v>11.8001389541464</v>
      </c>
      <c r="S33" s="10">
        <v>406</v>
      </c>
      <c r="T33" s="6">
        <v>22.902697663940302</v>
      </c>
      <c r="U33" s="6">
        <v>24.143075271115801</v>
      </c>
      <c r="V33" s="10">
        <v>760</v>
      </c>
      <c r="W33" s="6">
        <v>6344.96487472442</v>
      </c>
      <c r="X33" s="6">
        <v>6346.7999861476201</v>
      </c>
      <c r="Y33" s="6">
        <v>18.128078817734</v>
      </c>
      <c r="Z33" s="6">
        <v>56.2631578947368</v>
      </c>
      <c r="AA33" s="7">
        <v>332.4</v>
      </c>
      <c r="AB33" s="7">
        <v>9.2534488934170191</v>
      </c>
      <c r="AC33" s="7">
        <v>11.8001389541464</v>
      </c>
      <c r="AD33" s="13">
        <v>325.60000000000002</v>
      </c>
      <c r="AE33" s="6">
        <v>9.3335050448950092</v>
      </c>
      <c r="AF33" s="13">
        <v>320.7</v>
      </c>
      <c r="AG33" s="6">
        <v>9.9372310170317792</v>
      </c>
      <c r="AH33" s="13">
        <v>285</v>
      </c>
      <c r="AI33" s="6">
        <v>6343.9011059037402</v>
      </c>
      <c r="AJ33" s="6">
        <v>1.9199999999999998E-2</v>
      </c>
      <c r="AK33" s="6">
        <v>5.8999999999999999E-3</v>
      </c>
    </row>
    <row r="34" spans="1:37" s="24" customFormat="1">
      <c r="A34" s="5" t="s">
        <v>71</v>
      </c>
      <c r="B34" s="22">
        <v>403</v>
      </c>
      <c r="C34" s="22">
        <v>1.5860000000000001</v>
      </c>
      <c r="D34" s="22">
        <v>2.5000000000000001E-2</v>
      </c>
      <c r="E34" s="22">
        <v>1484</v>
      </c>
      <c r="F34" s="20">
        <v>19.588638589618</v>
      </c>
      <c r="G34" s="22">
        <v>0.55354216934483602</v>
      </c>
      <c r="H34" s="18">
        <v>5.2299999999999999E-2</v>
      </c>
      <c r="I34" s="15">
        <v>1.9514609593089899E-2</v>
      </c>
      <c r="J34" s="24">
        <v>-0.19999</v>
      </c>
      <c r="K34" s="18">
        <v>0.37</v>
      </c>
      <c r="L34" s="15">
        <v>1.3274674233291E-2</v>
      </c>
      <c r="M34" s="18">
        <v>5.1049999999999998E-2</v>
      </c>
      <c r="N34" s="15">
        <v>1.442587631385E-3</v>
      </c>
      <c r="O34" s="24">
        <v>0.68476999999999999</v>
      </c>
      <c r="P34" s="10">
        <v>321</v>
      </c>
      <c r="Q34" s="6">
        <v>8.8254956129362903</v>
      </c>
      <c r="R34" s="6">
        <v>11.3120170231762</v>
      </c>
      <c r="S34" s="10">
        <v>319.2</v>
      </c>
      <c r="T34" s="6">
        <v>9.8982564248245506</v>
      </c>
      <c r="U34" s="6">
        <v>11.678399380118</v>
      </c>
      <c r="V34" s="10">
        <v>290</v>
      </c>
      <c r="W34" s="6">
        <v>798.11186210097105</v>
      </c>
      <c r="X34" s="6">
        <v>798.47774065258295</v>
      </c>
      <c r="Y34" s="6">
        <v>-0.56390977443609802</v>
      </c>
      <c r="Z34" s="6">
        <v>-10.689655172413801</v>
      </c>
      <c r="AA34" s="7">
        <v>321</v>
      </c>
      <c r="AB34" s="7">
        <v>8.8254956129362903</v>
      </c>
      <c r="AC34" s="7">
        <v>11.3120170231762</v>
      </c>
      <c r="AD34" s="13">
        <v>320.5</v>
      </c>
      <c r="AE34" s="6">
        <v>8.8254956129362903</v>
      </c>
      <c r="AF34" s="13">
        <v>313.39999999999998</v>
      </c>
      <c r="AG34" s="6">
        <v>8.4609857730397202</v>
      </c>
      <c r="AH34" s="13">
        <v>253</v>
      </c>
      <c r="AI34" s="6">
        <v>797.28332757325302</v>
      </c>
      <c r="AJ34" s="6">
        <v>1.2999999999999999E-3</v>
      </c>
      <c r="AK34" s="6">
        <v>1.2999999999999999E-3</v>
      </c>
    </row>
    <row r="35" spans="1:37" s="24" customFormat="1">
      <c r="A35" s="5" t="s">
        <v>72</v>
      </c>
      <c r="B35" s="22">
        <v>106</v>
      </c>
      <c r="C35" s="22">
        <v>2.54</v>
      </c>
      <c r="D35" s="22">
        <v>0.11</v>
      </c>
      <c r="E35" s="22">
        <v>442</v>
      </c>
      <c r="F35" s="20">
        <v>19.193857965451102</v>
      </c>
      <c r="G35" s="22">
        <v>0.624250469225344</v>
      </c>
      <c r="H35" s="18">
        <v>6.0600000000000001E-2</v>
      </c>
      <c r="I35" s="15">
        <v>3.8609826676846197E-2</v>
      </c>
      <c r="J35" s="24">
        <v>9.6113000000000004E-2</v>
      </c>
      <c r="K35" s="18">
        <v>0.437</v>
      </c>
      <c r="L35" s="15">
        <v>3.5604114281357999E-2</v>
      </c>
      <c r="M35" s="18">
        <v>5.21E-2</v>
      </c>
      <c r="N35" s="15">
        <v>1.69447171616997E-3</v>
      </c>
      <c r="O35" s="24">
        <v>3.9673E-2</v>
      </c>
      <c r="P35" s="10">
        <v>327.39999999999998</v>
      </c>
      <c r="Q35" s="6">
        <v>10.291683730458301</v>
      </c>
      <c r="R35" s="6">
        <v>12.568533336119501</v>
      </c>
      <c r="S35" s="10">
        <v>366</v>
      </c>
      <c r="T35" s="6">
        <v>24.870654501228</v>
      </c>
      <c r="U35" s="6">
        <v>25.8311658169828</v>
      </c>
      <c r="V35" s="10">
        <v>580</v>
      </c>
      <c r="W35" s="6">
        <v>5481.3810458403796</v>
      </c>
      <c r="X35" s="6">
        <v>5482.2520024759197</v>
      </c>
      <c r="Y35" s="6">
        <v>10.546448087431701</v>
      </c>
      <c r="Z35" s="6">
        <v>43.551724137930997</v>
      </c>
      <c r="AA35" s="7">
        <v>327.39999999999998</v>
      </c>
      <c r="AB35" s="7">
        <v>10.291683730458301</v>
      </c>
      <c r="AC35" s="7">
        <v>12.568533336119501</v>
      </c>
      <c r="AD35" s="13">
        <v>324.7</v>
      </c>
      <c r="AE35" s="6">
        <v>10.2412574427059</v>
      </c>
      <c r="AF35" s="13">
        <v>318</v>
      </c>
      <c r="AG35" s="6">
        <v>11.6434297060382</v>
      </c>
      <c r="AH35" s="13">
        <v>299</v>
      </c>
      <c r="AI35" s="6">
        <v>5479.7907122168599</v>
      </c>
      <c r="AJ35" s="6">
        <v>1.0500000000000001E-2</v>
      </c>
      <c r="AK35" s="6">
        <v>6.1999999999999998E-3</v>
      </c>
    </row>
    <row r="36" spans="1:37" s="24" customFormat="1">
      <c r="A36" s="5" t="s">
        <v>73</v>
      </c>
      <c r="B36" s="22">
        <v>227</v>
      </c>
      <c r="C36" s="22">
        <v>2.786</v>
      </c>
      <c r="D36" s="22">
        <v>0.05</v>
      </c>
      <c r="E36" s="22">
        <v>825</v>
      </c>
      <c r="F36" s="20">
        <v>19.627085377821398</v>
      </c>
      <c r="G36" s="22">
        <v>0.563964153117956</v>
      </c>
      <c r="H36" s="18">
        <v>5.0900000000000001E-2</v>
      </c>
      <c r="I36" s="15">
        <v>2.4579150254342898E-2</v>
      </c>
      <c r="J36" s="24">
        <v>0.40383999999999998</v>
      </c>
      <c r="K36" s="18">
        <v>0.35899999999999999</v>
      </c>
      <c r="L36" s="15">
        <v>1.3081459790099901E-2</v>
      </c>
      <c r="M36" s="18">
        <v>5.0950000000000002E-2</v>
      </c>
      <c r="N36" s="15">
        <v>1.46399595498929E-3</v>
      </c>
      <c r="O36" s="24">
        <v>0.11882</v>
      </c>
      <c r="P36" s="10">
        <v>320.3</v>
      </c>
      <c r="Q36" s="6">
        <v>8.9690702109738201</v>
      </c>
      <c r="R36" s="6">
        <v>11.416220529197901</v>
      </c>
      <c r="S36" s="10">
        <v>310.8</v>
      </c>
      <c r="T36" s="6">
        <v>9.7364839351933092</v>
      </c>
      <c r="U36" s="6">
        <v>11.469373351186199</v>
      </c>
      <c r="V36" s="10">
        <v>223</v>
      </c>
      <c r="W36" s="6">
        <v>893.67835431965398</v>
      </c>
      <c r="X36" s="6">
        <v>893.92278685293604</v>
      </c>
      <c r="Y36" s="6">
        <v>-3.0566280566280599</v>
      </c>
      <c r="Z36" s="6">
        <v>-43.632286995515699</v>
      </c>
      <c r="AA36" s="7">
        <v>320.3</v>
      </c>
      <c r="AB36" s="7">
        <v>8.9690702109738201</v>
      </c>
      <c r="AC36" s="7">
        <v>11.416220529197901</v>
      </c>
      <c r="AD36" s="13">
        <v>320.5</v>
      </c>
      <c r="AE36" s="6">
        <v>9.0916236420882495</v>
      </c>
      <c r="AF36" s="13">
        <v>314.39999999999998</v>
      </c>
      <c r="AG36" s="6">
        <v>8.0704472874976005</v>
      </c>
      <c r="AH36" s="13">
        <v>268</v>
      </c>
      <c r="AI36" s="6">
        <v>891.854327219129</v>
      </c>
      <c r="AJ36" s="6">
        <v>-5.0000000000000001E-4</v>
      </c>
      <c r="AK36" s="6">
        <v>2.3999999999999998E-3</v>
      </c>
    </row>
    <row r="37" spans="1:37" s="24" customFormat="1">
      <c r="A37" s="5" t="s">
        <v>74</v>
      </c>
      <c r="B37" s="22">
        <v>185</v>
      </c>
      <c r="C37" s="22">
        <v>1.633</v>
      </c>
      <c r="D37" s="22">
        <v>2.7E-2</v>
      </c>
      <c r="E37" s="22">
        <v>689</v>
      </c>
      <c r="F37" s="20">
        <v>19.160758766047099</v>
      </c>
      <c r="G37" s="22">
        <v>0.541468607512403</v>
      </c>
      <c r="H37" s="18">
        <v>5.0999999999999997E-2</v>
      </c>
      <c r="I37" s="15">
        <v>2.6639551901372599E-2</v>
      </c>
      <c r="J37" s="24">
        <v>0.25140000000000001</v>
      </c>
      <c r="K37" s="18">
        <v>0.371</v>
      </c>
      <c r="L37" s="15">
        <v>1.4454326018185699E-2</v>
      </c>
      <c r="M37" s="18">
        <v>5.219E-2</v>
      </c>
      <c r="N37" s="15">
        <v>1.47485008141471E-3</v>
      </c>
      <c r="O37" s="24">
        <v>0.34161999999999998</v>
      </c>
      <c r="P37" s="10">
        <v>327.9</v>
      </c>
      <c r="Q37" s="6">
        <v>9.0453890778599106</v>
      </c>
      <c r="R37" s="6">
        <v>11.577537963137299</v>
      </c>
      <c r="S37" s="10">
        <v>320</v>
      </c>
      <c r="T37" s="6">
        <v>10.485416067337701</v>
      </c>
      <c r="U37" s="6">
        <v>12.1862655249829</v>
      </c>
      <c r="V37" s="10">
        <v>235</v>
      </c>
      <c r="W37" s="6">
        <v>963.95920578769199</v>
      </c>
      <c r="X37" s="6">
        <v>964.184490082548</v>
      </c>
      <c r="Y37" s="6">
        <v>-2.46875</v>
      </c>
      <c r="Z37" s="6">
        <v>-39.531914893617</v>
      </c>
      <c r="AA37" s="7">
        <v>327.9</v>
      </c>
      <c r="AB37" s="7">
        <v>9.0453890778599106</v>
      </c>
      <c r="AC37" s="7">
        <v>11.577537963137299</v>
      </c>
      <c r="AD37" s="13">
        <v>328.2</v>
      </c>
      <c r="AE37" s="6">
        <v>9.1628632844688607</v>
      </c>
      <c r="AF37" s="13">
        <v>322.60000000000002</v>
      </c>
      <c r="AG37" s="6">
        <v>8.6103977901827093</v>
      </c>
      <c r="AH37" s="13">
        <v>275</v>
      </c>
      <c r="AI37" s="6">
        <v>962.251978653636</v>
      </c>
      <c r="AJ37" s="6">
        <v>-8.0000000000000004E-4</v>
      </c>
      <c r="AK37" s="6">
        <v>2.3E-3</v>
      </c>
    </row>
    <row r="38" spans="1:37" s="24" customFormat="1">
      <c r="A38" s="5" t="s">
        <v>75</v>
      </c>
      <c r="B38" s="22">
        <v>195.3</v>
      </c>
      <c r="C38" s="22">
        <v>1.9830000000000001</v>
      </c>
      <c r="D38" s="22">
        <v>6.5000000000000002E-2</v>
      </c>
      <c r="E38" s="22">
        <v>719</v>
      </c>
      <c r="F38" s="20">
        <v>19.685039370078702</v>
      </c>
      <c r="G38" s="22">
        <v>0.59081132111776702</v>
      </c>
      <c r="H38" s="18">
        <v>5.1299999999999998E-2</v>
      </c>
      <c r="I38" s="15">
        <v>2.6305552453893301E-2</v>
      </c>
      <c r="J38" s="24">
        <v>0.27294000000000002</v>
      </c>
      <c r="K38" s="18">
        <v>0.36099999999999999</v>
      </c>
      <c r="L38" s="15">
        <v>1.42926221471079E-2</v>
      </c>
      <c r="M38" s="18">
        <v>5.0799999999999998E-2</v>
      </c>
      <c r="N38" s="15">
        <v>1.52467132772935E-3</v>
      </c>
      <c r="O38" s="24">
        <v>0.25919999999999999</v>
      </c>
      <c r="P38" s="10">
        <v>319.3</v>
      </c>
      <c r="Q38" s="6">
        <v>9.4218995912974606</v>
      </c>
      <c r="R38" s="6">
        <v>11.763456986439699</v>
      </c>
      <c r="S38" s="10">
        <v>312</v>
      </c>
      <c r="T38" s="6">
        <v>10.3953703722832</v>
      </c>
      <c r="U38" s="6">
        <v>12.046268530902701</v>
      </c>
      <c r="V38" s="10">
        <v>243</v>
      </c>
      <c r="W38" s="6">
        <v>989.97745614922405</v>
      </c>
      <c r="X38" s="6">
        <v>990.21760718949497</v>
      </c>
      <c r="Y38" s="6">
        <v>-2.3397435897436099</v>
      </c>
      <c r="Z38" s="6">
        <v>-31.3991769547325</v>
      </c>
      <c r="AA38" s="7">
        <v>319.3</v>
      </c>
      <c r="AB38" s="7">
        <v>9.4218995912974606</v>
      </c>
      <c r="AC38" s="7">
        <v>11.763456986439699</v>
      </c>
      <c r="AD38" s="13">
        <v>319.39999999999998</v>
      </c>
      <c r="AE38" s="6">
        <v>9.5600623381069703</v>
      </c>
      <c r="AF38" s="13">
        <v>312.2</v>
      </c>
      <c r="AG38" s="6">
        <v>8.6937865845064408</v>
      </c>
      <c r="AH38" s="13">
        <v>263</v>
      </c>
      <c r="AI38" s="6">
        <v>988.16742694934499</v>
      </c>
      <c r="AJ38" s="6">
        <v>0</v>
      </c>
      <c r="AK38" s="6">
        <v>2.5000000000000001E-3</v>
      </c>
    </row>
    <row r="39" spans="1:37" s="24" customFormat="1">
      <c r="A39" s="5" t="s">
        <v>76</v>
      </c>
      <c r="B39" s="22">
        <v>162</v>
      </c>
      <c r="C39" s="22">
        <v>2.6680000000000001</v>
      </c>
      <c r="D39" s="22">
        <v>3.9E-2</v>
      </c>
      <c r="E39" s="22">
        <v>617</v>
      </c>
      <c r="F39" s="20">
        <v>19.7628458498024</v>
      </c>
      <c r="G39" s="22">
        <v>0.57694088778925101</v>
      </c>
      <c r="H39" s="18">
        <v>5.3400000000000003E-2</v>
      </c>
      <c r="I39" s="15">
        <v>2.92652020172945E-2</v>
      </c>
      <c r="J39" s="24">
        <v>-9.7597000000000003E-2</v>
      </c>
      <c r="K39" s="18">
        <v>0.371</v>
      </c>
      <c r="L39" s="15">
        <v>1.3863172098765799E-2</v>
      </c>
      <c r="M39" s="18">
        <v>5.0599999999999999E-2</v>
      </c>
      <c r="N39" s="15">
        <v>1.4771763714600901E-3</v>
      </c>
      <c r="O39" s="24">
        <v>0.56393000000000004</v>
      </c>
      <c r="P39" s="10">
        <v>318.10000000000002</v>
      </c>
      <c r="Q39" s="6">
        <v>9.0488081193892107</v>
      </c>
      <c r="R39" s="6">
        <v>11.4506140385044</v>
      </c>
      <c r="S39" s="10">
        <v>320.10000000000002</v>
      </c>
      <c r="T39" s="6">
        <v>10.3092070551126</v>
      </c>
      <c r="U39" s="6">
        <v>12.034985145208401</v>
      </c>
      <c r="V39" s="10">
        <v>328</v>
      </c>
      <c r="W39" s="6">
        <v>1340.7275076593501</v>
      </c>
      <c r="X39" s="6">
        <v>1341.0125796064101</v>
      </c>
      <c r="Y39" s="6">
        <v>0.62480474851608403</v>
      </c>
      <c r="Z39" s="6">
        <v>3.01829268292683</v>
      </c>
      <c r="AA39" s="7">
        <v>318.10000000000002</v>
      </c>
      <c r="AB39" s="7">
        <v>9.0488081193892107</v>
      </c>
      <c r="AC39" s="7">
        <v>11.4506140385044</v>
      </c>
      <c r="AD39" s="13">
        <v>317.10000000000002</v>
      </c>
      <c r="AE39" s="6">
        <v>9.0488081193892107</v>
      </c>
      <c r="AF39" s="13">
        <v>309.39999999999998</v>
      </c>
      <c r="AG39" s="6">
        <v>8.7049267719598493</v>
      </c>
      <c r="AH39" s="13">
        <v>243</v>
      </c>
      <c r="AI39" s="6">
        <v>1339.78380711011</v>
      </c>
      <c r="AJ39" s="6">
        <v>3.2000000000000002E-3</v>
      </c>
      <c r="AK39" s="6">
        <v>1.8E-3</v>
      </c>
    </row>
    <row r="40" spans="1:37" s="24" customFormat="1">
      <c r="A40" s="5" t="s">
        <v>77</v>
      </c>
      <c r="B40" s="22">
        <v>203</v>
      </c>
      <c r="C40" s="22">
        <v>1.6120000000000001</v>
      </c>
      <c r="D40" s="22">
        <v>2.5999999999999999E-2</v>
      </c>
      <c r="E40" s="22">
        <v>763</v>
      </c>
      <c r="F40" s="20">
        <v>19.646365422396901</v>
      </c>
      <c r="G40" s="22">
        <v>0.58927698690627595</v>
      </c>
      <c r="H40" s="18">
        <v>5.2600000000000001E-2</v>
      </c>
      <c r="I40" s="15">
        <v>2.6288410413616799E-2</v>
      </c>
      <c r="J40" s="24">
        <v>0.29601</v>
      </c>
      <c r="K40" s="18">
        <v>0.37</v>
      </c>
      <c r="L40" s="15">
        <v>1.44380392020523E-2</v>
      </c>
      <c r="M40" s="18">
        <v>5.0900000000000001E-2</v>
      </c>
      <c r="N40" s="15">
        <v>1.5267047104466499E-3</v>
      </c>
      <c r="O40" s="24">
        <v>0.20857000000000001</v>
      </c>
      <c r="P40" s="10">
        <v>319.8</v>
      </c>
      <c r="Q40" s="6">
        <v>9.2996443071834296</v>
      </c>
      <c r="R40" s="6">
        <v>11.6737367345418</v>
      </c>
      <c r="S40" s="10">
        <v>319</v>
      </c>
      <c r="T40" s="6">
        <v>11.0804097510688</v>
      </c>
      <c r="U40" s="6">
        <v>12.6958659445325</v>
      </c>
      <c r="V40" s="10">
        <v>292</v>
      </c>
      <c r="W40" s="6">
        <v>1107.7009727326499</v>
      </c>
      <c r="X40" s="6">
        <v>1107.9841081744501</v>
      </c>
      <c r="Y40" s="6">
        <v>-0.25078369905958198</v>
      </c>
      <c r="Z40" s="6">
        <v>-9.5205479452054895</v>
      </c>
      <c r="AA40" s="7">
        <v>319.8</v>
      </c>
      <c r="AB40" s="7">
        <v>9.2996443071834296</v>
      </c>
      <c r="AC40" s="7">
        <v>11.6737367345418</v>
      </c>
      <c r="AD40" s="13">
        <v>319.60000000000002</v>
      </c>
      <c r="AE40" s="6">
        <v>9.4792501939831304</v>
      </c>
      <c r="AF40" s="13">
        <v>316.10000000000002</v>
      </c>
      <c r="AG40" s="6">
        <v>8.7905449348479294</v>
      </c>
      <c r="AH40" s="13">
        <v>289</v>
      </c>
      <c r="AI40" s="6">
        <v>1105.68190949877</v>
      </c>
      <c r="AJ40" s="6">
        <v>1E-3</v>
      </c>
      <c r="AK40" s="6">
        <v>2.7000000000000001E-3</v>
      </c>
    </row>
    <row r="41" spans="1:37" s="24" customFormat="1">
      <c r="A41" s="5" t="s">
        <v>78</v>
      </c>
      <c r="B41" s="22">
        <v>196</v>
      </c>
      <c r="C41" s="22">
        <v>2</v>
      </c>
      <c r="D41" s="22">
        <v>0.15</v>
      </c>
      <c r="E41" s="22">
        <v>787</v>
      </c>
      <c r="F41" s="20">
        <v>18.656716417910399</v>
      </c>
      <c r="G41" s="22">
        <v>0.58249631792049705</v>
      </c>
      <c r="H41" s="18">
        <v>5.7299999999999997E-2</v>
      </c>
      <c r="I41" s="15">
        <v>2.8258499848493299E-2</v>
      </c>
      <c r="J41" s="24">
        <v>-0.27754000000000001</v>
      </c>
      <c r="K41" s="18">
        <v>0.42799999999999999</v>
      </c>
      <c r="L41" s="15">
        <v>2.17588870891872E-2</v>
      </c>
      <c r="M41" s="18">
        <v>5.3600000000000002E-2</v>
      </c>
      <c r="N41" s="15">
        <v>1.67348862153287E-3</v>
      </c>
      <c r="O41" s="24">
        <v>0.66532999999999998</v>
      </c>
      <c r="P41" s="10">
        <v>336.6</v>
      </c>
      <c r="Q41" s="6">
        <v>10.0710968448457</v>
      </c>
      <c r="R41" s="6">
        <v>12.5043889154882</v>
      </c>
      <c r="S41" s="10">
        <v>360</v>
      </c>
      <c r="T41" s="6">
        <v>15.4271037960089</v>
      </c>
      <c r="U41" s="6">
        <v>16.890844149181302</v>
      </c>
      <c r="V41" s="10">
        <v>474</v>
      </c>
      <c r="W41" s="6">
        <v>1877.05666255191</v>
      </c>
      <c r="X41" s="6">
        <v>1877.5508736663801</v>
      </c>
      <c r="Y41" s="6">
        <v>6.5</v>
      </c>
      <c r="Z41" s="6">
        <v>28.9873417721519</v>
      </c>
      <c r="AA41" s="7">
        <v>336.6</v>
      </c>
      <c r="AB41" s="7">
        <v>10.0710968448457</v>
      </c>
      <c r="AC41" s="7">
        <v>12.5043889154882</v>
      </c>
      <c r="AD41" s="13">
        <v>334.4</v>
      </c>
      <c r="AE41" s="6">
        <v>9.9783260950051904</v>
      </c>
      <c r="AF41" s="13">
        <v>331.3</v>
      </c>
      <c r="AG41" s="6">
        <v>9.6793869399271895</v>
      </c>
      <c r="AH41" s="13">
        <v>318</v>
      </c>
      <c r="AI41" s="6">
        <v>1875.81447228411</v>
      </c>
      <c r="AJ41" s="6">
        <v>6.4999999999999997E-3</v>
      </c>
      <c r="AK41" s="6">
        <v>2.8999999999999998E-3</v>
      </c>
    </row>
    <row r="42" spans="1:37" s="24" customFormat="1">
      <c r="A42" s="5" t="s">
        <v>79</v>
      </c>
      <c r="B42" s="22">
        <v>206</v>
      </c>
      <c r="C42" s="22">
        <v>1.202</v>
      </c>
      <c r="D42" s="22">
        <v>4.9000000000000002E-2</v>
      </c>
      <c r="E42" s="22">
        <v>2430</v>
      </c>
      <c r="F42" s="20">
        <v>7.0671378091872796</v>
      </c>
      <c r="G42" s="22">
        <v>0.293507501322608</v>
      </c>
      <c r="H42" s="18">
        <v>6.4899999999999999E-2</v>
      </c>
      <c r="I42" s="15">
        <v>1.9664100812744299E-2</v>
      </c>
      <c r="J42" s="24">
        <v>8.0418000000000003E-2</v>
      </c>
      <c r="K42" s="18">
        <v>1.2549999999999999</v>
      </c>
      <c r="L42" s="15">
        <v>7.1190054614391096E-2</v>
      </c>
      <c r="M42" s="18">
        <v>0.14149999999999999</v>
      </c>
      <c r="N42" s="15">
        <v>5.8766805683565897E-3</v>
      </c>
      <c r="O42" s="24">
        <v>0.57708999999999999</v>
      </c>
      <c r="P42" s="10">
        <v>853</v>
      </c>
      <c r="Q42" s="6">
        <v>33.2610170734498</v>
      </c>
      <c r="R42" s="6">
        <v>37.847628322354701</v>
      </c>
      <c r="S42" s="10">
        <v>824</v>
      </c>
      <c r="T42" s="6">
        <v>32.427982901575596</v>
      </c>
      <c r="U42" s="6">
        <v>34.852266732041898</v>
      </c>
      <c r="V42" s="10">
        <v>760</v>
      </c>
      <c r="W42" s="6">
        <v>593.10315863000801</v>
      </c>
      <c r="X42" s="6">
        <v>593.514318833424</v>
      </c>
      <c r="Y42" s="6">
        <v>-3.51941747572815</v>
      </c>
      <c r="Z42" s="6">
        <v>-12.2368421052632</v>
      </c>
      <c r="AA42" s="7">
        <v>853</v>
      </c>
      <c r="AB42" s="7">
        <v>33.2610170734498</v>
      </c>
      <c r="AC42" s="7">
        <v>37.847628322354701</v>
      </c>
      <c r="AD42" s="13">
        <v>852</v>
      </c>
      <c r="AE42" s="6">
        <v>33.2610170734498</v>
      </c>
      <c r="AF42" s="13">
        <v>815</v>
      </c>
      <c r="AG42" s="6">
        <v>31.0208651566148</v>
      </c>
      <c r="AH42" s="13">
        <v>727</v>
      </c>
      <c r="AI42" s="6">
        <v>591.29665716702004</v>
      </c>
      <c r="AJ42" s="6">
        <v>1.1999999999999999E-3</v>
      </c>
      <c r="AK42" s="6">
        <v>1.1999999999999999E-3</v>
      </c>
    </row>
    <row r="43" spans="1:37" s="24" customFormat="1">
      <c r="A43" s="5" t="s">
        <v>80</v>
      </c>
      <c r="B43" s="22">
        <v>313</v>
      </c>
      <c r="C43" s="22">
        <v>6.96</v>
      </c>
      <c r="D43" s="22">
        <v>0.7</v>
      </c>
      <c r="E43" s="22">
        <v>1830</v>
      </c>
      <c r="F43" s="20">
        <v>13.003901170351099</v>
      </c>
      <c r="G43" s="22">
        <v>0.38542646435071798</v>
      </c>
      <c r="H43" s="18">
        <v>5.4699999999999999E-2</v>
      </c>
      <c r="I43" s="15">
        <v>1.86662042125386E-2</v>
      </c>
      <c r="J43" s="24">
        <v>0.47970000000000002</v>
      </c>
      <c r="K43" s="18">
        <v>0.58199999999999996</v>
      </c>
      <c r="L43" s="15">
        <v>2.1519834780034899E-2</v>
      </c>
      <c r="M43" s="18">
        <v>7.6899999999999996E-2</v>
      </c>
      <c r="N43" s="15">
        <v>2.2792617938490502E-3</v>
      </c>
      <c r="O43" s="24">
        <v>9.2743000000000006E-2</v>
      </c>
      <c r="P43" s="10">
        <v>477.8</v>
      </c>
      <c r="Q43" s="6">
        <v>13.7413633907935</v>
      </c>
      <c r="R43" s="6">
        <v>17.235340176626099</v>
      </c>
      <c r="S43" s="10">
        <v>465</v>
      </c>
      <c r="T43" s="6">
        <v>13.9065553102094</v>
      </c>
      <c r="U43" s="6">
        <v>16.268459208953399</v>
      </c>
      <c r="V43" s="10">
        <v>385</v>
      </c>
      <c r="W43" s="6">
        <v>668.27173516877099</v>
      </c>
      <c r="X43" s="6">
        <v>668.63704186761197</v>
      </c>
      <c r="Y43" s="6">
        <v>-2.7526881720430199</v>
      </c>
      <c r="Z43" s="6">
        <v>-24.103896103896101</v>
      </c>
      <c r="AA43" s="7">
        <v>477.8</v>
      </c>
      <c r="AB43" s="7">
        <v>13.7413633907935</v>
      </c>
      <c r="AC43" s="7">
        <v>17.235340176626099</v>
      </c>
      <c r="AD43" s="13">
        <v>477</v>
      </c>
      <c r="AE43" s="6">
        <v>13.8304109786311</v>
      </c>
      <c r="AF43" s="13">
        <v>459</v>
      </c>
      <c r="AG43" s="6">
        <v>12.272419508634499</v>
      </c>
      <c r="AH43" s="13">
        <v>354</v>
      </c>
      <c r="AI43" s="6">
        <v>666.10978976853403</v>
      </c>
      <c r="AJ43" s="6">
        <v>2E-3</v>
      </c>
      <c r="AK43" s="6">
        <v>1.4E-3</v>
      </c>
    </row>
    <row r="44" spans="1:37" s="24" customFormat="1">
      <c r="A44" s="5" t="s">
        <v>81</v>
      </c>
      <c r="B44" s="22">
        <v>286</v>
      </c>
      <c r="C44" s="22">
        <v>1.607</v>
      </c>
      <c r="D44" s="22">
        <v>2.8000000000000001E-2</v>
      </c>
      <c r="E44" s="22">
        <v>1070</v>
      </c>
      <c r="F44" s="20">
        <v>19.342359767891701</v>
      </c>
      <c r="G44" s="22">
        <v>0.57728438034170304</v>
      </c>
      <c r="H44" s="18">
        <v>5.1999999999999998E-2</v>
      </c>
      <c r="I44" s="15">
        <v>2.2386823419985699E-2</v>
      </c>
      <c r="J44" s="24">
        <v>0.19239000000000001</v>
      </c>
      <c r="K44" s="18">
        <v>0.372</v>
      </c>
      <c r="L44" s="15">
        <v>1.27632039613884E-2</v>
      </c>
      <c r="M44" s="18">
        <v>5.1700000000000003E-2</v>
      </c>
      <c r="N44" s="15">
        <v>1.5430176473715401E-3</v>
      </c>
      <c r="O44" s="24">
        <v>0.56203999999999998</v>
      </c>
      <c r="P44" s="10">
        <v>324.89999999999998</v>
      </c>
      <c r="Q44" s="6">
        <v>9.5281344873826299</v>
      </c>
      <c r="R44" s="6">
        <v>11.919625170681201</v>
      </c>
      <c r="S44" s="10">
        <v>321</v>
      </c>
      <c r="T44" s="6">
        <v>9.4239437382596591</v>
      </c>
      <c r="U44" s="6">
        <v>11.292630133923099</v>
      </c>
      <c r="V44" s="10">
        <v>273</v>
      </c>
      <c r="W44" s="6">
        <v>883.62506339785205</v>
      </c>
      <c r="X44" s="6">
        <v>883.92924220732095</v>
      </c>
      <c r="Y44" s="6">
        <v>-1.21495327102804</v>
      </c>
      <c r="Z44" s="6">
        <v>-19.010989010989</v>
      </c>
      <c r="AA44" s="7">
        <v>324.89999999999998</v>
      </c>
      <c r="AB44" s="7">
        <v>9.5281344873826299</v>
      </c>
      <c r="AC44" s="7">
        <v>11.919625170681201</v>
      </c>
      <c r="AD44" s="13">
        <v>324.7</v>
      </c>
      <c r="AE44" s="6">
        <v>9.6188017346055297</v>
      </c>
      <c r="AF44" s="13">
        <v>319</v>
      </c>
      <c r="AG44" s="6">
        <v>8.9595376879548603</v>
      </c>
      <c r="AH44" s="13">
        <v>270</v>
      </c>
      <c r="AI44" s="6">
        <v>882.74053530177105</v>
      </c>
      <c r="AJ44" s="6">
        <v>5.9999999999999995E-4</v>
      </c>
      <c r="AK44" s="6">
        <v>1.5E-3</v>
      </c>
    </row>
    <row r="45" spans="1:37" s="24" customFormat="1">
      <c r="A45" s="5" t="s">
        <v>82</v>
      </c>
      <c r="B45" s="22">
        <v>201</v>
      </c>
      <c r="C45" s="22">
        <v>2.2410000000000001</v>
      </c>
      <c r="D45" s="22">
        <v>4.7E-2</v>
      </c>
      <c r="E45" s="22">
        <v>762</v>
      </c>
      <c r="F45" s="20">
        <v>19.5694716242661</v>
      </c>
      <c r="G45" s="22">
        <v>0.56971293539764301</v>
      </c>
      <c r="H45" s="18">
        <v>5.2400000000000002E-2</v>
      </c>
      <c r="I45" s="15">
        <v>2.61748519695763E-2</v>
      </c>
      <c r="J45" s="24">
        <v>0.34273999999999999</v>
      </c>
      <c r="K45" s="18">
        <v>0.373</v>
      </c>
      <c r="L45" s="15">
        <v>1.22618302124927E-2</v>
      </c>
      <c r="M45" s="18">
        <v>5.11E-2</v>
      </c>
      <c r="N45" s="15">
        <v>1.48764011403968E-3</v>
      </c>
      <c r="O45" s="24">
        <v>0.39590999999999998</v>
      </c>
      <c r="P45" s="10">
        <v>321</v>
      </c>
      <c r="Q45" s="6">
        <v>9.2367141837886404</v>
      </c>
      <c r="R45" s="6">
        <v>11.639699530772999</v>
      </c>
      <c r="S45" s="10">
        <v>321.60000000000002</v>
      </c>
      <c r="T45" s="6">
        <v>9.1723702315213007</v>
      </c>
      <c r="U45" s="6">
        <v>11.090396473261</v>
      </c>
      <c r="V45" s="10">
        <v>305</v>
      </c>
      <c r="W45" s="6">
        <v>1079.55928492614</v>
      </c>
      <c r="X45" s="6">
        <v>1079.8353840278701</v>
      </c>
      <c r="Y45" s="6">
        <v>0.18656716417911001</v>
      </c>
      <c r="Z45" s="6">
        <v>-5.2459016393442699</v>
      </c>
      <c r="AA45" s="7">
        <v>321</v>
      </c>
      <c r="AB45" s="7">
        <v>9.2367141837886404</v>
      </c>
      <c r="AC45" s="7">
        <v>11.639699530772999</v>
      </c>
      <c r="AD45" s="13">
        <v>320.39999999999998</v>
      </c>
      <c r="AE45" s="6">
        <v>9.3235663194403404</v>
      </c>
      <c r="AF45" s="13">
        <v>312.5</v>
      </c>
      <c r="AG45" s="6">
        <v>8.49434963161384</v>
      </c>
      <c r="AH45" s="13">
        <v>245</v>
      </c>
      <c r="AI45" s="6">
        <v>1078.6285040134301</v>
      </c>
      <c r="AJ45" s="6">
        <v>1.8E-3</v>
      </c>
      <c r="AK45" s="6">
        <v>1.4E-3</v>
      </c>
    </row>
    <row r="46" spans="1:37" s="24" customFormat="1">
      <c r="A46" s="5" t="s">
        <v>83</v>
      </c>
      <c r="B46" s="22">
        <v>263</v>
      </c>
      <c r="C46" s="22">
        <v>1.2769999999999999</v>
      </c>
      <c r="D46" s="22">
        <v>1.9E-2</v>
      </c>
      <c r="E46" s="22">
        <v>940</v>
      </c>
      <c r="F46" s="20">
        <v>20.6270627062706</v>
      </c>
      <c r="G46" s="22">
        <v>0.58043042107695297</v>
      </c>
      <c r="H46" s="18">
        <v>5.21E-2</v>
      </c>
      <c r="I46" s="15">
        <v>2.3741253736626899E-2</v>
      </c>
      <c r="J46" s="24">
        <v>0.11242000000000001</v>
      </c>
      <c r="K46" s="18">
        <v>0.35299999999999998</v>
      </c>
      <c r="L46" s="15">
        <v>1.24157842829198E-2</v>
      </c>
      <c r="M46" s="18">
        <v>4.8480000000000002E-2</v>
      </c>
      <c r="N46" s="15">
        <v>1.3641916551335399E-3</v>
      </c>
      <c r="O46" s="24">
        <v>0.39245999999999998</v>
      </c>
      <c r="P46" s="10">
        <v>305.2</v>
      </c>
      <c r="Q46" s="6">
        <v>8.3863393090668303</v>
      </c>
      <c r="R46" s="6">
        <v>10.756859703616801</v>
      </c>
      <c r="S46" s="10">
        <v>306.2</v>
      </c>
      <c r="T46" s="6">
        <v>9.5090659605384094</v>
      </c>
      <c r="U46" s="6">
        <v>11.2368810155082</v>
      </c>
      <c r="V46" s="10">
        <v>290</v>
      </c>
      <c r="W46" s="6">
        <v>992.61968345833702</v>
      </c>
      <c r="X46" s="6">
        <v>992.92472747830698</v>
      </c>
      <c r="Y46" s="6">
        <v>0.32658393207054798</v>
      </c>
      <c r="Z46" s="6">
        <v>-5.2413793103448301</v>
      </c>
      <c r="AA46" s="7">
        <v>305.2</v>
      </c>
      <c r="AB46" s="7">
        <v>8.3863393090668303</v>
      </c>
      <c r="AC46" s="7">
        <v>10.756859703616801</v>
      </c>
      <c r="AD46" s="13">
        <v>304.7</v>
      </c>
      <c r="AE46" s="6">
        <v>8.4243270951927993</v>
      </c>
      <c r="AF46" s="13">
        <v>299.39999999999998</v>
      </c>
      <c r="AG46" s="6">
        <v>8.0885063789225207</v>
      </c>
      <c r="AH46" s="13">
        <v>249</v>
      </c>
      <c r="AI46" s="6">
        <v>991.57478587796402</v>
      </c>
      <c r="AJ46" s="6">
        <v>1.2999999999999999E-3</v>
      </c>
      <c r="AK46" s="6">
        <v>1.6000000000000001E-3</v>
      </c>
    </row>
    <row r="47" spans="1:37" s="24" customFormat="1">
      <c r="A47" s="5" t="s">
        <v>84</v>
      </c>
      <c r="B47" s="22">
        <v>233</v>
      </c>
      <c r="C47" s="22">
        <v>1.357</v>
      </c>
      <c r="D47" s="22">
        <v>6.8000000000000005E-2</v>
      </c>
      <c r="E47" s="22">
        <v>876</v>
      </c>
      <c r="F47" s="20">
        <v>19.485580670304</v>
      </c>
      <c r="G47" s="22">
        <v>0.55286539965634696</v>
      </c>
      <c r="H47" s="18">
        <v>5.1999999999999998E-2</v>
      </c>
      <c r="I47" s="15">
        <v>2.4454382600099401E-2</v>
      </c>
      <c r="J47" s="24">
        <v>0.24586</v>
      </c>
      <c r="K47" s="18">
        <v>0.37</v>
      </c>
      <c r="L47" s="15">
        <v>1.3274674233291E-2</v>
      </c>
      <c r="M47" s="18">
        <v>5.1319999999999998E-2</v>
      </c>
      <c r="N47" s="15">
        <v>1.4561050445678701E-3</v>
      </c>
      <c r="O47" s="24">
        <v>0.29515000000000002</v>
      </c>
      <c r="P47" s="10">
        <v>322.60000000000002</v>
      </c>
      <c r="Q47" s="6">
        <v>8.9362557631978596</v>
      </c>
      <c r="R47" s="6">
        <v>11.420774670092101</v>
      </c>
      <c r="S47" s="10">
        <v>318.7</v>
      </c>
      <c r="T47" s="6">
        <v>10.0687278368015</v>
      </c>
      <c r="U47" s="6">
        <v>11.8232318797163</v>
      </c>
      <c r="V47" s="10">
        <v>270</v>
      </c>
      <c r="W47" s="6">
        <v>970.11674924703505</v>
      </c>
      <c r="X47" s="6">
        <v>970.39672180359003</v>
      </c>
      <c r="Y47" s="6">
        <v>-1.2237213680577499</v>
      </c>
      <c r="Z47" s="6">
        <v>-19.481481481481499</v>
      </c>
      <c r="AA47" s="7">
        <v>322.60000000000002</v>
      </c>
      <c r="AB47" s="7">
        <v>8.9362557631978596</v>
      </c>
      <c r="AC47" s="7">
        <v>11.420774670092101</v>
      </c>
      <c r="AD47" s="13">
        <v>322.39999999999998</v>
      </c>
      <c r="AE47" s="6">
        <v>9.0150023330716298</v>
      </c>
      <c r="AF47" s="13">
        <v>317.10000000000002</v>
      </c>
      <c r="AG47" s="6">
        <v>8.3269250177709999</v>
      </c>
      <c r="AH47" s="13">
        <v>277</v>
      </c>
      <c r="AI47" s="6">
        <v>968.56729614912899</v>
      </c>
      <c r="AJ47" s="6">
        <v>5.9999999999999995E-4</v>
      </c>
      <c r="AK47" s="6">
        <v>2.2000000000000001E-3</v>
      </c>
    </row>
    <row r="48" spans="1:37" s="24" customFormat="1">
      <c r="A48" s="5" t="s">
        <v>85</v>
      </c>
      <c r="B48" s="22">
        <v>123.2</v>
      </c>
      <c r="C48" s="22">
        <v>2.2799999999999998</v>
      </c>
      <c r="D48" s="22">
        <v>3.3000000000000002E-2</v>
      </c>
      <c r="E48" s="22">
        <v>474</v>
      </c>
      <c r="F48" s="20">
        <v>19.8098256735341</v>
      </c>
      <c r="G48" s="22">
        <v>0.54544240012591905</v>
      </c>
      <c r="H48" s="18">
        <v>5.3699999999999998E-2</v>
      </c>
      <c r="I48" s="15">
        <v>3.3031609089272003E-2</v>
      </c>
      <c r="J48" s="24">
        <v>0.17752000000000001</v>
      </c>
      <c r="K48" s="18">
        <v>0.379</v>
      </c>
      <c r="L48" s="15">
        <v>1.3999920736918499E-2</v>
      </c>
      <c r="M48" s="18">
        <v>5.0479999999999997E-2</v>
      </c>
      <c r="N48" s="15">
        <v>1.38991290544983E-3</v>
      </c>
      <c r="O48" s="24">
        <v>0.40177000000000002</v>
      </c>
      <c r="P48" s="10">
        <v>317.39999999999998</v>
      </c>
      <c r="Q48" s="6">
        <v>8.5340663460537804</v>
      </c>
      <c r="R48" s="6">
        <v>11.038290907436901</v>
      </c>
      <c r="S48" s="10">
        <v>325.60000000000002</v>
      </c>
      <c r="T48" s="6">
        <v>10.382238032077099</v>
      </c>
      <c r="U48" s="6">
        <v>12.1477310020052</v>
      </c>
      <c r="V48" s="10">
        <v>344</v>
      </c>
      <c r="W48" s="6">
        <v>1565.2740536086001</v>
      </c>
      <c r="X48" s="6">
        <v>1565.5382847501601</v>
      </c>
      <c r="Y48" s="6">
        <v>2.5184275184275302</v>
      </c>
      <c r="Z48" s="6">
        <v>7.7325581395349001</v>
      </c>
      <c r="AA48" s="7">
        <v>317.39999999999998</v>
      </c>
      <c r="AB48" s="7">
        <v>8.5340663460537804</v>
      </c>
      <c r="AC48" s="7">
        <v>11.038290907436901</v>
      </c>
      <c r="AD48" s="13">
        <v>316.60000000000002</v>
      </c>
      <c r="AE48" s="6">
        <v>8.5692291601314796</v>
      </c>
      <c r="AF48" s="13">
        <v>312.5</v>
      </c>
      <c r="AG48" s="6">
        <v>8.2179234940894492</v>
      </c>
      <c r="AH48" s="13">
        <v>271</v>
      </c>
      <c r="AI48" s="6">
        <v>1564.33244641294</v>
      </c>
      <c r="AJ48" s="6">
        <v>2.8999999999999998E-3</v>
      </c>
      <c r="AK48" s="6">
        <v>2.0999999999999999E-3</v>
      </c>
    </row>
    <row r="49" spans="1:37" s="24" customFormat="1">
      <c r="A49" s="5" t="s">
        <v>86</v>
      </c>
      <c r="B49" s="22">
        <v>697</v>
      </c>
      <c r="C49" s="22">
        <v>2.246</v>
      </c>
      <c r="D49" s="22">
        <v>5.1999999999999998E-2</v>
      </c>
      <c r="E49" s="22">
        <v>2628</v>
      </c>
      <c r="F49" s="20">
        <v>19.688915140775698</v>
      </c>
      <c r="G49" s="22">
        <v>0.55409770673470404</v>
      </c>
      <c r="H49" s="18">
        <v>5.2600000000000001E-2</v>
      </c>
      <c r="I49" s="15">
        <v>1.5280490716725499E-2</v>
      </c>
      <c r="J49" s="24">
        <v>0.32173000000000002</v>
      </c>
      <c r="K49" s="18">
        <v>0.37009999999999998</v>
      </c>
      <c r="L49" s="15">
        <v>1.1343402281079501E-2</v>
      </c>
      <c r="M49" s="18">
        <v>5.0790000000000002E-2</v>
      </c>
      <c r="N49" s="15">
        <v>1.42936379804758E-3</v>
      </c>
      <c r="O49" s="24">
        <v>0.44473000000000001</v>
      </c>
      <c r="P49" s="10">
        <v>319.39999999999998</v>
      </c>
      <c r="Q49" s="6">
        <v>8.7548611194947092</v>
      </c>
      <c r="R49" s="6">
        <v>11.235467818996099</v>
      </c>
      <c r="S49" s="10">
        <v>319.5</v>
      </c>
      <c r="T49" s="6">
        <v>8.4169188486518092</v>
      </c>
      <c r="U49" s="6">
        <v>10.453191369215601</v>
      </c>
      <c r="V49" s="10">
        <v>302</v>
      </c>
      <c r="W49" s="6">
        <v>645.15185603643101</v>
      </c>
      <c r="X49" s="6">
        <v>645.63963842399801</v>
      </c>
      <c r="Y49" s="6">
        <v>3.1298904538346099E-2</v>
      </c>
      <c r="Z49" s="6">
        <v>-5.7615894039735203</v>
      </c>
      <c r="AA49" s="7">
        <v>319.39999999999998</v>
      </c>
      <c r="AB49" s="7">
        <v>8.7548611194947092</v>
      </c>
      <c r="AC49" s="7">
        <v>11.235467818996099</v>
      </c>
      <c r="AD49" s="13">
        <v>318.89999999999998</v>
      </c>
      <c r="AE49" s="6">
        <v>8.7926670141453709</v>
      </c>
      <c r="AF49" s="13">
        <v>312.8</v>
      </c>
      <c r="AG49" s="6">
        <v>7.8034302011865302</v>
      </c>
      <c r="AH49" s="13">
        <v>260</v>
      </c>
      <c r="AI49" s="6">
        <v>644.32100489371896</v>
      </c>
      <c r="AJ49" s="6">
        <v>1.9E-3</v>
      </c>
      <c r="AK49" s="6">
        <v>1.1000000000000001E-3</v>
      </c>
    </row>
    <row r="50" spans="1:37" s="24" customFormat="1">
      <c r="A50" s="5" t="s">
        <v>87</v>
      </c>
      <c r="B50" s="22">
        <v>175</v>
      </c>
      <c r="C50" s="22">
        <v>2.319</v>
      </c>
      <c r="D50" s="22">
        <v>5.2999999999999999E-2</v>
      </c>
      <c r="E50" s="22">
        <v>640</v>
      </c>
      <c r="F50" s="20">
        <v>19.9920031987205</v>
      </c>
      <c r="G50" s="22">
        <v>0.56770732933831403</v>
      </c>
      <c r="H50" s="18">
        <v>5.1400000000000001E-2</v>
      </c>
      <c r="I50" s="15">
        <v>2.7736487928017198E-2</v>
      </c>
      <c r="J50" s="24">
        <v>0.19685</v>
      </c>
      <c r="K50" s="18">
        <v>0.35599999999999998</v>
      </c>
      <c r="L50" s="15">
        <v>1.42127558706959E-2</v>
      </c>
      <c r="M50" s="18">
        <v>5.0020000000000002E-2</v>
      </c>
      <c r="N50" s="15">
        <v>1.42040396508739E-3</v>
      </c>
      <c r="O50" s="24">
        <v>0.25385000000000002</v>
      </c>
      <c r="P50" s="10">
        <v>314.60000000000002</v>
      </c>
      <c r="Q50" s="6">
        <v>8.6955697051136802</v>
      </c>
      <c r="R50" s="6">
        <v>11.125622697139599</v>
      </c>
      <c r="S50" s="10">
        <v>309</v>
      </c>
      <c r="T50" s="6">
        <v>10.350242773258399</v>
      </c>
      <c r="U50" s="6">
        <v>11.9759510819901</v>
      </c>
      <c r="V50" s="10">
        <v>241</v>
      </c>
      <c r="W50" s="6">
        <v>1062.6914323488299</v>
      </c>
      <c r="X50" s="6">
        <v>1062.9242982483499</v>
      </c>
      <c r="Y50" s="6">
        <v>-1.8122977346278299</v>
      </c>
      <c r="Z50" s="6">
        <v>-30.539419087136899</v>
      </c>
      <c r="AA50" s="7">
        <v>314.60000000000002</v>
      </c>
      <c r="AB50" s="7">
        <v>8.6955697051136802</v>
      </c>
      <c r="AC50" s="7">
        <v>11.125622697139599</v>
      </c>
      <c r="AD50" s="13">
        <v>314.39999999999998</v>
      </c>
      <c r="AE50" s="6">
        <v>8.8134858311845505</v>
      </c>
      <c r="AF50" s="13">
        <v>306.60000000000002</v>
      </c>
      <c r="AG50" s="6">
        <v>8.2581914161266798</v>
      </c>
      <c r="AH50" s="13">
        <v>237</v>
      </c>
      <c r="AI50" s="6">
        <v>1060.99114057923</v>
      </c>
      <c r="AJ50" s="6">
        <v>6.9999999999999999E-4</v>
      </c>
      <c r="AK50" s="6">
        <v>2.5000000000000001E-3</v>
      </c>
    </row>
    <row r="51" spans="1:37" s="24" customFormat="1">
      <c r="A51" s="5" t="s">
        <v>88</v>
      </c>
      <c r="B51" s="22">
        <v>240</v>
      </c>
      <c r="C51" s="22">
        <v>1.502</v>
      </c>
      <c r="D51" s="22">
        <v>2.7E-2</v>
      </c>
      <c r="E51" s="22">
        <v>914</v>
      </c>
      <c r="F51" s="20">
        <v>19.786307874950499</v>
      </c>
      <c r="G51" s="22">
        <v>0.54064974577327296</v>
      </c>
      <c r="H51" s="18">
        <v>5.3199999999999997E-2</v>
      </c>
      <c r="I51" s="15">
        <v>2.4544418464084498E-2</v>
      </c>
      <c r="J51" s="24">
        <v>0.17902000000000001</v>
      </c>
      <c r="K51" s="18">
        <v>0.372</v>
      </c>
      <c r="L51" s="15">
        <v>1.27632039613884E-2</v>
      </c>
      <c r="M51" s="18">
        <v>5.0540000000000002E-2</v>
      </c>
      <c r="N51" s="15">
        <v>1.38097710417081E-3</v>
      </c>
      <c r="O51" s="24">
        <v>0.25528000000000001</v>
      </c>
      <c r="P51" s="10">
        <v>317.8</v>
      </c>
      <c r="Q51" s="6">
        <v>8.4733252640251209</v>
      </c>
      <c r="R51" s="6">
        <v>10.9964444369357</v>
      </c>
      <c r="S51" s="10">
        <v>320.89999999999998</v>
      </c>
      <c r="T51" s="6">
        <v>9.3180854032297606</v>
      </c>
      <c r="U51" s="6">
        <v>11.204440875902201</v>
      </c>
      <c r="V51" s="10">
        <v>323</v>
      </c>
      <c r="W51" s="6">
        <v>1103.1593987224001</v>
      </c>
      <c r="X51" s="6">
        <v>1103.4903570172901</v>
      </c>
      <c r="Y51" s="6">
        <v>0.96603303209721503</v>
      </c>
      <c r="Z51" s="6">
        <v>1.60990712074303</v>
      </c>
      <c r="AA51" s="7">
        <v>317.8</v>
      </c>
      <c r="AB51" s="7">
        <v>8.4733252640251209</v>
      </c>
      <c r="AC51" s="7">
        <v>10.9964444369357</v>
      </c>
      <c r="AD51" s="13">
        <v>317</v>
      </c>
      <c r="AE51" s="6">
        <v>8.5418289042784306</v>
      </c>
      <c r="AF51" s="13">
        <v>313</v>
      </c>
      <c r="AG51" s="6">
        <v>8.0161534155655705</v>
      </c>
      <c r="AH51" s="13">
        <v>279</v>
      </c>
      <c r="AI51" s="6">
        <v>1102.21479711967</v>
      </c>
      <c r="AJ51" s="6">
        <v>2E-3</v>
      </c>
      <c r="AK51" s="6">
        <v>1.6999999999999999E-3</v>
      </c>
    </row>
    <row r="52" spans="1:37" s="24" customFormat="1">
      <c r="A52" s="5" t="s">
        <v>89</v>
      </c>
      <c r="B52" s="22">
        <v>269</v>
      </c>
      <c r="C52" s="22">
        <v>2.3050000000000002</v>
      </c>
      <c r="D52" s="22">
        <v>6.2E-2</v>
      </c>
      <c r="E52" s="22">
        <v>991</v>
      </c>
      <c r="F52" s="20">
        <v>19.047619047619001</v>
      </c>
      <c r="G52" s="22">
        <v>0.55041796055755798</v>
      </c>
      <c r="H52" s="18">
        <v>5.1400000000000001E-2</v>
      </c>
      <c r="I52" s="15">
        <v>2.2891790665062101E-2</v>
      </c>
      <c r="J52" s="24">
        <v>0.28105999999999998</v>
      </c>
      <c r="K52" s="18">
        <v>0.372</v>
      </c>
      <c r="L52" s="15">
        <v>1.27632039613884E-2</v>
      </c>
      <c r="M52" s="18">
        <v>5.2499999999999998E-2</v>
      </c>
      <c r="N52" s="15">
        <v>1.51708950378677E-3</v>
      </c>
      <c r="O52" s="24">
        <v>0.39030999999999999</v>
      </c>
      <c r="P52" s="10">
        <v>330</v>
      </c>
      <c r="Q52" s="6">
        <v>9.3228049798023402</v>
      </c>
      <c r="R52" s="6">
        <v>11.8205792365058</v>
      </c>
      <c r="S52" s="10">
        <v>320.89999999999998</v>
      </c>
      <c r="T52" s="6">
        <v>9.4774108057994102</v>
      </c>
      <c r="U52" s="6">
        <v>11.337287830058299</v>
      </c>
      <c r="V52" s="10">
        <v>250</v>
      </c>
      <c r="W52" s="6">
        <v>851.83657554739204</v>
      </c>
      <c r="X52" s="6">
        <v>852.11042905215504</v>
      </c>
      <c r="Y52" s="6">
        <v>-2.8357743845434702</v>
      </c>
      <c r="Z52" s="6">
        <v>-32</v>
      </c>
      <c r="AA52" s="7">
        <v>330</v>
      </c>
      <c r="AB52" s="7">
        <v>9.3228049798023402</v>
      </c>
      <c r="AC52" s="7">
        <v>11.8205792365058</v>
      </c>
      <c r="AD52" s="13">
        <v>329.8</v>
      </c>
      <c r="AE52" s="6">
        <v>9.40622627260408</v>
      </c>
      <c r="AF52" s="13">
        <v>318.8</v>
      </c>
      <c r="AG52" s="6">
        <v>8.8607288403315607</v>
      </c>
      <c r="AH52" s="13">
        <v>233</v>
      </c>
      <c r="AI52" s="6">
        <v>850.748853328824</v>
      </c>
      <c r="AJ52" s="6">
        <v>1.56E-3</v>
      </c>
      <c r="AK52" s="6">
        <v>7.5000000000000002E-4</v>
      </c>
    </row>
    <row r="53" spans="1:37" s="24" customFormat="1">
      <c r="A53" s="5" t="s">
        <v>90</v>
      </c>
      <c r="B53" s="22">
        <v>245</v>
      </c>
      <c r="C53" s="22">
        <v>2.5449999999999999</v>
      </c>
      <c r="D53" s="22">
        <v>0.05</v>
      </c>
      <c r="E53" s="22">
        <v>951</v>
      </c>
      <c r="F53" s="20">
        <v>20.068231988761799</v>
      </c>
      <c r="G53" s="22">
        <v>0.575168231191442</v>
      </c>
      <c r="H53" s="18">
        <v>5.2699999999999997E-2</v>
      </c>
      <c r="I53" s="15">
        <v>2.3904230891776498E-2</v>
      </c>
      <c r="J53" s="24">
        <v>0.18889</v>
      </c>
      <c r="K53" s="18">
        <v>0.36699999999999999</v>
      </c>
      <c r="L53" s="15">
        <v>1.3221683045664E-2</v>
      </c>
      <c r="M53" s="18">
        <v>4.9829999999999999E-2</v>
      </c>
      <c r="N53" s="15">
        <v>1.42815934041023E-3</v>
      </c>
      <c r="O53" s="24">
        <v>0.36947999999999998</v>
      </c>
      <c r="P53" s="10">
        <v>313.5</v>
      </c>
      <c r="Q53" s="6">
        <v>8.7499342941306804</v>
      </c>
      <c r="R53" s="6">
        <v>11.1525771694442</v>
      </c>
      <c r="S53" s="10">
        <v>316.7</v>
      </c>
      <c r="T53" s="6">
        <v>9.9833588879444903</v>
      </c>
      <c r="U53" s="6">
        <v>11.731270165213401</v>
      </c>
      <c r="V53" s="10">
        <v>304</v>
      </c>
      <c r="W53" s="6">
        <v>1035.86719920633</v>
      </c>
      <c r="X53" s="6">
        <v>1036.18863662432</v>
      </c>
      <c r="Y53" s="6">
        <v>1.01041995579413</v>
      </c>
      <c r="Z53" s="6">
        <v>-3.125</v>
      </c>
      <c r="AA53" s="7">
        <v>313.5</v>
      </c>
      <c r="AB53" s="7">
        <v>8.7499342941306804</v>
      </c>
      <c r="AC53" s="7">
        <v>11.1525771694442</v>
      </c>
      <c r="AD53" s="13">
        <v>312.89999999999998</v>
      </c>
      <c r="AE53" s="6">
        <v>8.8303425840453205</v>
      </c>
      <c r="AF53" s="13">
        <v>308.8</v>
      </c>
      <c r="AG53" s="6">
        <v>8.1629562466976608</v>
      </c>
      <c r="AH53" s="13">
        <v>262</v>
      </c>
      <c r="AI53" s="6">
        <v>1034.5019450883401</v>
      </c>
      <c r="AJ53" s="6">
        <v>2E-3</v>
      </c>
      <c r="AK53" s="6">
        <v>2E-3</v>
      </c>
    </row>
    <row r="54" spans="1:37" s="24" customFormat="1">
      <c r="A54" s="5" t="s">
        <v>91</v>
      </c>
      <c r="B54" s="22">
        <v>162.5</v>
      </c>
      <c r="C54" s="22">
        <v>1.8240000000000001</v>
      </c>
      <c r="D54" s="22">
        <v>8.4000000000000005E-2</v>
      </c>
      <c r="E54" s="22">
        <v>624</v>
      </c>
      <c r="F54" s="20">
        <v>19.7628458498024</v>
      </c>
      <c r="G54" s="22">
        <v>0.59390415469418401</v>
      </c>
      <c r="H54" s="18">
        <v>5.3800000000000001E-2</v>
      </c>
      <c r="I54" s="15">
        <v>2.93593974958321E-2</v>
      </c>
      <c r="J54" s="24">
        <v>7.8012999999999997E-3</v>
      </c>
      <c r="K54" s="18">
        <v>0.377</v>
      </c>
      <c r="L54" s="15">
        <v>1.6414554522130601E-2</v>
      </c>
      <c r="M54" s="18">
        <v>5.0599999999999999E-2</v>
      </c>
      <c r="N54" s="15">
        <v>1.5206084415128E-3</v>
      </c>
      <c r="O54" s="24">
        <v>0.45856000000000002</v>
      </c>
      <c r="P54" s="10">
        <v>317.89999999999998</v>
      </c>
      <c r="Q54" s="6">
        <v>9.3081968383529698</v>
      </c>
      <c r="R54" s="6">
        <v>11.6566788520056</v>
      </c>
      <c r="S54" s="10">
        <v>324</v>
      </c>
      <c r="T54" s="6">
        <v>11.7625142670211</v>
      </c>
      <c r="U54" s="6">
        <v>13.335252486613401</v>
      </c>
      <c r="V54" s="10">
        <v>338</v>
      </c>
      <c r="W54" s="6">
        <v>1401.9620756883301</v>
      </c>
      <c r="X54" s="6">
        <v>1402.26295130058</v>
      </c>
      <c r="Y54" s="6">
        <v>1.88271604938272</v>
      </c>
      <c r="Z54" s="6">
        <v>5.9467455621301903</v>
      </c>
      <c r="AA54" s="7">
        <v>317.89999999999998</v>
      </c>
      <c r="AB54" s="7">
        <v>9.3081968383529698</v>
      </c>
      <c r="AC54" s="7">
        <v>11.6566788520056</v>
      </c>
      <c r="AD54" s="13">
        <v>316.8</v>
      </c>
      <c r="AE54" s="6">
        <v>9.3530491488885108</v>
      </c>
      <c r="AF54" s="13">
        <v>310.39999999999998</v>
      </c>
      <c r="AG54" s="6">
        <v>8.7697515290842105</v>
      </c>
      <c r="AH54" s="13">
        <v>256</v>
      </c>
      <c r="AI54" s="6">
        <v>1400.4753698899301</v>
      </c>
      <c r="AJ54" s="6">
        <v>3.3999999999999998E-3</v>
      </c>
      <c r="AK54" s="6">
        <v>2.5000000000000001E-3</v>
      </c>
    </row>
    <row r="55" spans="1:37" s="24" customFormat="1">
      <c r="A55" s="5" t="s">
        <v>92</v>
      </c>
      <c r="B55" s="22">
        <v>822</v>
      </c>
      <c r="C55" s="22">
        <v>3.2759999999999998</v>
      </c>
      <c r="D55" s="22">
        <v>8.7999999999999995E-2</v>
      </c>
      <c r="E55" s="22">
        <v>3820</v>
      </c>
      <c r="F55" s="20">
        <v>15.8982511923688</v>
      </c>
      <c r="G55" s="22">
        <v>0.45960772393480498</v>
      </c>
      <c r="H55" s="18">
        <v>5.4399999999999997E-2</v>
      </c>
      <c r="I55" s="15">
        <v>1.34370907029259E-2</v>
      </c>
      <c r="J55" s="24">
        <v>0.38375999999999999</v>
      </c>
      <c r="K55" s="18">
        <v>0.47099999999999997</v>
      </c>
      <c r="L55" s="15">
        <v>1.51709560885265E-2</v>
      </c>
      <c r="M55" s="18">
        <v>6.2899999999999998E-2</v>
      </c>
      <c r="N55" s="15">
        <v>1.8183965950529001E-3</v>
      </c>
      <c r="O55" s="24">
        <v>0.41478999999999999</v>
      </c>
      <c r="P55" s="10">
        <v>393</v>
      </c>
      <c r="Q55" s="6">
        <v>11.0787034880404</v>
      </c>
      <c r="R55" s="6">
        <v>14.038113659663701</v>
      </c>
      <c r="S55" s="10">
        <v>391.9</v>
      </c>
      <c r="T55" s="6">
        <v>10.4802542617087</v>
      </c>
      <c r="U55" s="6">
        <v>12.7993446460061</v>
      </c>
      <c r="V55" s="10">
        <v>382</v>
      </c>
      <c r="W55" s="6">
        <v>546.51627772157701</v>
      </c>
      <c r="X55" s="6">
        <v>547.08800202042005</v>
      </c>
      <c r="Y55" s="6">
        <v>-0.28068384792038598</v>
      </c>
      <c r="Z55" s="6">
        <v>-2.8795811518324701</v>
      </c>
      <c r="AA55" s="7">
        <v>393</v>
      </c>
      <c r="AB55" s="7">
        <v>11.0787034880404</v>
      </c>
      <c r="AC55" s="7">
        <v>14.038113659663701</v>
      </c>
      <c r="AD55" s="13">
        <v>392.3</v>
      </c>
      <c r="AE55" s="6">
        <v>11.1203179350196</v>
      </c>
      <c r="AF55" s="13">
        <v>383</v>
      </c>
      <c r="AG55" s="6">
        <v>9.7445230457967291</v>
      </c>
      <c r="AH55" s="13">
        <v>325</v>
      </c>
      <c r="AI55" s="6">
        <v>545.21293254530201</v>
      </c>
      <c r="AJ55" s="6">
        <v>1.4E-3</v>
      </c>
      <c r="AK55" s="6">
        <v>1E-3</v>
      </c>
    </row>
    <row r="56" spans="1:37" s="24" customFormat="1">
      <c r="A56" s="5" t="s">
        <v>93</v>
      </c>
      <c r="B56" s="22">
        <v>337</v>
      </c>
      <c r="C56" s="22">
        <v>1.4390000000000001</v>
      </c>
      <c r="D56" s="22">
        <v>8.6999999999999994E-2</v>
      </c>
      <c r="E56" s="22">
        <v>1240</v>
      </c>
      <c r="F56" s="20">
        <v>20.161290322580601</v>
      </c>
      <c r="G56" s="22">
        <v>0.60986804046647303</v>
      </c>
      <c r="H56" s="18">
        <v>5.3699999999999998E-2</v>
      </c>
      <c r="I56" s="15">
        <v>2.1673031361283401E-2</v>
      </c>
      <c r="J56" s="24">
        <v>-7.3626999999999998E-2</v>
      </c>
      <c r="K56" s="18">
        <v>0.36599999999999999</v>
      </c>
      <c r="L56" s="15">
        <v>1.32040682458097E-2</v>
      </c>
      <c r="M56" s="18">
        <v>4.9599999999999998E-2</v>
      </c>
      <c r="N56" s="15">
        <v>1.500372958434E-3</v>
      </c>
      <c r="O56" s="24">
        <v>0.68798000000000004</v>
      </c>
      <c r="P56" s="10">
        <v>311.7</v>
      </c>
      <c r="Q56" s="6">
        <v>9.2350252944844993</v>
      </c>
      <c r="R56" s="6">
        <v>11.518883297878199</v>
      </c>
      <c r="S56" s="10">
        <v>316.5</v>
      </c>
      <c r="T56" s="6">
        <v>9.8601509931338907</v>
      </c>
      <c r="U56" s="6">
        <v>11.620092641995701</v>
      </c>
      <c r="V56" s="10">
        <v>347</v>
      </c>
      <c r="W56" s="6">
        <v>1047.67615316097</v>
      </c>
      <c r="X56" s="6">
        <v>1048.0869293113501</v>
      </c>
      <c r="Y56" s="6">
        <v>1.5165876777251299</v>
      </c>
      <c r="Z56" s="6">
        <v>10.172910662824201</v>
      </c>
      <c r="AA56" s="7">
        <v>311.7</v>
      </c>
      <c r="AB56" s="7">
        <v>9.2350252944844993</v>
      </c>
      <c r="AC56" s="7">
        <v>11.518883297878199</v>
      </c>
      <c r="AD56" s="13">
        <v>310.89999999999998</v>
      </c>
      <c r="AE56" s="6">
        <v>9.2350252944844993</v>
      </c>
      <c r="AF56" s="13">
        <v>307</v>
      </c>
      <c r="AG56" s="6">
        <v>8.8462860912023</v>
      </c>
      <c r="AH56" s="13">
        <v>275</v>
      </c>
      <c r="AI56" s="6">
        <v>1046.85650492423</v>
      </c>
      <c r="AJ56" s="6">
        <v>2.8E-3</v>
      </c>
      <c r="AK56" s="6">
        <v>1.6000000000000001E-3</v>
      </c>
    </row>
    <row r="57" spans="1:37" s="24" customFormat="1">
      <c r="A57" s="5" t="s">
        <v>94</v>
      </c>
      <c r="B57" s="22">
        <v>343.8</v>
      </c>
      <c r="C57" s="22">
        <v>1.093</v>
      </c>
      <c r="D57" s="22">
        <v>3.7999999999999999E-2</v>
      </c>
      <c r="E57" s="22">
        <v>1284</v>
      </c>
      <c r="F57" s="20">
        <v>19.4250194250194</v>
      </c>
      <c r="G57" s="22">
        <v>0.56278272106889304</v>
      </c>
      <c r="H57" s="18">
        <v>5.0900000000000001E-2</v>
      </c>
      <c r="I57" s="15">
        <v>2.0234654833859798E-2</v>
      </c>
      <c r="J57" s="24">
        <v>0.25036999999999998</v>
      </c>
      <c r="K57" s="18">
        <v>0.36499999999999999</v>
      </c>
      <c r="L57" s="15">
        <v>1.2107981004279801E-2</v>
      </c>
      <c r="M57" s="18">
        <v>5.1479999999999998E-2</v>
      </c>
      <c r="N57" s="15">
        <v>1.4914813646626601E-3</v>
      </c>
      <c r="O57" s="24">
        <v>0.51571999999999996</v>
      </c>
      <c r="P57" s="10">
        <v>323.60000000000002</v>
      </c>
      <c r="Q57" s="6">
        <v>9.1565526448815202</v>
      </c>
      <c r="R57" s="6">
        <v>11.606905590916099</v>
      </c>
      <c r="S57" s="10">
        <v>315.60000000000002</v>
      </c>
      <c r="T57" s="6">
        <v>9.0898735591327302</v>
      </c>
      <c r="U57" s="6">
        <v>10.9671595313454</v>
      </c>
      <c r="V57" s="10">
        <v>230</v>
      </c>
      <c r="W57" s="6">
        <v>731.70339720672598</v>
      </c>
      <c r="X57" s="6">
        <v>731.99865890173396</v>
      </c>
      <c r="Y57" s="6">
        <v>-2.53485424588087</v>
      </c>
      <c r="Z57" s="6">
        <v>-40.695652173912997</v>
      </c>
      <c r="AA57" s="7">
        <v>323.60000000000002</v>
      </c>
      <c r="AB57" s="7">
        <v>9.1565526448815202</v>
      </c>
      <c r="AC57" s="7">
        <v>11.606905590916099</v>
      </c>
      <c r="AD57" s="13">
        <v>325.10000000000002</v>
      </c>
      <c r="AE57" s="6">
        <v>9.4129727683918603</v>
      </c>
      <c r="AF57" s="13">
        <v>317.60000000000002</v>
      </c>
      <c r="AG57" s="6">
        <v>8.5445656016570108</v>
      </c>
      <c r="AH57" s="13">
        <v>252</v>
      </c>
      <c r="AI57" s="6">
        <v>730.68588427850705</v>
      </c>
      <c r="AJ57" s="6">
        <v>-2.9999999999999997E-4</v>
      </c>
      <c r="AK57" s="6">
        <v>1.6000000000000001E-3</v>
      </c>
    </row>
    <row r="58" spans="1:37" s="24" customFormat="1">
      <c r="A58" s="5" t="s">
        <v>95</v>
      </c>
      <c r="B58" s="22">
        <v>121</v>
      </c>
      <c r="C58" s="22">
        <v>2.585</v>
      </c>
      <c r="D58" s="22">
        <v>6.8000000000000005E-2</v>
      </c>
      <c r="E58" s="22">
        <v>470</v>
      </c>
      <c r="F58" s="20">
        <v>18.957345971563999</v>
      </c>
      <c r="G58" s="22">
        <v>0.533025527980586</v>
      </c>
      <c r="H58" s="18">
        <v>5.2699999999999997E-2</v>
      </c>
      <c r="I58" s="15">
        <v>3.2557597922822999E-2</v>
      </c>
      <c r="J58" s="24">
        <v>6.7659999999999998E-2</v>
      </c>
      <c r="K58" s="18">
        <v>0.38700000000000001</v>
      </c>
      <c r="L58" s="15">
        <v>1.7204339736240901E-2</v>
      </c>
      <c r="M58" s="18">
        <v>5.2749999999999998E-2</v>
      </c>
      <c r="N58" s="15">
        <v>1.4831768457014801E-3</v>
      </c>
      <c r="O58" s="24">
        <v>0.31802999999999998</v>
      </c>
      <c r="P58" s="10">
        <v>331.4</v>
      </c>
      <c r="Q58" s="6">
        <v>9.0779325892731997</v>
      </c>
      <c r="R58" s="6">
        <v>11.6489958842908</v>
      </c>
      <c r="S58" s="10">
        <v>331</v>
      </c>
      <c r="T58" s="6">
        <v>12.480055810225601</v>
      </c>
      <c r="U58" s="6">
        <v>14.0266956795983</v>
      </c>
      <c r="V58" s="10">
        <v>293</v>
      </c>
      <c r="W58" s="6">
        <v>1344.22209189207</v>
      </c>
      <c r="X58" s="6">
        <v>1344.44697708579</v>
      </c>
      <c r="Y58" s="6">
        <v>-0.12084592145014</v>
      </c>
      <c r="Z58" s="6">
        <v>-13.1058020477816</v>
      </c>
      <c r="AA58" s="7">
        <v>331.4</v>
      </c>
      <c r="AB58" s="7">
        <v>9.0779325892731997</v>
      </c>
      <c r="AC58" s="7">
        <v>11.6489958842908</v>
      </c>
      <c r="AD58" s="13">
        <v>332.3</v>
      </c>
      <c r="AE58" s="6">
        <v>9.3534303918609698</v>
      </c>
      <c r="AF58" s="13">
        <v>325.8</v>
      </c>
      <c r="AG58" s="6">
        <v>8.4330061678113903</v>
      </c>
      <c r="AH58" s="13">
        <v>286</v>
      </c>
      <c r="AI58" s="6">
        <v>1342.40175518758</v>
      </c>
      <c r="AJ58" s="6">
        <v>1.1000000000000001E-3</v>
      </c>
      <c r="AK58" s="6">
        <v>2.8999999999999998E-3</v>
      </c>
    </row>
    <row r="59" spans="1:37" s="24" customFormat="1">
      <c r="A59" s="5" t="s">
        <v>96</v>
      </c>
      <c r="B59" s="22">
        <v>219</v>
      </c>
      <c r="C59" s="22">
        <v>2.25</v>
      </c>
      <c r="D59" s="22">
        <v>9.2999999999999999E-2</v>
      </c>
      <c r="E59" s="22">
        <v>830</v>
      </c>
      <c r="F59" s="20">
        <v>19.778481012658201</v>
      </c>
      <c r="G59" s="22">
        <v>0.56323012164703501</v>
      </c>
      <c r="H59" s="18">
        <v>5.3100000000000001E-2</v>
      </c>
      <c r="I59" s="15">
        <v>2.5561333583976401E-2</v>
      </c>
      <c r="J59" s="24">
        <v>0.38211000000000001</v>
      </c>
      <c r="K59" s="18">
        <v>0.372</v>
      </c>
      <c r="L59" s="15">
        <v>1.27632039613884E-2</v>
      </c>
      <c r="M59" s="18">
        <v>5.0560000000000001E-2</v>
      </c>
      <c r="N59" s="15">
        <v>1.43979281989597E-3</v>
      </c>
      <c r="O59" s="24">
        <v>0.16211</v>
      </c>
      <c r="P59" s="10">
        <v>317.89999999999998</v>
      </c>
      <c r="Q59" s="6">
        <v>8.8411229592525498</v>
      </c>
      <c r="R59" s="6">
        <v>11.283927505956401</v>
      </c>
      <c r="S59" s="10">
        <v>320.60000000000002</v>
      </c>
      <c r="T59" s="6">
        <v>9.5853907370478897</v>
      </c>
      <c r="U59" s="6">
        <v>11.4277073528153</v>
      </c>
      <c r="V59" s="10">
        <v>319</v>
      </c>
      <c r="W59" s="6">
        <v>1137.0390054899101</v>
      </c>
      <c r="X59" s="6">
        <v>1137.3523167907999</v>
      </c>
      <c r="Y59" s="6">
        <v>0.84217092950719097</v>
      </c>
      <c r="Z59" s="6">
        <v>0.34482758620690401</v>
      </c>
      <c r="AA59" s="7">
        <v>317.89999999999998</v>
      </c>
      <c r="AB59" s="7">
        <v>8.8411229592525498</v>
      </c>
      <c r="AC59" s="7">
        <v>11.283927505956401</v>
      </c>
      <c r="AD59" s="13">
        <v>317.3</v>
      </c>
      <c r="AE59" s="6">
        <v>8.9612753099446003</v>
      </c>
      <c r="AF59" s="13">
        <v>312.89999999999998</v>
      </c>
      <c r="AG59" s="6">
        <v>8.3495338541671593</v>
      </c>
      <c r="AH59" s="13">
        <v>275</v>
      </c>
      <c r="AI59" s="6">
        <v>1135.73395652568</v>
      </c>
      <c r="AJ59" s="6">
        <v>2.0999999999999999E-3</v>
      </c>
      <c r="AK59" s="6">
        <v>2.0999999999999999E-3</v>
      </c>
    </row>
    <row r="60" spans="1:37" s="24" customFormat="1">
      <c r="A60" s="5" t="s">
        <v>97</v>
      </c>
      <c r="B60" s="22">
        <v>132.1</v>
      </c>
      <c r="C60" s="22">
        <v>2.2410000000000001</v>
      </c>
      <c r="D60" s="22">
        <v>3.4000000000000002E-2</v>
      </c>
      <c r="E60" s="22">
        <v>514</v>
      </c>
      <c r="F60" s="20">
        <v>19.5963158926122</v>
      </c>
      <c r="G60" s="22">
        <v>0.54803499544561096</v>
      </c>
      <c r="H60" s="18">
        <v>5.3100000000000001E-2</v>
      </c>
      <c r="I60" s="15">
        <v>3.1537159547027301E-2</v>
      </c>
      <c r="J60" s="24">
        <v>0.26140999999999998</v>
      </c>
      <c r="K60" s="18">
        <v>0.379</v>
      </c>
      <c r="L60" s="15">
        <v>1.5809420629485399E-2</v>
      </c>
      <c r="M60" s="18">
        <v>5.1029999999999999E-2</v>
      </c>
      <c r="N60" s="15">
        <v>1.4271165034715899E-3</v>
      </c>
      <c r="O60" s="24">
        <v>0.10773000000000001</v>
      </c>
      <c r="P60" s="10">
        <v>320.8</v>
      </c>
      <c r="Q60" s="6">
        <v>8.74816509263127</v>
      </c>
      <c r="R60" s="6">
        <v>11.2501300745629</v>
      </c>
      <c r="S60" s="10">
        <v>325</v>
      </c>
      <c r="T60" s="6">
        <v>11.778585082882699</v>
      </c>
      <c r="U60" s="6">
        <v>13.3608221489951</v>
      </c>
      <c r="V60" s="10">
        <v>332</v>
      </c>
      <c r="W60" s="6">
        <v>1390.676901029</v>
      </c>
      <c r="X60" s="6">
        <v>1390.9286100607101</v>
      </c>
      <c r="Y60" s="6">
        <v>1.2923076923076899</v>
      </c>
      <c r="Z60" s="6">
        <v>3.3734939759036102</v>
      </c>
      <c r="AA60" s="7">
        <v>320.8</v>
      </c>
      <c r="AB60" s="7">
        <v>8.74816509263127</v>
      </c>
      <c r="AC60" s="7">
        <v>11.2501300745629</v>
      </c>
      <c r="AD60" s="13">
        <v>320</v>
      </c>
      <c r="AE60" s="6">
        <v>8.8611845984570401</v>
      </c>
      <c r="AF60" s="13">
        <v>314.8</v>
      </c>
      <c r="AG60" s="6">
        <v>8.2179234940894492</v>
      </c>
      <c r="AH60" s="13">
        <v>273</v>
      </c>
      <c r="AI60" s="6">
        <v>1388.9377606846199</v>
      </c>
      <c r="AJ60" s="6">
        <v>2.0999999999999999E-3</v>
      </c>
      <c r="AK60" s="6">
        <v>2.5000000000000001E-3</v>
      </c>
    </row>
    <row r="61" spans="1:37" s="24" customFormat="1">
      <c r="A61" s="5" t="s">
        <v>98</v>
      </c>
      <c r="B61" s="22">
        <v>267</v>
      </c>
      <c r="C61" s="22">
        <v>1.835</v>
      </c>
      <c r="D61" s="22">
        <v>4.4999999999999998E-2</v>
      </c>
      <c r="E61" s="22">
        <v>1012</v>
      </c>
      <c r="F61" s="20">
        <v>20.479213598197799</v>
      </c>
      <c r="G61" s="22">
        <v>0.56764388734790105</v>
      </c>
      <c r="H61" s="18">
        <v>5.4199999999999998E-2</v>
      </c>
      <c r="I61" s="15">
        <v>2.39114917235673E-2</v>
      </c>
      <c r="J61" s="24">
        <v>-3.5236999999999997E-2</v>
      </c>
      <c r="K61" s="18">
        <v>0.36899999999999999</v>
      </c>
      <c r="L61" s="15">
        <v>1.3256986137127801E-2</v>
      </c>
      <c r="M61" s="18">
        <v>4.8829999999999998E-2</v>
      </c>
      <c r="N61" s="15">
        <v>1.35347243126744E-3</v>
      </c>
      <c r="O61" s="24">
        <v>0.51417999999999997</v>
      </c>
      <c r="P61" s="10">
        <v>307.3</v>
      </c>
      <c r="Q61" s="6">
        <v>8.3209418327064597</v>
      </c>
      <c r="R61" s="6">
        <v>10.7351893910085</v>
      </c>
      <c r="S61" s="10">
        <v>318.10000000000002</v>
      </c>
      <c r="T61" s="6">
        <v>9.6655215608885392</v>
      </c>
      <c r="U61" s="6">
        <v>11.475205056804199</v>
      </c>
      <c r="V61" s="10">
        <v>379</v>
      </c>
      <c r="W61" s="6">
        <v>1249.51738320358</v>
      </c>
      <c r="X61" s="6">
        <v>1249.92741935961</v>
      </c>
      <c r="Y61" s="6">
        <v>3.3951587551084699</v>
      </c>
      <c r="Z61" s="6">
        <v>18.918205804749299</v>
      </c>
      <c r="AA61" s="7">
        <v>307.3</v>
      </c>
      <c r="AB61" s="7">
        <v>8.3209418327064597</v>
      </c>
      <c r="AC61" s="7">
        <v>10.7351893910085</v>
      </c>
      <c r="AD61" s="13">
        <v>306.2</v>
      </c>
      <c r="AE61" s="6">
        <v>8.3209418327064597</v>
      </c>
      <c r="AF61" s="13">
        <v>305.7</v>
      </c>
      <c r="AG61" s="6">
        <v>7.9414801544801001</v>
      </c>
      <c r="AH61" s="13">
        <v>292</v>
      </c>
      <c r="AI61" s="6">
        <v>1248.56234563113</v>
      </c>
      <c r="AJ61" s="6">
        <v>3.0999999999999999E-3</v>
      </c>
      <c r="AK61" s="6">
        <v>1.6999999999999999E-3</v>
      </c>
    </row>
    <row r="62" spans="1:37" s="24" customFormat="1">
      <c r="A62" s="5" t="s">
        <v>99</v>
      </c>
      <c r="B62" s="22">
        <v>126.9</v>
      </c>
      <c r="C62" s="22">
        <v>1.0229999999999999</v>
      </c>
      <c r="D62" s="22">
        <v>4.1000000000000002E-2</v>
      </c>
      <c r="E62" s="22">
        <v>2110</v>
      </c>
      <c r="F62" s="20">
        <v>6.0386473429951701</v>
      </c>
      <c r="G62" s="22">
        <v>0.190014869072371</v>
      </c>
      <c r="H62" s="18">
        <v>7.0699999999999999E-2</v>
      </c>
      <c r="I62" s="15">
        <v>2.26168684349617E-2</v>
      </c>
      <c r="J62" s="24">
        <v>0.15343000000000001</v>
      </c>
      <c r="K62" s="18">
        <v>1.6220000000000001</v>
      </c>
      <c r="L62" s="15">
        <v>5.5670428194509E-2</v>
      </c>
      <c r="M62" s="18">
        <v>0.1656</v>
      </c>
      <c r="N62" s="15">
        <v>5.2108461599244997E-3</v>
      </c>
      <c r="O62" s="24">
        <v>0.63853000000000004</v>
      </c>
      <c r="P62" s="10">
        <v>987</v>
      </c>
      <c r="Q62" s="6">
        <v>28.977974274527199</v>
      </c>
      <c r="R62" s="6">
        <v>35.611066585326498</v>
      </c>
      <c r="S62" s="10">
        <v>977</v>
      </c>
      <c r="T62" s="6">
        <v>21.780074092992301</v>
      </c>
      <c r="U62" s="6">
        <v>25.997870052528899</v>
      </c>
      <c r="V62" s="10">
        <v>939</v>
      </c>
      <c r="W62" s="6">
        <v>635.71144671244895</v>
      </c>
      <c r="X62" s="6">
        <v>636.107736567654</v>
      </c>
      <c r="Y62" s="6">
        <v>-1.02354145342886</v>
      </c>
      <c r="Z62" s="6">
        <v>-5.1118210862619797</v>
      </c>
      <c r="AA62" s="7">
        <v>987</v>
      </c>
      <c r="AB62" s="7">
        <v>28.977974274527199</v>
      </c>
      <c r="AC62" s="7">
        <v>35.611066585326498</v>
      </c>
      <c r="AD62" s="13">
        <v>985</v>
      </c>
      <c r="AE62" s="6">
        <v>28.977974274527199</v>
      </c>
      <c r="AF62" s="13">
        <v>955</v>
      </c>
      <c r="AG62" s="6">
        <v>21.780074092992301</v>
      </c>
      <c r="AH62" s="13">
        <v>886</v>
      </c>
      <c r="AI62" s="6">
        <v>634.94196859337899</v>
      </c>
      <c r="AJ62" s="6">
        <v>2.7000000000000001E-3</v>
      </c>
      <c r="AK62" s="6">
        <v>1.1999999999999999E-3</v>
      </c>
    </row>
    <row r="63" spans="1:37" s="24" customFormat="1">
      <c r="A63" s="5" t="s">
        <v>100</v>
      </c>
      <c r="B63" s="22">
        <v>163</v>
      </c>
      <c r="C63" s="22">
        <v>2.5579999999999998</v>
      </c>
      <c r="D63" s="22">
        <v>5.0999999999999997E-2</v>
      </c>
      <c r="E63" s="22">
        <v>625</v>
      </c>
      <c r="F63" s="20">
        <v>19.230769230769202</v>
      </c>
      <c r="G63" s="22">
        <v>0.60739708018540095</v>
      </c>
      <c r="H63" s="18">
        <v>5.2600000000000001E-2</v>
      </c>
      <c r="I63" s="15">
        <v>2.86776961239072E-2</v>
      </c>
      <c r="J63" s="24">
        <v>-7.0762000000000005E-2</v>
      </c>
      <c r="K63" s="18">
        <v>0.38</v>
      </c>
      <c r="L63" s="15">
        <v>1.7104963490168601E-2</v>
      </c>
      <c r="M63" s="18">
        <v>5.1999999999999998E-2</v>
      </c>
      <c r="N63" s="15">
        <v>1.6424017048213199E-3</v>
      </c>
      <c r="O63" s="24">
        <v>0.54862999999999995</v>
      </c>
      <c r="P63" s="10">
        <v>326.7</v>
      </c>
      <c r="Q63" s="6">
        <v>10.080917397346299</v>
      </c>
      <c r="R63" s="6">
        <v>12.388882761292599</v>
      </c>
      <c r="S63" s="10">
        <v>326</v>
      </c>
      <c r="T63" s="6">
        <v>12.4267598683708</v>
      </c>
      <c r="U63" s="6">
        <v>13.941058473249599</v>
      </c>
      <c r="V63" s="10">
        <v>288</v>
      </c>
      <c r="W63" s="6">
        <v>1187.30326188049</v>
      </c>
      <c r="X63" s="6">
        <v>1187.5582861258399</v>
      </c>
      <c r="Y63" s="6">
        <v>-0.214723926380358</v>
      </c>
      <c r="Z63" s="6">
        <v>-13.4375</v>
      </c>
      <c r="AA63" s="7">
        <v>326.7</v>
      </c>
      <c r="AB63" s="7">
        <v>10.080917397346299</v>
      </c>
      <c r="AC63" s="7">
        <v>12.388882761292599</v>
      </c>
      <c r="AD63" s="13">
        <v>326.10000000000002</v>
      </c>
      <c r="AE63" s="6">
        <v>10.0319038857098</v>
      </c>
      <c r="AF63" s="13">
        <v>318.3</v>
      </c>
      <c r="AG63" s="6">
        <v>8.8494723473295593</v>
      </c>
      <c r="AH63" s="13">
        <v>260</v>
      </c>
      <c r="AI63" s="6">
        <v>1185.77957296964</v>
      </c>
      <c r="AJ63" s="6">
        <v>1.1999999999999999E-3</v>
      </c>
      <c r="AK63" s="6">
        <v>2.2000000000000001E-3</v>
      </c>
    </row>
    <row r="64" spans="1:37" s="24" customFormat="1">
      <c r="A64" s="5" t="s">
        <v>101</v>
      </c>
      <c r="B64" s="22">
        <v>147.80000000000001</v>
      </c>
      <c r="C64" s="22">
        <v>2.4649999999999999</v>
      </c>
      <c r="D64" s="22">
        <v>3.3000000000000002E-2</v>
      </c>
      <c r="E64" s="22">
        <v>558</v>
      </c>
      <c r="F64" s="20">
        <v>19.267822736030801</v>
      </c>
      <c r="G64" s="22">
        <v>0.57436245036554801</v>
      </c>
      <c r="H64" s="18">
        <v>5.2499999999999998E-2</v>
      </c>
      <c r="I64" s="15">
        <v>3.0101077687810202E-2</v>
      </c>
      <c r="J64" s="24">
        <v>0.36832999999999999</v>
      </c>
      <c r="K64" s="18">
        <v>0.378</v>
      </c>
      <c r="L64" s="15">
        <v>1.6429152606266699E-2</v>
      </c>
      <c r="M64" s="18">
        <v>5.1900000000000002E-2</v>
      </c>
      <c r="N64" s="15">
        <v>1.5471084399291399E-3</v>
      </c>
      <c r="O64" s="24">
        <v>6.7487000000000005E-2</v>
      </c>
      <c r="P64" s="10">
        <v>326.3</v>
      </c>
      <c r="Q64" s="6">
        <v>9.4194377792900905</v>
      </c>
      <c r="R64" s="6">
        <v>11.848876884082401</v>
      </c>
      <c r="S64" s="10">
        <v>325</v>
      </c>
      <c r="T64" s="6">
        <v>11.770550535678501</v>
      </c>
      <c r="U64" s="6">
        <v>13.3480404460537</v>
      </c>
      <c r="V64" s="10">
        <v>280</v>
      </c>
      <c r="W64" s="6">
        <v>1237.0383471072801</v>
      </c>
      <c r="X64" s="6">
        <v>1237.2786287338899</v>
      </c>
      <c r="Y64" s="6">
        <v>-0.40000000000000602</v>
      </c>
      <c r="Z64" s="6">
        <v>-16.535714285714299</v>
      </c>
      <c r="AA64" s="7">
        <v>326.3</v>
      </c>
      <c r="AB64" s="7">
        <v>9.4194377792900905</v>
      </c>
      <c r="AC64" s="7">
        <v>11.848876884082401</v>
      </c>
      <c r="AD64" s="13">
        <v>325.89999999999998</v>
      </c>
      <c r="AE64" s="6">
        <v>9.6422408224394296</v>
      </c>
      <c r="AF64" s="13">
        <v>319.7</v>
      </c>
      <c r="AG64" s="6">
        <v>9.1728327093086399</v>
      </c>
      <c r="AH64" s="13">
        <v>273</v>
      </c>
      <c r="AI64" s="6">
        <v>1234.75579456583</v>
      </c>
      <c r="AJ64" s="6">
        <v>1.2999999999999999E-3</v>
      </c>
      <c r="AK64" s="6">
        <v>3.2000000000000002E-3</v>
      </c>
    </row>
    <row r="65" spans="1:37" s="24" customFormat="1">
      <c r="A65" s="5" t="s">
        <v>102</v>
      </c>
      <c r="B65" s="22">
        <v>146</v>
      </c>
      <c r="C65" s="22">
        <v>0.8</v>
      </c>
      <c r="D65" s="22">
        <v>0.04</v>
      </c>
      <c r="E65" s="22">
        <v>1159</v>
      </c>
      <c r="F65" s="20">
        <v>9.9108027750247807</v>
      </c>
      <c r="G65" s="22">
        <v>0.35926914817663202</v>
      </c>
      <c r="H65" s="18">
        <v>6.0199999999999997E-2</v>
      </c>
      <c r="I65" s="15">
        <v>2.5076164570981999E-2</v>
      </c>
      <c r="J65" s="24">
        <v>0.11113000000000001</v>
      </c>
      <c r="K65" s="18">
        <v>0.81599999999999995</v>
      </c>
      <c r="L65" s="15">
        <v>3.2522687377275497E-2</v>
      </c>
      <c r="M65" s="18">
        <v>0.1009</v>
      </c>
      <c r="N65" s="15">
        <v>3.6576509364481401E-3</v>
      </c>
      <c r="O65" s="24">
        <v>0.55559000000000003</v>
      </c>
      <c r="P65" s="10">
        <v>619</v>
      </c>
      <c r="Q65" s="6">
        <v>21.470194514324099</v>
      </c>
      <c r="R65" s="6">
        <v>25.2836814098223</v>
      </c>
      <c r="S65" s="10">
        <v>614</v>
      </c>
      <c r="T65" s="6">
        <v>22.120427816544598</v>
      </c>
      <c r="U65" s="6">
        <v>24.405652281877</v>
      </c>
      <c r="V65" s="10">
        <v>598</v>
      </c>
      <c r="W65" s="6">
        <v>888.68500513380195</v>
      </c>
      <c r="X65" s="6">
        <v>889.01187867470799</v>
      </c>
      <c r="Y65" s="6">
        <v>-0.81433224755700495</v>
      </c>
      <c r="Z65" s="6">
        <v>-3.5117056856187401</v>
      </c>
      <c r="AA65" s="7">
        <v>619</v>
      </c>
      <c r="AB65" s="7">
        <v>21.470194514324099</v>
      </c>
      <c r="AC65" s="7">
        <v>25.2836814098223</v>
      </c>
      <c r="AD65" s="13">
        <v>618</v>
      </c>
      <c r="AE65" s="6">
        <v>21.470194514324099</v>
      </c>
      <c r="AF65" s="13">
        <v>597</v>
      </c>
      <c r="AG65" s="6">
        <v>18.250296621889799</v>
      </c>
      <c r="AH65" s="13">
        <v>525</v>
      </c>
      <c r="AI65" s="6">
        <v>886.83742498254196</v>
      </c>
      <c r="AJ65" s="6">
        <v>1.9E-3</v>
      </c>
      <c r="AK65" s="6">
        <v>1.4E-3</v>
      </c>
    </row>
    <row r="66" spans="1:37" s="24" customFormat="1">
      <c r="A66" s="5" t="s">
        <v>103</v>
      </c>
      <c r="B66" s="22">
        <v>167</v>
      </c>
      <c r="C66" s="22">
        <v>2.1680000000000001</v>
      </c>
      <c r="D66" s="22">
        <v>0.06</v>
      </c>
      <c r="E66" s="22">
        <v>624</v>
      </c>
      <c r="F66" s="20">
        <v>19.5694716242661</v>
      </c>
      <c r="G66" s="22">
        <v>0.56971293539764301</v>
      </c>
      <c r="H66" s="18">
        <v>5.2699999999999997E-2</v>
      </c>
      <c r="I66" s="15">
        <v>2.8771138347999801E-2</v>
      </c>
      <c r="J66" s="24">
        <v>-2.1089E-2</v>
      </c>
      <c r="K66" s="18">
        <v>0.373</v>
      </c>
      <c r="L66" s="15">
        <v>1.7006836277215099E-2</v>
      </c>
      <c r="M66" s="18">
        <v>5.11E-2</v>
      </c>
      <c r="N66" s="15">
        <v>1.48764011403968E-3</v>
      </c>
      <c r="O66" s="24">
        <v>0.44135000000000002</v>
      </c>
      <c r="P66" s="10">
        <v>321.39999999999998</v>
      </c>
      <c r="Q66" s="6">
        <v>9.2367141837886404</v>
      </c>
      <c r="R66" s="6">
        <v>11.639699530772999</v>
      </c>
      <c r="S66" s="10">
        <v>321</v>
      </c>
      <c r="T66" s="6">
        <v>13.0323127519293</v>
      </c>
      <c r="U66" s="6">
        <v>14.446649920799</v>
      </c>
      <c r="V66" s="10">
        <v>297</v>
      </c>
      <c r="W66" s="6">
        <v>1219.48748500022</v>
      </c>
      <c r="X66" s="6">
        <v>1219.7487827082</v>
      </c>
      <c r="Y66" s="6">
        <v>-0.124610591900293</v>
      </c>
      <c r="Z66" s="6">
        <v>-8.2154882154882092</v>
      </c>
      <c r="AA66" s="7">
        <v>321.39999999999998</v>
      </c>
      <c r="AB66" s="7">
        <v>9.2367141837886404</v>
      </c>
      <c r="AC66" s="7">
        <v>11.639699530772999</v>
      </c>
      <c r="AD66" s="13">
        <v>320.89999999999998</v>
      </c>
      <c r="AE66" s="6">
        <v>9.2367141837886404</v>
      </c>
      <c r="AF66" s="13">
        <v>314.7</v>
      </c>
      <c r="AG66" s="6">
        <v>8.58582411094579</v>
      </c>
      <c r="AH66" s="13">
        <v>264</v>
      </c>
      <c r="AI66" s="6">
        <v>1217.3541087424601</v>
      </c>
      <c r="AJ66" s="6">
        <v>1.6000000000000001E-3</v>
      </c>
      <c r="AK66" s="6">
        <v>2.8E-3</v>
      </c>
    </row>
    <row r="67" spans="1:37" s="24" customFormat="1">
      <c r="A67" s="5" t="s">
        <v>104</v>
      </c>
      <c r="B67" s="22">
        <v>262</v>
      </c>
      <c r="C67" s="22">
        <v>1.464</v>
      </c>
      <c r="D67" s="22">
        <v>4.7E-2</v>
      </c>
      <c r="E67" s="22">
        <v>949</v>
      </c>
      <c r="F67" s="20">
        <v>19.120458891013399</v>
      </c>
      <c r="G67" s="22">
        <v>0.60256973991379803</v>
      </c>
      <c r="H67" s="18">
        <v>5.2200000000000003E-2</v>
      </c>
      <c r="I67" s="15">
        <v>2.3743852834633001E-2</v>
      </c>
      <c r="J67" s="24">
        <v>3.2229000000000001E-2</v>
      </c>
      <c r="K67" s="18">
        <v>0.377</v>
      </c>
      <c r="L67" s="15">
        <v>1.9070332985031999E-2</v>
      </c>
      <c r="M67" s="18">
        <v>5.2299999999999999E-2</v>
      </c>
      <c r="N67" s="15">
        <v>1.6482029838888099E-3</v>
      </c>
      <c r="O67" s="24">
        <v>0.42791000000000001</v>
      </c>
      <c r="P67" s="10">
        <v>328.8</v>
      </c>
      <c r="Q67" s="6">
        <v>10.0173241341439</v>
      </c>
      <c r="R67" s="6">
        <v>12.360279177293499</v>
      </c>
      <c r="S67" s="10">
        <v>324</v>
      </c>
      <c r="T67" s="6">
        <v>13.732324707851699</v>
      </c>
      <c r="U67" s="6">
        <v>15.101289974095801</v>
      </c>
      <c r="V67" s="10">
        <v>280</v>
      </c>
      <c r="W67" s="6">
        <v>945.30785491353004</v>
      </c>
      <c r="X67" s="6">
        <v>945.59949247009297</v>
      </c>
      <c r="Y67" s="6">
        <v>-1.4814814814814801</v>
      </c>
      <c r="Z67" s="6">
        <v>-17.428571428571399</v>
      </c>
      <c r="AA67" s="7">
        <v>328.8</v>
      </c>
      <c r="AB67" s="7">
        <v>10.0173241341439</v>
      </c>
      <c r="AC67" s="7">
        <v>12.360279177293499</v>
      </c>
      <c r="AD67" s="13">
        <v>328.7</v>
      </c>
      <c r="AE67" s="6">
        <v>10.0657927064142</v>
      </c>
      <c r="AF67" s="13">
        <v>322.7</v>
      </c>
      <c r="AG67" s="6">
        <v>9.7981907453302206</v>
      </c>
      <c r="AH67" s="13">
        <v>279</v>
      </c>
      <c r="AI67" s="6">
        <v>942.33898389126398</v>
      </c>
      <c r="AJ67" s="6">
        <v>5.0000000000000001E-4</v>
      </c>
      <c r="AK67" s="6">
        <v>3.0999999999999999E-3</v>
      </c>
    </row>
    <row r="68" spans="1:37" s="24" customFormat="1">
      <c r="A68" s="5" t="s">
        <v>105</v>
      </c>
      <c r="B68" s="22">
        <v>353</v>
      </c>
      <c r="C68" s="22">
        <v>3.71</v>
      </c>
      <c r="D68" s="22">
        <v>0.11</v>
      </c>
      <c r="E68" s="22">
        <v>1323</v>
      </c>
      <c r="F68" s="20">
        <v>19.011406844106499</v>
      </c>
      <c r="G68" s="22">
        <v>0.58063522853743799</v>
      </c>
      <c r="H68" s="18">
        <v>5.1700000000000003E-2</v>
      </c>
      <c r="I68" s="15">
        <v>2.0288839690101299E-2</v>
      </c>
      <c r="J68" s="24">
        <v>-5.373E-2</v>
      </c>
      <c r="K68" s="18">
        <v>0.376</v>
      </c>
      <c r="L68" s="15">
        <v>1.3381308420330199E-2</v>
      </c>
      <c r="M68" s="18">
        <v>5.2600000000000001E-2</v>
      </c>
      <c r="N68" s="15">
        <v>1.60647832490824E-3</v>
      </c>
      <c r="O68" s="24">
        <v>0.65024000000000004</v>
      </c>
      <c r="P68" s="10">
        <v>330.7</v>
      </c>
      <c r="Q68" s="6">
        <v>9.8158138980081198</v>
      </c>
      <c r="R68" s="6">
        <v>12.221002778760999</v>
      </c>
      <c r="S68" s="10">
        <v>323.8</v>
      </c>
      <c r="T68" s="6">
        <v>10.0679945097101</v>
      </c>
      <c r="U68" s="6">
        <v>11.8610579491477</v>
      </c>
      <c r="V68" s="10">
        <v>263</v>
      </c>
      <c r="W68" s="6">
        <v>772.27673681573901</v>
      </c>
      <c r="X68" s="6">
        <v>772.59657640923899</v>
      </c>
      <c r="Y68" s="6">
        <v>-2.1309450277949198</v>
      </c>
      <c r="Z68" s="6">
        <v>-25.741444866920101</v>
      </c>
      <c r="AA68" s="7">
        <v>330.7</v>
      </c>
      <c r="AB68" s="7">
        <v>9.8158138980081198</v>
      </c>
      <c r="AC68" s="7">
        <v>12.221002778760999</v>
      </c>
      <c r="AD68" s="13">
        <v>330.4</v>
      </c>
      <c r="AE68" s="6">
        <v>9.7699131255262106</v>
      </c>
      <c r="AF68" s="13">
        <v>320.2</v>
      </c>
      <c r="AG68" s="6">
        <v>8.5729524346956207</v>
      </c>
      <c r="AH68" s="13">
        <v>240</v>
      </c>
      <c r="AI68" s="6">
        <v>771.21668694781602</v>
      </c>
      <c r="AJ68" s="6">
        <v>8.0000000000000004E-4</v>
      </c>
      <c r="AK68" s="6">
        <v>1.2999999999999999E-3</v>
      </c>
    </row>
    <row r="69" spans="1:37" s="24" customFormat="1">
      <c r="A69" s="5" t="s">
        <v>106</v>
      </c>
      <c r="B69" s="22">
        <v>364</v>
      </c>
      <c r="C69" s="22">
        <v>1.69</v>
      </c>
      <c r="D69" s="22">
        <v>7.0000000000000007E-2</v>
      </c>
      <c r="E69" s="22">
        <v>1326</v>
      </c>
      <c r="F69" s="20">
        <v>19.157088122605401</v>
      </c>
      <c r="G69" s="22">
        <v>0.60417044294696498</v>
      </c>
      <c r="H69" s="18">
        <v>5.2299999999999999E-2</v>
      </c>
      <c r="I69" s="15">
        <v>2.05032983793909E-2</v>
      </c>
      <c r="J69" s="24">
        <v>0.21099000000000001</v>
      </c>
      <c r="K69" s="18">
        <v>0.372</v>
      </c>
      <c r="L69" s="15">
        <v>1.44706383881292E-2</v>
      </c>
      <c r="M69" s="18">
        <v>5.2200000000000003E-2</v>
      </c>
      <c r="N69" s="15">
        <v>1.64626778975961E-3</v>
      </c>
      <c r="O69" s="24">
        <v>0.51842999999999995</v>
      </c>
      <c r="P69" s="10">
        <v>327.8</v>
      </c>
      <c r="Q69" s="6">
        <v>10.2023224395783</v>
      </c>
      <c r="R69" s="6">
        <v>12.503068641229699</v>
      </c>
      <c r="S69" s="10">
        <v>321</v>
      </c>
      <c r="T69" s="6">
        <v>10.4944040127052</v>
      </c>
      <c r="U69" s="6">
        <v>12.200217020266001</v>
      </c>
      <c r="V69" s="10">
        <v>287</v>
      </c>
      <c r="W69" s="6">
        <v>824.60241327265396</v>
      </c>
      <c r="X69" s="6">
        <v>824.94476030828696</v>
      </c>
      <c r="Y69" s="6">
        <v>-2.11838006230529</v>
      </c>
      <c r="Z69" s="6">
        <v>-14.216027874564499</v>
      </c>
      <c r="AA69" s="7">
        <v>327.8</v>
      </c>
      <c r="AB69" s="7">
        <v>10.2023224395783</v>
      </c>
      <c r="AC69" s="7">
        <v>12.503068641229699</v>
      </c>
      <c r="AD69" s="13">
        <v>327.7</v>
      </c>
      <c r="AE69" s="6">
        <v>10.3027075645736</v>
      </c>
      <c r="AF69" s="13">
        <v>319.8</v>
      </c>
      <c r="AG69" s="6">
        <v>9.6398918864208998</v>
      </c>
      <c r="AH69" s="13">
        <v>264</v>
      </c>
      <c r="AI69" s="6">
        <v>823.54308932507297</v>
      </c>
      <c r="AJ69" s="6">
        <v>1E-3</v>
      </c>
      <c r="AK69" s="6">
        <v>1.5E-3</v>
      </c>
    </row>
    <row r="70" spans="1:37" s="24" customFormat="1">
      <c r="A70" s="5" t="s">
        <v>107</v>
      </c>
      <c r="B70" s="22">
        <v>215.3</v>
      </c>
      <c r="C70" s="22">
        <v>2.3039999999999998</v>
      </c>
      <c r="D70" s="22">
        <v>5.3999999999999999E-2</v>
      </c>
      <c r="E70" s="22">
        <v>842</v>
      </c>
      <c r="F70" s="20">
        <v>19.8807157057654</v>
      </c>
      <c r="G70" s="22">
        <v>0.574799800514466</v>
      </c>
      <c r="H70" s="18">
        <v>5.3800000000000001E-2</v>
      </c>
      <c r="I70" s="15">
        <v>2.5735358896591301E-2</v>
      </c>
      <c r="J70" s="24">
        <v>0.24185999999999999</v>
      </c>
      <c r="K70" s="18">
        <v>0.379</v>
      </c>
      <c r="L70" s="15">
        <v>1.3999920736918499E-2</v>
      </c>
      <c r="M70" s="18">
        <v>5.0299999999999997E-2</v>
      </c>
      <c r="N70" s="15">
        <v>1.45429522728365E-3</v>
      </c>
      <c r="O70" s="24">
        <v>0.44080000000000003</v>
      </c>
      <c r="P70" s="10">
        <v>316.3</v>
      </c>
      <c r="Q70" s="6">
        <v>8.9292126929485001</v>
      </c>
      <c r="R70" s="6">
        <v>11.3319098038122</v>
      </c>
      <c r="S70" s="10">
        <v>325.89999999999998</v>
      </c>
      <c r="T70" s="6">
        <v>10.1527762978757</v>
      </c>
      <c r="U70" s="6">
        <v>11.9522118663065</v>
      </c>
      <c r="V70" s="10">
        <v>347</v>
      </c>
      <c r="W70" s="6">
        <v>1237.53242731611</v>
      </c>
      <c r="X70" s="6">
        <v>1237.87792179865</v>
      </c>
      <c r="Y70" s="6">
        <v>2.94568886161399</v>
      </c>
      <c r="Z70" s="6">
        <v>8.8472622478386107</v>
      </c>
      <c r="AA70" s="7">
        <v>316.3</v>
      </c>
      <c r="AB70" s="7">
        <v>8.9292126929485001</v>
      </c>
      <c r="AC70" s="7">
        <v>11.3319098038122</v>
      </c>
      <c r="AD70" s="13">
        <v>316.89999999999998</v>
      </c>
      <c r="AE70" s="6">
        <v>9.3175876339271699</v>
      </c>
      <c r="AF70" s="13">
        <v>308.10000000000002</v>
      </c>
      <c r="AG70" s="6">
        <v>8.2179234940894492</v>
      </c>
      <c r="AH70" s="13">
        <v>251</v>
      </c>
      <c r="AI70" s="6">
        <v>1236.4738689753699</v>
      </c>
      <c r="AJ70" s="6">
        <v>3.5000000000000001E-3</v>
      </c>
      <c r="AK70" s="6">
        <v>1.9E-3</v>
      </c>
    </row>
    <row r="71" spans="1:37" s="24" customFormat="1">
      <c r="A71" s="5" t="s">
        <v>108</v>
      </c>
      <c r="B71" s="22">
        <v>202.2</v>
      </c>
      <c r="C71" s="22">
        <v>1.802</v>
      </c>
      <c r="D71" s="22">
        <v>0.08</v>
      </c>
      <c r="E71" s="22">
        <v>746</v>
      </c>
      <c r="F71" s="20">
        <v>19.976028765481399</v>
      </c>
      <c r="G71" s="22">
        <v>0.58327694831480403</v>
      </c>
      <c r="H71" s="18">
        <v>5.21E-2</v>
      </c>
      <c r="I71" s="15">
        <v>2.62751577023469E-2</v>
      </c>
      <c r="J71" s="24">
        <v>9.5408000000000007E-2</v>
      </c>
      <c r="K71" s="18">
        <v>0.36199999999999999</v>
      </c>
      <c r="L71" s="15">
        <v>1.31338563171675E-2</v>
      </c>
      <c r="M71" s="18">
        <v>5.006E-2</v>
      </c>
      <c r="N71" s="15">
        <v>1.4616941322739101E-3</v>
      </c>
      <c r="O71" s="24">
        <v>0.48020000000000002</v>
      </c>
      <c r="P71" s="10">
        <v>314.89999999999998</v>
      </c>
      <c r="Q71" s="6">
        <v>8.98285011853981</v>
      </c>
      <c r="R71" s="6">
        <v>11.354802296613199</v>
      </c>
      <c r="S71" s="10">
        <v>313</v>
      </c>
      <c r="T71" s="6">
        <v>9.8219798279410302</v>
      </c>
      <c r="U71" s="6">
        <v>11.561617700945501</v>
      </c>
      <c r="V71" s="10">
        <v>281</v>
      </c>
      <c r="W71" s="6">
        <v>1071.08158374088</v>
      </c>
      <c r="X71" s="6">
        <v>1071.3504191950301</v>
      </c>
      <c r="Y71" s="6">
        <v>-0.60702875399360301</v>
      </c>
      <c r="Z71" s="6">
        <v>-12.0640569395018</v>
      </c>
      <c r="AA71" s="7">
        <v>314.89999999999998</v>
      </c>
      <c r="AB71" s="7">
        <v>8.98285011853981</v>
      </c>
      <c r="AC71" s="7">
        <v>11.354802296613199</v>
      </c>
      <c r="AD71" s="13">
        <v>314.5</v>
      </c>
      <c r="AE71" s="6">
        <v>9.0680315533279092</v>
      </c>
      <c r="AF71" s="13">
        <v>308.7</v>
      </c>
      <c r="AG71" s="6">
        <v>8.3259526626374996</v>
      </c>
      <c r="AH71" s="13">
        <v>257</v>
      </c>
      <c r="AI71" s="6">
        <v>1069.99828926446</v>
      </c>
      <c r="AJ71" s="6">
        <v>1.1999999999999999E-3</v>
      </c>
      <c r="AK71" s="6">
        <v>1.9E-3</v>
      </c>
    </row>
    <row r="72" spans="1:37" s="24" customFormat="1">
      <c r="A72" s="5" t="s">
        <v>109</v>
      </c>
      <c r="B72" s="22">
        <v>484</v>
      </c>
      <c r="C72" s="22">
        <v>4.1980000000000004</v>
      </c>
      <c r="D72" s="22">
        <v>6.4000000000000001E-2</v>
      </c>
      <c r="E72" s="22">
        <v>2317</v>
      </c>
      <c r="F72" s="20">
        <v>16.0771704180064</v>
      </c>
      <c r="G72" s="22">
        <v>0.45586596344524699</v>
      </c>
      <c r="H72" s="18">
        <v>5.45E-2</v>
      </c>
      <c r="I72" s="15">
        <v>1.6721438942846199E-2</v>
      </c>
      <c r="J72" s="24">
        <v>0.27638000000000001</v>
      </c>
      <c r="K72" s="18">
        <v>0.47</v>
      </c>
      <c r="L72" s="15">
        <v>1.42225291702988E-2</v>
      </c>
      <c r="M72" s="18">
        <v>6.2199999999999998E-2</v>
      </c>
      <c r="N72" s="15">
        <v>1.76367247401551E-3</v>
      </c>
      <c r="O72" s="24">
        <v>0.58896999999999999</v>
      </c>
      <c r="P72" s="10">
        <v>388.9</v>
      </c>
      <c r="Q72" s="6">
        <v>10.7913839486813</v>
      </c>
      <c r="R72" s="6">
        <v>13.756291107597299</v>
      </c>
      <c r="S72" s="10">
        <v>390.9</v>
      </c>
      <c r="T72" s="6">
        <v>9.8208132703156501</v>
      </c>
      <c r="U72" s="6">
        <v>12.258875562297099</v>
      </c>
      <c r="V72" s="10">
        <v>386</v>
      </c>
      <c r="W72" s="6">
        <v>691.36953823741499</v>
      </c>
      <c r="X72" s="6">
        <v>691.83826722398805</v>
      </c>
      <c r="Y72" s="6">
        <v>0.51163980557686295</v>
      </c>
      <c r="Z72" s="6">
        <v>-0.75129533678755001</v>
      </c>
      <c r="AA72" s="7">
        <v>388.9</v>
      </c>
      <c r="AB72" s="7">
        <v>10.7913839486813</v>
      </c>
      <c r="AC72" s="7">
        <v>13.756291107597299</v>
      </c>
      <c r="AD72" s="13">
        <v>388.1</v>
      </c>
      <c r="AE72" s="6">
        <v>10.7913839486813</v>
      </c>
      <c r="AF72" s="13">
        <v>380.9</v>
      </c>
      <c r="AG72" s="6">
        <v>9.5269603384504506</v>
      </c>
      <c r="AH72" s="13">
        <v>335</v>
      </c>
      <c r="AI72" s="6">
        <v>690.84966411124299</v>
      </c>
      <c r="AJ72" s="6">
        <v>1.8699999999999999E-3</v>
      </c>
      <c r="AK72" s="6">
        <v>7.6999999999999996E-4</v>
      </c>
    </row>
    <row r="73" spans="1:37" s="24" customFormat="1">
      <c r="A73" s="5" t="s">
        <v>110</v>
      </c>
      <c r="B73" s="22">
        <v>232</v>
      </c>
      <c r="C73" s="22">
        <v>2.2170000000000001</v>
      </c>
      <c r="D73" s="22">
        <v>3.7999999999999999E-2</v>
      </c>
      <c r="E73" s="22">
        <v>876</v>
      </c>
      <c r="F73" s="20">
        <v>19.588638589618</v>
      </c>
      <c r="G73" s="22">
        <v>0.559512844630357</v>
      </c>
      <c r="H73" s="18">
        <v>5.2499999999999998E-2</v>
      </c>
      <c r="I73" s="15">
        <v>2.4672657447010599E-2</v>
      </c>
      <c r="J73" s="24">
        <v>0.27054</v>
      </c>
      <c r="K73" s="18">
        <v>0.371</v>
      </c>
      <c r="L73" s="15">
        <v>1.2223237731468699E-2</v>
      </c>
      <c r="M73" s="18">
        <v>5.1049999999999998E-2</v>
      </c>
      <c r="N73" s="15">
        <v>1.4581478231732801E-3</v>
      </c>
      <c r="O73" s="24">
        <v>0.37029000000000001</v>
      </c>
      <c r="P73" s="10">
        <v>321</v>
      </c>
      <c r="Q73" s="6">
        <v>8.9416985418855308</v>
      </c>
      <c r="R73" s="6">
        <v>11.402908801381701</v>
      </c>
      <c r="S73" s="10">
        <v>320.2</v>
      </c>
      <c r="T73" s="6">
        <v>9.2034640274835304</v>
      </c>
      <c r="U73" s="6">
        <v>11.102471231459599</v>
      </c>
      <c r="V73" s="10">
        <v>295</v>
      </c>
      <c r="W73" s="6">
        <v>1027.7228236343999</v>
      </c>
      <c r="X73" s="6">
        <v>1028.0197943755099</v>
      </c>
      <c r="Y73" s="6">
        <v>-0.24984384759525799</v>
      </c>
      <c r="Z73" s="6">
        <v>-8.8135593220338997</v>
      </c>
      <c r="AA73" s="7">
        <v>321</v>
      </c>
      <c r="AB73" s="7">
        <v>8.9416985418855308</v>
      </c>
      <c r="AC73" s="7">
        <v>11.402908801381701</v>
      </c>
      <c r="AD73" s="13">
        <v>320.5</v>
      </c>
      <c r="AE73" s="6">
        <v>8.9814794334763004</v>
      </c>
      <c r="AF73" s="13">
        <v>313.3</v>
      </c>
      <c r="AG73" s="6">
        <v>8.0043831808068298</v>
      </c>
      <c r="AH73" s="13">
        <v>255</v>
      </c>
      <c r="AI73" s="6">
        <v>1026.7667905707999</v>
      </c>
      <c r="AJ73" s="6">
        <v>1.6999999999999999E-3</v>
      </c>
      <c r="AK73" s="6">
        <v>1.6000000000000001E-3</v>
      </c>
    </row>
    <row r="74" spans="1:37" s="24" customFormat="1">
      <c r="A74" s="5" t="s">
        <v>111</v>
      </c>
      <c r="B74" s="22">
        <v>400</v>
      </c>
      <c r="C74" s="22">
        <v>3.62</v>
      </c>
      <c r="D74" s="22">
        <v>0.32</v>
      </c>
      <c r="E74" s="22">
        <v>1550</v>
      </c>
      <c r="F74" s="20">
        <v>18.726591760299598</v>
      </c>
      <c r="G74" s="22">
        <v>0.60282254412194403</v>
      </c>
      <c r="H74" s="18">
        <v>5.1900000000000002E-2</v>
      </c>
      <c r="I74" s="15">
        <v>1.89967948639422E-2</v>
      </c>
      <c r="J74" s="24">
        <v>0.53974</v>
      </c>
      <c r="K74" s="18">
        <v>0.38290000000000002</v>
      </c>
      <c r="L74" s="15">
        <v>1.18792905868322E-2</v>
      </c>
      <c r="M74" s="18">
        <v>5.3400000000000003E-2</v>
      </c>
      <c r="N74" s="15">
        <v>1.7189846539163701E-3</v>
      </c>
      <c r="O74" s="24">
        <v>0.51427</v>
      </c>
      <c r="P74" s="10">
        <v>335.1</v>
      </c>
      <c r="Q74" s="6">
        <v>10.4354668176753</v>
      </c>
      <c r="R74" s="6">
        <v>12.7844922827455</v>
      </c>
      <c r="S74" s="10">
        <v>328.9</v>
      </c>
      <c r="T74" s="6">
        <v>8.7400686935690608</v>
      </c>
      <c r="U74" s="6">
        <v>10.805529303572699</v>
      </c>
      <c r="V74" s="10">
        <v>274</v>
      </c>
      <c r="W74" s="6">
        <v>727.70498118840203</v>
      </c>
      <c r="X74" s="6">
        <v>728.05139726992797</v>
      </c>
      <c r="Y74" s="6">
        <v>-1.8850714502888599</v>
      </c>
      <c r="Z74" s="6">
        <v>-22.299270072992702</v>
      </c>
      <c r="AA74" s="7">
        <v>335.1</v>
      </c>
      <c r="AB74" s="7">
        <v>10.4354668176753</v>
      </c>
      <c r="AC74" s="7">
        <v>12.7844922827455</v>
      </c>
      <c r="AD74" s="13">
        <v>334.8</v>
      </c>
      <c r="AE74" s="6">
        <v>10.535984420205001</v>
      </c>
      <c r="AF74" s="13">
        <v>323.89999999999998</v>
      </c>
      <c r="AG74" s="6">
        <v>8.8804617429673094</v>
      </c>
      <c r="AH74" s="13">
        <v>254</v>
      </c>
      <c r="AI74" s="6">
        <v>726.84182574093302</v>
      </c>
      <c r="AJ74" s="6">
        <v>5.9999999999999995E-4</v>
      </c>
      <c r="AK74" s="6">
        <v>1.2999999999999999E-3</v>
      </c>
    </row>
    <row r="75" spans="1:37" s="24" customFormat="1">
      <c r="A75" s="5" t="s">
        <v>112</v>
      </c>
      <c r="B75" s="22">
        <v>109</v>
      </c>
      <c r="C75" s="22">
        <v>1.796</v>
      </c>
      <c r="D75" s="22">
        <v>6.9000000000000006E-2</v>
      </c>
      <c r="E75" s="22">
        <v>389</v>
      </c>
      <c r="F75" s="20">
        <v>18.214936247723099</v>
      </c>
      <c r="G75" s="22">
        <v>0.68950549296711605</v>
      </c>
      <c r="H75" s="18">
        <v>5.0099999999999999E-2</v>
      </c>
      <c r="I75" s="15">
        <v>3.3745619027664701E-2</v>
      </c>
      <c r="J75" s="24">
        <v>-8.9241000000000001E-2</v>
      </c>
      <c r="K75" s="18">
        <v>0.377</v>
      </c>
      <c r="L75" s="15">
        <v>3.1393273167352298E-2</v>
      </c>
      <c r="M75" s="18">
        <v>5.4899999999999997E-2</v>
      </c>
      <c r="N75" s="15">
        <v>2.07817645085782E-3</v>
      </c>
      <c r="O75" s="24">
        <v>0.44295000000000001</v>
      </c>
      <c r="P75" s="10">
        <v>344</v>
      </c>
      <c r="Q75" s="6">
        <v>12.5677240363344</v>
      </c>
      <c r="R75" s="6">
        <v>14.677719453215699</v>
      </c>
      <c r="S75" s="10">
        <v>324</v>
      </c>
      <c r="T75" s="6">
        <v>23.1334550355513</v>
      </c>
      <c r="U75" s="6">
        <v>23.971419625915502</v>
      </c>
      <c r="V75" s="10">
        <v>190</v>
      </c>
      <c r="W75" s="6">
        <v>1121.81152984707</v>
      </c>
      <c r="X75" s="6">
        <v>1121.96844429011</v>
      </c>
      <c r="Y75" s="6">
        <v>-6.17283950617285</v>
      </c>
      <c r="Z75" s="6">
        <v>-81.052631578947398</v>
      </c>
      <c r="AA75" s="7" t="s">
        <v>113</v>
      </c>
      <c r="AB75" s="7" t="s">
        <v>113</v>
      </c>
      <c r="AC75" s="7" t="s">
        <v>113</v>
      </c>
      <c r="AD75" s="13">
        <v>345</v>
      </c>
      <c r="AE75" s="6">
        <v>12.5677240363344</v>
      </c>
      <c r="AF75" s="13">
        <v>335</v>
      </c>
      <c r="AG75" s="6">
        <v>11.1398717174784</v>
      </c>
      <c r="AH75" s="13">
        <v>272</v>
      </c>
      <c r="AI75" s="6">
        <v>1113.49078509785</v>
      </c>
      <c r="AJ75" s="6">
        <v>-2.2000000000000001E-3</v>
      </c>
      <c r="AK75" s="6">
        <v>5.4999999999999997E-3</v>
      </c>
    </row>
    <row r="76" spans="1:37" s="24" customFormat="1">
      <c r="A76" s="5" t="s">
        <v>114</v>
      </c>
      <c r="B76" s="22">
        <v>131</v>
      </c>
      <c r="C76" s="22">
        <v>2.653</v>
      </c>
      <c r="D76" s="22">
        <v>8.5999999999999993E-2</v>
      </c>
      <c r="E76" s="22">
        <v>487</v>
      </c>
      <c r="F76" s="20">
        <v>17.889087656529501</v>
      </c>
      <c r="G76" s="22">
        <v>0.72878874435770002</v>
      </c>
      <c r="H76" s="18">
        <v>5.0700000000000002E-2</v>
      </c>
      <c r="I76" s="15">
        <v>3.0848085902681299E-2</v>
      </c>
      <c r="J76" s="24">
        <v>-6.5418000000000004E-2</v>
      </c>
      <c r="K76" s="18">
        <v>0.38900000000000001</v>
      </c>
      <c r="L76" s="15">
        <v>2.19907909780435E-2</v>
      </c>
      <c r="M76" s="18">
        <v>5.5899999999999998E-2</v>
      </c>
      <c r="N76" s="15">
        <v>2.2773263562563899E-3</v>
      </c>
      <c r="O76" s="24">
        <v>0.67496</v>
      </c>
      <c r="P76" s="10">
        <v>350</v>
      </c>
      <c r="Q76" s="6">
        <v>13.877220293992099</v>
      </c>
      <c r="R76" s="6">
        <v>15.8765711404874</v>
      </c>
      <c r="S76" s="10">
        <v>333</v>
      </c>
      <c r="T76" s="6">
        <v>15.8818069898267</v>
      </c>
      <c r="U76" s="6">
        <v>17.132828853244199</v>
      </c>
      <c r="V76" s="10">
        <v>220</v>
      </c>
      <c r="W76" s="6">
        <v>1057.10332655706</v>
      </c>
      <c r="X76" s="6">
        <v>1057.2852895352701</v>
      </c>
      <c r="Y76" s="6">
        <v>-5.1051051051051104</v>
      </c>
      <c r="Z76" s="6">
        <v>-59.090909090909101</v>
      </c>
      <c r="AA76" s="7" t="s">
        <v>113</v>
      </c>
      <c r="AB76" s="7" t="s">
        <v>113</v>
      </c>
      <c r="AC76" s="7" t="s">
        <v>113</v>
      </c>
      <c r="AD76" s="13">
        <v>351</v>
      </c>
      <c r="AE76" s="6">
        <v>13.877220293992099</v>
      </c>
      <c r="AF76" s="13">
        <v>341</v>
      </c>
      <c r="AG76" s="6">
        <v>14.493853637390901</v>
      </c>
      <c r="AH76" s="13">
        <v>268</v>
      </c>
      <c r="AI76" s="6">
        <v>1054.90162717573</v>
      </c>
      <c r="AJ76" s="6">
        <v>-1.5E-3</v>
      </c>
      <c r="AK76" s="6">
        <v>3.0000000000000001E-3</v>
      </c>
    </row>
    <row r="77" spans="1:37" s="24" customFormat="1">
      <c r="A77" s="5" t="s">
        <v>115</v>
      </c>
      <c r="B77" s="22">
        <v>93.5</v>
      </c>
      <c r="C77" s="22">
        <v>4.1900000000000004</v>
      </c>
      <c r="D77" s="22">
        <v>0.13</v>
      </c>
      <c r="E77" s="22">
        <v>5950</v>
      </c>
      <c r="F77" s="20">
        <v>2.9205607476635498</v>
      </c>
      <c r="G77" s="22">
        <v>8.1353957660032894E-2</v>
      </c>
      <c r="H77" s="18">
        <v>0.1231</v>
      </c>
      <c r="I77" s="15">
        <v>2.5018837243718402E-2</v>
      </c>
      <c r="J77" s="24">
        <v>0.15977</v>
      </c>
      <c r="K77" s="18">
        <v>5.9</v>
      </c>
      <c r="L77" s="15">
        <v>0.18050967397898601</v>
      </c>
      <c r="M77" s="18">
        <v>0.34239999999999998</v>
      </c>
      <c r="N77" s="15">
        <v>9.5377557631970995E-3</v>
      </c>
      <c r="O77" s="24">
        <v>0.59296000000000004</v>
      </c>
      <c r="P77" s="10">
        <v>1898</v>
      </c>
      <c r="Q77" s="6">
        <v>45.841140935439299</v>
      </c>
      <c r="R77" s="6">
        <v>59.010959165686302</v>
      </c>
      <c r="S77" s="10">
        <v>1960</v>
      </c>
      <c r="T77" s="6">
        <v>26.957441581295299</v>
      </c>
      <c r="U77" s="6">
        <v>33.3425103047405</v>
      </c>
      <c r="V77" s="10">
        <v>1999</v>
      </c>
      <c r="W77" s="6">
        <v>372.02156817632698</v>
      </c>
      <c r="X77" s="6">
        <v>372.59634496573898</v>
      </c>
      <c r="Y77" s="6">
        <v>3.16326530612245</v>
      </c>
      <c r="Z77" s="6">
        <v>5.0525262631315702</v>
      </c>
      <c r="AA77" s="7">
        <v>1999</v>
      </c>
      <c r="AB77" s="7">
        <v>372.02156817632698</v>
      </c>
      <c r="AC77" s="7">
        <v>372.59634496573898</v>
      </c>
      <c r="AD77" s="13">
        <v>1884</v>
      </c>
      <c r="AE77" s="6">
        <v>47.384071187085702</v>
      </c>
      <c r="AF77" s="13">
        <v>1900</v>
      </c>
      <c r="AG77" s="6">
        <v>31.624731723904802</v>
      </c>
      <c r="AH77" s="13">
        <v>1903</v>
      </c>
      <c r="AI77" s="6">
        <v>371.72146452468098</v>
      </c>
      <c r="AJ77" s="6">
        <v>8.8000000000000005E-3</v>
      </c>
      <c r="AK77" s="6">
        <v>3.8E-3</v>
      </c>
    </row>
    <row r="78" spans="1:37" s="24" customFormat="1">
      <c r="A78" s="5" t="s">
        <v>116</v>
      </c>
      <c r="B78" s="22">
        <v>589</v>
      </c>
      <c r="C78" s="22">
        <v>4.3710000000000004</v>
      </c>
      <c r="D78" s="22">
        <v>5.2999999999999999E-2</v>
      </c>
      <c r="E78" s="22">
        <v>2930</v>
      </c>
      <c r="F78" s="20">
        <v>15.384615384615399</v>
      </c>
      <c r="G78" s="22">
        <v>0.440925226648754</v>
      </c>
      <c r="H78" s="18">
        <v>5.4399999999999997E-2</v>
      </c>
      <c r="I78" s="15">
        <v>1.5068128637978901E-2</v>
      </c>
      <c r="J78" s="24">
        <v>0.2949</v>
      </c>
      <c r="K78" s="18">
        <v>0.49</v>
      </c>
      <c r="L78" s="15">
        <v>1.5082874527091899E-2</v>
      </c>
      <c r="M78" s="18">
        <v>6.5000000000000002E-2</v>
      </c>
      <c r="N78" s="15">
        <v>1.8629090825909799E-3</v>
      </c>
      <c r="O78" s="24">
        <v>0.51112999999999997</v>
      </c>
      <c r="P78" s="10">
        <v>406.2</v>
      </c>
      <c r="Q78" s="6">
        <v>11.3716929008809</v>
      </c>
      <c r="R78" s="6">
        <v>14.4353650589248</v>
      </c>
      <c r="S78" s="10">
        <v>404.8</v>
      </c>
      <c r="T78" s="6">
        <v>10.280209447857199</v>
      </c>
      <c r="U78" s="6">
        <v>12.7527662305548</v>
      </c>
      <c r="V78" s="10">
        <v>379</v>
      </c>
      <c r="W78" s="6">
        <v>596.91571784108203</v>
      </c>
      <c r="X78" s="6">
        <v>597.41205167222301</v>
      </c>
      <c r="Y78" s="6">
        <v>-0.34584980237153201</v>
      </c>
      <c r="Z78" s="6">
        <v>-7.1767810026385197</v>
      </c>
      <c r="AA78" s="7">
        <v>406.2</v>
      </c>
      <c r="AB78" s="7">
        <v>11.3716929008809</v>
      </c>
      <c r="AC78" s="7">
        <v>14.4353650589248</v>
      </c>
      <c r="AD78" s="13">
        <v>405.4</v>
      </c>
      <c r="AE78" s="6">
        <v>11.412782282683899</v>
      </c>
      <c r="AF78" s="13">
        <v>394.2</v>
      </c>
      <c r="AG78" s="6">
        <v>9.8489951919885304</v>
      </c>
      <c r="AH78" s="13">
        <v>321</v>
      </c>
      <c r="AI78" s="6">
        <v>596.31558272925702</v>
      </c>
      <c r="AJ78" s="6">
        <v>1.9400000000000001E-3</v>
      </c>
      <c r="AK78" s="6">
        <v>7.2000000000000005E-4</v>
      </c>
    </row>
    <row r="79" spans="1:37" s="24" customFormat="1">
      <c r="A79" s="5" t="s">
        <v>117</v>
      </c>
      <c r="B79" s="22">
        <v>243.2</v>
      </c>
      <c r="C79" s="22">
        <v>2.6309999999999998</v>
      </c>
      <c r="D79" s="22">
        <v>7.1999999999999995E-2</v>
      </c>
      <c r="E79" s="22">
        <v>910</v>
      </c>
      <c r="F79" s="20">
        <v>19.5694716242661</v>
      </c>
      <c r="G79" s="22">
        <v>0.58623217946269202</v>
      </c>
      <c r="H79" s="18">
        <v>5.1499999999999997E-2</v>
      </c>
      <c r="I79" s="15">
        <v>2.3825273284242599E-2</v>
      </c>
      <c r="J79" s="24">
        <v>-5.1344000000000001E-2</v>
      </c>
      <c r="K79" s="18">
        <v>0.36599999999999999</v>
      </c>
      <c r="L79" s="15">
        <v>1.56136932927479E-2</v>
      </c>
      <c r="M79" s="18">
        <v>5.11E-2</v>
      </c>
      <c r="N79" s="15">
        <v>1.53077532933478E-3</v>
      </c>
      <c r="O79" s="24">
        <v>0.53481000000000001</v>
      </c>
      <c r="P79" s="10">
        <v>321.2</v>
      </c>
      <c r="Q79" s="6">
        <v>9.5027200796930895</v>
      </c>
      <c r="R79" s="6">
        <v>11.851894581318099</v>
      </c>
      <c r="S79" s="10">
        <v>316</v>
      </c>
      <c r="T79" s="6">
        <v>11.674012917904401</v>
      </c>
      <c r="U79" s="6">
        <v>13.1941863337064</v>
      </c>
      <c r="V79" s="10">
        <v>255</v>
      </c>
      <c r="W79" s="6">
        <v>908.53013114680402</v>
      </c>
      <c r="X79" s="6">
        <v>908.80087787157504</v>
      </c>
      <c r="Y79" s="6">
        <v>-1.64556962025316</v>
      </c>
      <c r="Z79" s="6">
        <v>-25.960784313725501</v>
      </c>
      <c r="AA79" s="7">
        <v>321.2</v>
      </c>
      <c r="AB79" s="7">
        <v>9.5027200796930895</v>
      </c>
      <c r="AC79" s="7">
        <v>11.851894581318099</v>
      </c>
      <c r="AD79" s="13">
        <v>321.2</v>
      </c>
      <c r="AE79" s="6">
        <v>9.4572664609284498</v>
      </c>
      <c r="AF79" s="13">
        <v>316.7</v>
      </c>
      <c r="AG79" s="6">
        <v>8.6989296817136808</v>
      </c>
      <c r="AH79" s="13">
        <v>278</v>
      </c>
      <c r="AI79" s="6">
        <v>906.52467103859306</v>
      </c>
      <c r="AJ79" s="6">
        <v>-1E-4</v>
      </c>
      <c r="AK79" s="6">
        <v>2.3999999999999998E-3</v>
      </c>
    </row>
    <row r="80" spans="1:37" s="24" customFormat="1">
      <c r="A80" s="5" t="s">
        <v>118</v>
      </c>
      <c r="B80" s="22">
        <v>360</v>
      </c>
      <c r="C80" s="22">
        <v>3.4820000000000002</v>
      </c>
      <c r="D80" s="22">
        <v>4.8000000000000001E-2</v>
      </c>
      <c r="E80" s="22">
        <v>1344</v>
      </c>
      <c r="F80" s="20">
        <v>19.7706603400554</v>
      </c>
      <c r="G80" s="22">
        <v>0.56142738248485302</v>
      </c>
      <c r="H80" s="18">
        <v>5.2400000000000002E-2</v>
      </c>
      <c r="I80" s="15">
        <v>2.04175691383678E-2</v>
      </c>
      <c r="J80" s="24">
        <v>0.13736000000000001</v>
      </c>
      <c r="K80" s="18">
        <v>0.36799999999999999</v>
      </c>
      <c r="L80" s="15">
        <v>1.21655109617311E-2</v>
      </c>
      <c r="M80" s="18">
        <v>5.058E-2</v>
      </c>
      <c r="N80" s="15">
        <v>1.43632010856772E-3</v>
      </c>
      <c r="O80" s="24">
        <v>0.50385000000000002</v>
      </c>
      <c r="P80" s="10">
        <v>318.10000000000002</v>
      </c>
      <c r="Q80" s="6">
        <v>8.8046285724277098</v>
      </c>
      <c r="R80" s="6">
        <v>11.257001250874</v>
      </c>
      <c r="S80" s="10">
        <v>317.39999999999998</v>
      </c>
      <c r="T80" s="6">
        <v>9.1208569504593395</v>
      </c>
      <c r="U80" s="6">
        <v>11.0134747624551</v>
      </c>
      <c r="V80" s="10">
        <v>292</v>
      </c>
      <c r="W80" s="6">
        <v>848.96071804344501</v>
      </c>
      <c r="X80" s="6">
        <v>849.31757773723098</v>
      </c>
      <c r="Y80" s="6">
        <v>-0.220541902961571</v>
      </c>
      <c r="Z80" s="6">
        <v>-8.9383561643835598</v>
      </c>
      <c r="AA80" s="7">
        <v>318.10000000000002</v>
      </c>
      <c r="AB80" s="7">
        <v>8.8046285724277098</v>
      </c>
      <c r="AC80" s="7">
        <v>11.257001250874</v>
      </c>
      <c r="AD80" s="13">
        <v>317.60000000000002</v>
      </c>
      <c r="AE80" s="6">
        <v>8.8436239347006609</v>
      </c>
      <c r="AF80" s="13">
        <v>311.2</v>
      </c>
      <c r="AG80" s="6">
        <v>8.21721555703283</v>
      </c>
      <c r="AH80" s="13">
        <v>255</v>
      </c>
      <c r="AI80" s="6">
        <v>848.06196753588802</v>
      </c>
      <c r="AJ80" s="6">
        <v>1.5E-3</v>
      </c>
      <c r="AK80" s="6">
        <v>1.4E-3</v>
      </c>
    </row>
    <row r="81" spans="1:37" s="24" customFormat="1">
      <c r="A81" s="5" t="s">
        <v>119</v>
      </c>
      <c r="B81" s="22">
        <v>177</v>
      </c>
      <c r="C81" s="22">
        <v>1.0840000000000001</v>
      </c>
      <c r="D81" s="22">
        <v>5.1999999999999998E-2</v>
      </c>
      <c r="E81" s="22">
        <v>2850</v>
      </c>
      <c r="F81" s="20">
        <v>5.8997050147492596</v>
      </c>
      <c r="G81" s="22">
        <v>0.28648966320230901</v>
      </c>
      <c r="H81" s="18">
        <v>7.2300000000000003E-2</v>
      </c>
      <c r="I81" s="15">
        <v>2.0332732603187999E-2</v>
      </c>
      <c r="J81" s="24">
        <v>-0.17247999999999999</v>
      </c>
      <c r="K81" s="18">
        <v>1.68</v>
      </c>
      <c r="L81" s="15">
        <v>9.64071413122492E-2</v>
      </c>
      <c r="M81" s="18">
        <v>0.16950000000000001</v>
      </c>
      <c r="N81" s="15">
        <v>8.2309196462181499E-3</v>
      </c>
      <c r="O81" s="24">
        <v>0.86104999999999998</v>
      </c>
      <c r="P81" s="10">
        <v>1008</v>
      </c>
      <c r="Q81" s="6">
        <v>45.635083989164798</v>
      </c>
      <c r="R81" s="6">
        <v>50.283341716326397</v>
      </c>
      <c r="S81" s="10">
        <v>998</v>
      </c>
      <c r="T81" s="6">
        <v>37.465481200871402</v>
      </c>
      <c r="U81" s="6">
        <v>40.1321982723452</v>
      </c>
      <c r="V81" s="10">
        <v>986</v>
      </c>
      <c r="W81" s="6">
        <v>565.30495338083301</v>
      </c>
      <c r="X81" s="6">
        <v>565.76080082575004</v>
      </c>
      <c r="Y81" s="6">
        <v>-1.00200400801602</v>
      </c>
      <c r="Z81" s="6">
        <v>-2.2312373225152302</v>
      </c>
      <c r="AA81" s="7">
        <v>1008</v>
      </c>
      <c r="AB81" s="7">
        <v>45.635083989164798</v>
      </c>
      <c r="AC81" s="7">
        <v>50.283341716326397</v>
      </c>
      <c r="AD81" s="13">
        <v>1006</v>
      </c>
      <c r="AE81" s="6">
        <v>45.635083989164798</v>
      </c>
      <c r="AF81" s="13">
        <v>978</v>
      </c>
      <c r="AG81" s="6">
        <v>38.894501945812898</v>
      </c>
      <c r="AH81" s="13">
        <v>925</v>
      </c>
      <c r="AI81" s="6">
        <v>564.11976593353404</v>
      </c>
      <c r="AJ81" s="6">
        <v>1.9E-3</v>
      </c>
      <c r="AK81" s="6">
        <v>1.1999999999999999E-3</v>
      </c>
    </row>
    <row r="82" spans="1:37" s="24" customFormat="1">
      <c r="A82" s="5" t="s">
        <v>120</v>
      </c>
      <c r="B82" s="22">
        <v>127</v>
      </c>
      <c r="C82" s="22">
        <v>1.7729999999999999</v>
      </c>
      <c r="D82" s="22">
        <v>2.8000000000000001E-2</v>
      </c>
      <c r="E82" s="22">
        <v>494</v>
      </c>
      <c r="F82" s="20">
        <v>19.379844961240298</v>
      </c>
      <c r="G82" s="22">
        <v>0.632891516949874</v>
      </c>
      <c r="H82" s="18">
        <v>5.3699999999999998E-2</v>
      </c>
      <c r="I82" s="15">
        <v>3.2463696822394299E-2</v>
      </c>
      <c r="J82" s="24">
        <v>0.36036000000000001</v>
      </c>
      <c r="K82" s="18">
        <v>0.38200000000000001</v>
      </c>
      <c r="L82" s="15">
        <v>1.6487800852751699E-2</v>
      </c>
      <c r="M82" s="18">
        <v>5.16E-2</v>
      </c>
      <c r="N82" s="15">
        <v>1.6851116373700599E-3</v>
      </c>
      <c r="O82" s="24">
        <v>0.25647999999999999</v>
      </c>
      <c r="P82" s="10">
        <v>324.3</v>
      </c>
      <c r="Q82" s="6">
        <v>10.236658316256801</v>
      </c>
      <c r="R82" s="6">
        <v>12.485702963280801</v>
      </c>
      <c r="S82" s="10">
        <v>328</v>
      </c>
      <c r="T82" s="6">
        <v>11.8026780164454</v>
      </c>
      <c r="U82" s="6">
        <v>13.3991292390825</v>
      </c>
      <c r="V82" s="10">
        <v>334</v>
      </c>
      <c r="W82" s="6">
        <v>1501.7964232244101</v>
      </c>
      <c r="X82" s="6">
        <v>1502.05899495122</v>
      </c>
      <c r="Y82" s="6">
        <v>1.1280487804878001</v>
      </c>
      <c r="Z82" s="6">
        <v>2.9041916167664499</v>
      </c>
      <c r="AA82" s="7">
        <v>324.3</v>
      </c>
      <c r="AB82" s="7">
        <v>10.236658316256801</v>
      </c>
      <c r="AC82" s="7">
        <v>12.485702963280801</v>
      </c>
      <c r="AD82" s="13">
        <v>323.60000000000002</v>
      </c>
      <c r="AE82" s="6">
        <v>10.4429293535764</v>
      </c>
      <c r="AF82" s="13">
        <v>318.39999999999998</v>
      </c>
      <c r="AG82" s="6">
        <v>9.79175205772097</v>
      </c>
      <c r="AH82" s="13">
        <v>282</v>
      </c>
      <c r="AI82" s="6">
        <v>1500.0323585875101</v>
      </c>
      <c r="AJ82" s="6">
        <v>2.7000000000000001E-3</v>
      </c>
      <c r="AK82" s="6">
        <v>3.0000000000000001E-3</v>
      </c>
    </row>
    <row r="83" spans="1:37" s="24" customFormat="1">
      <c r="A83" s="5" t="s">
        <v>121</v>
      </c>
      <c r="B83" s="22">
        <v>131.19999999999999</v>
      </c>
      <c r="C83" s="22">
        <v>2.08</v>
      </c>
      <c r="D83" s="22">
        <v>0.19</v>
      </c>
      <c r="E83" s="22">
        <v>496</v>
      </c>
      <c r="F83" s="20">
        <v>19.6078431372549</v>
      </c>
      <c r="G83" s="22">
        <v>0.66389915181999604</v>
      </c>
      <c r="H83" s="18">
        <v>5.2499999999999998E-2</v>
      </c>
      <c r="I83" s="15">
        <v>3.1680164751753302E-2</v>
      </c>
      <c r="J83" s="24">
        <v>0.26099</v>
      </c>
      <c r="K83" s="18">
        <v>0.36899999999999999</v>
      </c>
      <c r="L83" s="15">
        <v>1.5658469958460201E-2</v>
      </c>
      <c r="M83" s="18">
        <v>5.0999999999999997E-2</v>
      </c>
      <c r="N83" s="15">
        <v>1.72680169388381E-3</v>
      </c>
      <c r="O83" s="24">
        <v>0.30206</v>
      </c>
      <c r="P83" s="10">
        <v>320.8</v>
      </c>
      <c r="Q83" s="6">
        <v>10.4311528597452</v>
      </c>
      <c r="R83" s="6">
        <v>12.601112032287601</v>
      </c>
      <c r="S83" s="10">
        <v>318</v>
      </c>
      <c r="T83" s="6">
        <v>11.6981668240798</v>
      </c>
      <c r="U83" s="6">
        <v>13.2327295406392</v>
      </c>
      <c r="V83" s="10">
        <v>303</v>
      </c>
      <c r="W83" s="6">
        <v>1320.6411262910501</v>
      </c>
      <c r="X83" s="6">
        <v>1320.8726114676199</v>
      </c>
      <c r="Y83" s="6">
        <v>-0.88050314465408497</v>
      </c>
      <c r="Z83" s="6">
        <v>-5.8745874587458804</v>
      </c>
      <c r="AA83" s="7">
        <v>320.8</v>
      </c>
      <c r="AB83" s="7">
        <v>10.4311528597452</v>
      </c>
      <c r="AC83" s="7">
        <v>12.601112032287601</v>
      </c>
      <c r="AD83" s="13">
        <v>320.10000000000002</v>
      </c>
      <c r="AE83" s="6">
        <v>10.5912959539128</v>
      </c>
      <c r="AF83" s="13">
        <v>311.8</v>
      </c>
      <c r="AG83" s="6">
        <v>9.6105206437529294</v>
      </c>
      <c r="AH83" s="13">
        <v>246</v>
      </c>
      <c r="AI83" s="6">
        <v>1318.5228266705501</v>
      </c>
      <c r="AJ83" s="6">
        <v>2.7000000000000001E-3</v>
      </c>
      <c r="AK83" s="6">
        <v>3.2000000000000002E-3</v>
      </c>
    </row>
    <row r="84" spans="1:37" s="24" customFormat="1">
      <c r="A84" s="5" t="s">
        <v>122</v>
      </c>
      <c r="B84" s="22">
        <v>520</v>
      </c>
      <c r="C84" s="22">
        <v>2.3759999999999999</v>
      </c>
      <c r="D84" s="22">
        <v>6.8000000000000005E-2</v>
      </c>
      <c r="E84" s="22">
        <v>2010</v>
      </c>
      <c r="F84" s="20">
        <v>19.157088122605401</v>
      </c>
      <c r="G84" s="22">
        <v>0.55444011939129001</v>
      </c>
      <c r="H84" s="18">
        <v>5.3100000000000001E-2</v>
      </c>
      <c r="I84" s="15">
        <v>1.73433162347214E-2</v>
      </c>
      <c r="J84" s="24">
        <v>9.2782000000000003E-2</v>
      </c>
      <c r="K84" s="18">
        <v>0.38300000000000001</v>
      </c>
      <c r="L84" s="15">
        <v>1.29681680494972E-2</v>
      </c>
      <c r="M84" s="18">
        <v>5.2200000000000003E-2</v>
      </c>
      <c r="N84" s="15">
        <v>1.5107606149221599E-3</v>
      </c>
      <c r="O84" s="24">
        <v>0.60085</v>
      </c>
      <c r="P84" s="10">
        <v>328.1</v>
      </c>
      <c r="Q84" s="6">
        <v>9.2860854594991995</v>
      </c>
      <c r="R84" s="6">
        <v>11.767358473646601</v>
      </c>
      <c r="S84" s="10">
        <v>328.9</v>
      </c>
      <c r="T84" s="6">
        <v>9.3772895703269104</v>
      </c>
      <c r="U84" s="6">
        <v>11.327818458351199</v>
      </c>
      <c r="V84" s="10">
        <v>326</v>
      </c>
      <c r="W84" s="6">
        <v>748.88979713233095</v>
      </c>
      <c r="X84" s="6">
        <v>749.33797544816002</v>
      </c>
      <c r="Y84" s="6">
        <v>0.24323502584370299</v>
      </c>
      <c r="Z84" s="6">
        <v>-0.64417177914111801</v>
      </c>
      <c r="AA84" s="7">
        <v>328.1</v>
      </c>
      <c r="AB84" s="7">
        <v>9.2860854594991995</v>
      </c>
      <c r="AC84" s="7">
        <v>11.767358473646601</v>
      </c>
      <c r="AD84" s="13">
        <v>327.60000000000002</v>
      </c>
      <c r="AE84" s="6">
        <v>9.3277212201653192</v>
      </c>
      <c r="AF84" s="13">
        <v>321.8</v>
      </c>
      <c r="AG84" s="6">
        <v>8.6049729625235791</v>
      </c>
      <c r="AH84" s="13">
        <v>280</v>
      </c>
      <c r="AI84" s="6">
        <v>748.23381923627596</v>
      </c>
      <c r="AJ84" s="6">
        <v>2E-3</v>
      </c>
      <c r="AK84" s="6">
        <v>1E-3</v>
      </c>
    </row>
    <row r="85" spans="1:37" s="24" customFormat="1">
      <c r="A85" s="5" t="s">
        <v>123</v>
      </c>
      <c r="B85" s="22">
        <v>236.7</v>
      </c>
      <c r="C85" s="22">
        <v>1.84</v>
      </c>
      <c r="D85" s="22">
        <v>0.16</v>
      </c>
      <c r="E85" s="22">
        <v>872</v>
      </c>
      <c r="F85" s="20">
        <v>20.218358269308499</v>
      </c>
      <c r="G85" s="22">
        <v>0.58726057397357401</v>
      </c>
      <c r="H85" s="18">
        <v>5.1900000000000002E-2</v>
      </c>
      <c r="I85" s="15">
        <v>2.4447747638872998E-2</v>
      </c>
      <c r="J85" s="24">
        <v>-8.5306000000000007E-2</v>
      </c>
      <c r="K85" s="18">
        <v>0.35699999999999998</v>
      </c>
      <c r="L85" s="15">
        <v>1.36277368979592E-2</v>
      </c>
      <c r="M85" s="18">
        <v>4.9459999999999997E-2</v>
      </c>
      <c r="N85" s="15">
        <v>1.43661060912273E-3</v>
      </c>
      <c r="O85" s="24">
        <v>0.54920000000000002</v>
      </c>
      <c r="P85" s="10">
        <v>311.2</v>
      </c>
      <c r="Q85" s="6">
        <v>8.8258117599093993</v>
      </c>
      <c r="R85" s="6">
        <v>11.182097834505599</v>
      </c>
      <c r="S85" s="10">
        <v>309</v>
      </c>
      <c r="T85" s="6">
        <v>10.1219438205008</v>
      </c>
      <c r="U85" s="6">
        <v>11.785586364479901</v>
      </c>
      <c r="V85" s="10">
        <v>271</v>
      </c>
      <c r="W85" s="6">
        <v>987.25881842415197</v>
      </c>
      <c r="X85" s="6">
        <v>987.54278380498204</v>
      </c>
      <c r="Y85" s="6">
        <v>-0.71197411003237199</v>
      </c>
      <c r="Z85" s="6">
        <v>-14.833948339483401</v>
      </c>
      <c r="AA85" s="7">
        <v>311.2</v>
      </c>
      <c r="AB85" s="7">
        <v>8.8258117599093993</v>
      </c>
      <c r="AC85" s="7">
        <v>11.182097834505599</v>
      </c>
      <c r="AD85" s="13">
        <v>309.7</v>
      </c>
      <c r="AE85" s="6">
        <v>8.6250769979957305</v>
      </c>
      <c r="AF85" s="13">
        <v>305.5</v>
      </c>
      <c r="AG85" s="6">
        <v>7.9202491567736999</v>
      </c>
      <c r="AH85" s="13">
        <v>272</v>
      </c>
      <c r="AI85" s="6">
        <v>985.93913329183397</v>
      </c>
      <c r="AJ85" s="6">
        <v>5.9999999999999995E-4</v>
      </c>
      <c r="AK85" s="6">
        <v>1.9E-3</v>
      </c>
    </row>
    <row r="86" spans="1:37" s="24" customFormat="1">
      <c r="A86" s="5" t="s">
        <v>124</v>
      </c>
      <c r="B86" s="22">
        <v>248.4</v>
      </c>
      <c r="C86" s="22">
        <v>1.8120000000000001</v>
      </c>
      <c r="D86" s="22">
        <v>3.5999999999999997E-2</v>
      </c>
      <c r="E86" s="22">
        <v>951</v>
      </c>
      <c r="F86" s="20">
        <v>19.817677368212401</v>
      </c>
      <c r="G86" s="22">
        <v>0.56930420963684902</v>
      </c>
      <c r="H86" s="18">
        <v>5.3499999999999999E-2</v>
      </c>
      <c r="I86" s="15">
        <v>2.4257796638896701E-2</v>
      </c>
      <c r="J86" s="24">
        <v>0.20638000000000001</v>
      </c>
      <c r="K86" s="18">
        <v>0.374</v>
      </c>
      <c r="L86" s="15">
        <v>1.28002677721991E-2</v>
      </c>
      <c r="M86" s="18">
        <v>5.0459999999999998E-2</v>
      </c>
      <c r="N86" s="15">
        <v>1.44956898250618E-3</v>
      </c>
      <c r="O86" s="24">
        <v>0.42015000000000002</v>
      </c>
      <c r="P86" s="10">
        <v>317.3</v>
      </c>
      <c r="Q86" s="6">
        <v>8.9083182551354199</v>
      </c>
      <c r="R86" s="6">
        <v>11.328492683276799</v>
      </c>
      <c r="S86" s="10">
        <v>322.39999999999998</v>
      </c>
      <c r="T86" s="6">
        <v>9.5510067186427605</v>
      </c>
      <c r="U86" s="6">
        <v>11.412189158814</v>
      </c>
      <c r="V86" s="10">
        <v>337</v>
      </c>
      <c r="W86" s="6">
        <v>1126.1507013462001</v>
      </c>
      <c r="X86" s="6">
        <v>1126.5004802835599</v>
      </c>
      <c r="Y86" s="6">
        <v>1.5818858560794</v>
      </c>
      <c r="Z86" s="6">
        <v>5.8456973293768497</v>
      </c>
      <c r="AA86" s="7">
        <v>317.3</v>
      </c>
      <c r="AB86" s="7">
        <v>8.9083182551354199</v>
      </c>
      <c r="AC86" s="7">
        <v>11.328492683276799</v>
      </c>
      <c r="AD86" s="13">
        <v>316.60000000000002</v>
      </c>
      <c r="AE86" s="6">
        <v>8.9900686390471503</v>
      </c>
      <c r="AF86" s="13">
        <v>311.8</v>
      </c>
      <c r="AG86" s="6">
        <v>8.4605040830649703</v>
      </c>
      <c r="AH86" s="13">
        <v>266</v>
      </c>
      <c r="AI86" s="6">
        <v>1125.1733298219201</v>
      </c>
      <c r="AJ86" s="6">
        <v>2.5999999999999999E-3</v>
      </c>
      <c r="AK86" s="6">
        <v>1.6999999999999999E-3</v>
      </c>
    </row>
    <row r="87" spans="1:37" s="24" customFormat="1">
      <c r="A87" s="5" t="s">
        <v>125</v>
      </c>
      <c r="B87" s="22">
        <v>161.4</v>
      </c>
      <c r="C87" s="22">
        <v>1.998</v>
      </c>
      <c r="D87" s="22">
        <v>7.0999999999999994E-2</v>
      </c>
      <c r="E87" s="22">
        <v>609</v>
      </c>
      <c r="F87" s="20">
        <v>19.685039370078702</v>
      </c>
      <c r="G87" s="22">
        <v>0.60866278353477699</v>
      </c>
      <c r="H87" s="18">
        <v>5.2600000000000001E-2</v>
      </c>
      <c r="I87" s="15">
        <v>2.9004615670241402E-2</v>
      </c>
      <c r="J87" s="24">
        <v>6.6917000000000004E-2</v>
      </c>
      <c r="K87" s="18">
        <v>0.37</v>
      </c>
      <c r="L87" s="15">
        <v>1.5673448120946398E-2</v>
      </c>
      <c r="M87" s="18">
        <v>5.0799999999999998E-2</v>
      </c>
      <c r="N87" s="15">
        <v>1.5707395257011901E-3</v>
      </c>
      <c r="O87" s="24">
        <v>0.49876999999999999</v>
      </c>
      <c r="P87" s="10">
        <v>319.39999999999998</v>
      </c>
      <c r="Q87" s="6">
        <v>9.5600623381069703</v>
      </c>
      <c r="R87" s="6">
        <v>11.8744061018569</v>
      </c>
      <c r="S87" s="10">
        <v>319</v>
      </c>
      <c r="T87" s="6">
        <v>11.7062154538339</v>
      </c>
      <c r="U87" s="6">
        <v>13.245565751659701</v>
      </c>
      <c r="V87" s="10">
        <v>291</v>
      </c>
      <c r="W87" s="6">
        <v>1224.11219141218</v>
      </c>
      <c r="X87" s="6">
        <v>1224.3692554706799</v>
      </c>
      <c r="Y87" s="6">
        <v>-0.125391849529777</v>
      </c>
      <c r="Z87" s="6">
        <v>-9.7594501718212996</v>
      </c>
      <c r="AA87" s="7">
        <v>319.39999999999998</v>
      </c>
      <c r="AB87" s="7">
        <v>9.5600623381069703</v>
      </c>
      <c r="AC87" s="7">
        <v>11.8744061018569</v>
      </c>
      <c r="AD87" s="13">
        <v>318.8</v>
      </c>
      <c r="AE87" s="6">
        <v>9.6069658013595092</v>
      </c>
      <c r="AF87" s="13">
        <v>311.89999999999998</v>
      </c>
      <c r="AG87" s="6">
        <v>8.8394275975076901</v>
      </c>
      <c r="AH87" s="13">
        <v>252</v>
      </c>
      <c r="AI87" s="6">
        <v>1222.64832113078</v>
      </c>
      <c r="AJ87" s="6">
        <v>1.8E-3</v>
      </c>
      <c r="AK87" s="6">
        <v>2.2000000000000001E-3</v>
      </c>
    </row>
    <row r="88" spans="1:37" s="24" customFormat="1">
      <c r="A88" s="5" t="s">
        <v>126</v>
      </c>
      <c r="B88" s="22">
        <v>188</v>
      </c>
      <c r="C88" s="22">
        <v>2.14</v>
      </c>
      <c r="D88" s="22">
        <v>8.8999999999999996E-2</v>
      </c>
      <c r="E88" s="22">
        <v>697</v>
      </c>
      <c r="F88" s="20">
        <v>20.040080160320599</v>
      </c>
      <c r="G88" s="22">
        <v>0.60498938570298399</v>
      </c>
      <c r="H88" s="18">
        <v>5.2699999999999997E-2</v>
      </c>
      <c r="I88" s="15">
        <v>2.7378783793337701E-2</v>
      </c>
      <c r="J88" s="24">
        <v>0.14732000000000001</v>
      </c>
      <c r="K88" s="18">
        <v>0.36399999999999999</v>
      </c>
      <c r="L88" s="15">
        <v>1.37448266573282E-2</v>
      </c>
      <c r="M88" s="18">
        <v>4.99E-2</v>
      </c>
      <c r="N88" s="15">
        <v>1.50642962029429E-3</v>
      </c>
      <c r="O88" s="24">
        <v>0.54113</v>
      </c>
      <c r="P88" s="10">
        <v>313.8</v>
      </c>
      <c r="Q88" s="6">
        <v>9.3622167070962501</v>
      </c>
      <c r="R88" s="6">
        <v>11.6446459031178</v>
      </c>
      <c r="S88" s="10">
        <v>314.8</v>
      </c>
      <c r="T88" s="6">
        <v>10.0702495935518</v>
      </c>
      <c r="U88" s="6">
        <v>11.7860768331158</v>
      </c>
      <c r="V88" s="10">
        <v>301</v>
      </c>
      <c r="W88" s="6">
        <v>1184.91432801882</v>
      </c>
      <c r="X88" s="6">
        <v>1185.19463877102</v>
      </c>
      <c r="Y88" s="6">
        <v>0.31766200762388103</v>
      </c>
      <c r="Z88" s="6">
        <v>-4.2524916943521598</v>
      </c>
      <c r="AA88" s="7">
        <v>313.8</v>
      </c>
      <c r="AB88" s="7">
        <v>9.3622167070962501</v>
      </c>
      <c r="AC88" s="7">
        <v>11.6446459031178</v>
      </c>
      <c r="AD88" s="13">
        <v>313.3</v>
      </c>
      <c r="AE88" s="6">
        <v>9.4087885336334391</v>
      </c>
      <c r="AF88" s="13">
        <v>308.10000000000002</v>
      </c>
      <c r="AG88" s="6">
        <v>8.6772995151965109</v>
      </c>
      <c r="AH88" s="13">
        <v>263</v>
      </c>
      <c r="AI88" s="6">
        <v>1183.91267614816</v>
      </c>
      <c r="AJ88" s="6">
        <v>1.6999999999999999E-3</v>
      </c>
      <c r="AK88" s="6">
        <v>1.8E-3</v>
      </c>
    </row>
    <row r="89" spans="1:37" s="24" customFormat="1">
      <c r="A89" s="5" t="s">
        <v>127</v>
      </c>
      <c r="B89" s="22">
        <v>131.4</v>
      </c>
      <c r="C89" s="22">
        <v>1.466</v>
      </c>
      <c r="D89" s="22">
        <v>0.02</v>
      </c>
      <c r="E89" s="22">
        <v>473</v>
      </c>
      <c r="F89" s="20">
        <v>19.455252918287901</v>
      </c>
      <c r="G89" s="22">
        <v>0.61728347267972905</v>
      </c>
      <c r="H89" s="18">
        <v>5.0099999999999999E-2</v>
      </c>
      <c r="I89" s="15">
        <v>3.08575482549165E-2</v>
      </c>
      <c r="J89" s="24">
        <v>0.25414999999999999</v>
      </c>
      <c r="K89" s="18">
        <v>0.35599999999999998</v>
      </c>
      <c r="L89" s="15">
        <v>1.42127558706959E-2</v>
      </c>
      <c r="M89" s="18">
        <v>5.1400000000000001E-2</v>
      </c>
      <c r="N89" s="15">
        <v>1.63083824348094E-3</v>
      </c>
      <c r="O89" s="24">
        <v>0.28805999999999998</v>
      </c>
      <c r="P89" s="10">
        <v>322.8</v>
      </c>
      <c r="Q89" s="6">
        <v>9.9153185813717108</v>
      </c>
      <c r="R89" s="6">
        <v>12.208237254544001</v>
      </c>
      <c r="S89" s="10">
        <v>309</v>
      </c>
      <c r="T89" s="6">
        <v>10.9611826672758</v>
      </c>
      <c r="U89" s="6">
        <v>12.507733780274499</v>
      </c>
      <c r="V89" s="10">
        <v>190</v>
      </c>
      <c r="W89" s="6">
        <v>1050.4143458866299</v>
      </c>
      <c r="X89" s="6">
        <v>1050.59088942924</v>
      </c>
      <c r="Y89" s="6">
        <v>-4.4660194174757404</v>
      </c>
      <c r="Z89" s="6">
        <v>-69.894736842105303</v>
      </c>
      <c r="AA89" s="7">
        <v>322.8</v>
      </c>
      <c r="AB89" s="7">
        <v>9.9153185813717108</v>
      </c>
      <c r="AC89" s="7">
        <v>12.208237254544001</v>
      </c>
      <c r="AD89" s="13">
        <v>323.10000000000002</v>
      </c>
      <c r="AE89" s="6">
        <v>10.0633464896174</v>
      </c>
      <c r="AF89" s="13">
        <v>311.39999999999998</v>
      </c>
      <c r="AG89" s="6">
        <v>8.7902403531068707</v>
      </c>
      <c r="AH89" s="13">
        <v>235</v>
      </c>
      <c r="AI89" s="6">
        <v>1048.6634055045699</v>
      </c>
      <c r="AJ89" s="6">
        <v>-6.9999999999999999E-4</v>
      </c>
      <c r="AK89" s="6">
        <v>2.5999999999999999E-3</v>
      </c>
    </row>
    <row r="90" spans="1:37" s="24" customFormat="1">
      <c r="A90" s="5" t="s">
        <v>128</v>
      </c>
      <c r="B90" s="22">
        <v>681</v>
      </c>
      <c r="C90" s="22">
        <v>4.2</v>
      </c>
      <c r="D90" s="22">
        <v>0.22</v>
      </c>
      <c r="E90" s="22">
        <v>4410</v>
      </c>
      <c r="F90" s="20">
        <v>12.674271229404299</v>
      </c>
      <c r="G90" s="22">
        <v>0.52175526267481698</v>
      </c>
      <c r="H90" s="18">
        <v>6.4699999999999994E-2</v>
      </c>
      <c r="I90" s="15">
        <v>1.5105783555483801E-2</v>
      </c>
      <c r="J90" s="24">
        <v>0.62705</v>
      </c>
      <c r="K90" s="18">
        <v>0.69199999999999995</v>
      </c>
      <c r="L90" s="15">
        <v>2.6298246986443799E-2</v>
      </c>
      <c r="M90" s="18">
        <v>7.8899999999999998E-2</v>
      </c>
      <c r="N90" s="15">
        <v>3.2480360787559E-3</v>
      </c>
      <c r="O90" s="24">
        <v>0.37312000000000001</v>
      </c>
      <c r="P90" s="10">
        <v>490</v>
      </c>
      <c r="Q90" s="6">
        <v>19.585408171572102</v>
      </c>
      <c r="R90" s="6">
        <v>22.2957626542848</v>
      </c>
      <c r="S90" s="10">
        <v>534</v>
      </c>
      <c r="T90" s="6">
        <v>15.7801992730947</v>
      </c>
      <c r="U90" s="6">
        <v>18.360198603108199</v>
      </c>
      <c r="V90" s="10">
        <v>755</v>
      </c>
      <c r="W90" s="6">
        <v>880.08201344842098</v>
      </c>
      <c r="X90" s="6">
        <v>881.12635064676294</v>
      </c>
      <c r="Y90" s="6">
        <v>8.2397003745318393</v>
      </c>
      <c r="Z90" s="6">
        <v>35.099337748344396</v>
      </c>
      <c r="AA90" s="7">
        <v>490</v>
      </c>
      <c r="AB90" s="7">
        <v>19.585408171572102</v>
      </c>
      <c r="AC90" s="7">
        <v>22.2957626542848</v>
      </c>
      <c r="AD90" s="13">
        <v>486</v>
      </c>
      <c r="AE90" s="6">
        <v>20.2239514746026</v>
      </c>
      <c r="AF90" s="13">
        <v>485</v>
      </c>
      <c r="AG90" s="6">
        <v>19.568717104056098</v>
      </c>
      <c r="AH90" s="13">
        <v>488</v>
      </c>
      <c r="AI90" s="6">
        <v>877.44330323698205</v>
      </c>
      <c r="AJ90" s="6">
        <v>8.8999999999999999E-3</v>
      </c>
      <c r="AK90" s="6">
        <v>3.8E-3</v>
      </c>
    </row>
    <row r="91" spans="1:37" s="24" customFormat="1">
      <c r="A91" s="5" t="s">
        <v>129</v>
      </c>
      <c r="B91" s="22">
        <v>200</v>
      </c>
      <c r="C91" s="22">
        <v>2.419</v>
      </c>
      <c r="D91" s="22">
        <v>6.6000000000000003E-2</v>
      </c>
      <c r="E91" s="22">
        <v>746</v>
      </c>
      <c r="F91" s="20">
        <v>19.766752322593401</v>
      </c>
      <c r="G91" s="22">
        <v>0.57222008603270003</v>
      </c>
      <c r="H91" s="18">
        <v>5.2600000000000001E-2</v>
      </c>
      <c r="I91" s="15">
        <v>2.6534687061343799E-2</v>
      </c>
      <c r="J91" s="24">
        <v>6.9210999999999995E-2</v>
      </c>
      <c r="K91" s="18">
        <v>0.36899999999999999</v>
      </c>
      <c r="L91" s="15">
        <v>1.44217780263045E-2</v>
      </c>
      <c r="M91" s="18">
        <v>5.0590000000000003E-2</v>
      </c>
      <c r="N91" s="15">
        <v>1.46451038996963E-3</v>
      </c>
      <c r="O91" s="24">
        <v>0.42420000000000002</v>
      </c>
      <c r="P91" s="10">
        <v>318.10000000000002</v>
      </c>
      <c r="Q91" s="6">
        <v>8.9649765459489306</v>
      </c>
      <c r="R91" s="6">
        <v>11.3836688318806</v>
      </c>
      <c r="S91" s="10">
        <v>318</v>
      </c>
      <c r="T91" s="6">
        <v>10.467430775696601</v>
      </c>
      <c r="U91" s="6">
        <v>12.1583358686831</v>
      </c>
      <c r="V91" s="10">
        <v>294</v>
      </c>
      <c r="W91" s="6">
        <v>1123.87935996071</v>
      </c>
      <c r="X91" s="6">
        <v>1124.16131231539</v>
      </c>
      <c r="Y91" s="6">
        <v>-3.1446540880523302E-2</v>
      </c>
      <c r="Z91" s="6">
        <v>-8.1972789115646396</v>
      </c>
      <c r="AA91" s="7">
        <v>318.10000000000002</v>
      </c>
      <c r="AB91" s="7">
        <v>8.9649765459489306</v>
      </c>
      <c r="AC91" s="7">
        <v>11.3836688318806</v>
      </c>
      <c r="AD91" s="13">
        <v>317.60000000000002</v>
      </c>
      <c r="AE91" s="6">
        <v>9.0060315605384407</v>
      </c>
      <c r="AF91" s="13">
        <v>311.2</v>
      </c>
      <c r="AG91" s="6">
        <v>8.3156062343043509</v>
      </c>
      <c r="AH91" s="13">
        <v>258</v>
      </c>
      <c r="AI91" s="6">
        <v>1122.51344568593</v>
      </c>
      <c r="AJ91" s="6">
        <v>1.8E-3</v>
      </c>
      <c r="AK91" s="6">
        <v>2.0999999999999999E-3</v>
      </c>
    </row>
    <row r="92" spans="1:37" s="24" customFormat="1">
      <c r="A92" s="5" t="s">
        <v>130</v>
      </c>
      <c r="B92" s="22">
        <v>228.2</v>
      </c>
      <c r="C92" s="22">
        <v>2.41</v>
      </c>
      <c r="D92" s="22">
        <v>0.12</v>
      </c>
      <c r="E92" s="22">
        <v>922</v>
      </c>
      <c r="F92" s="20">
        <v>19.8807157057654</v>
      </c>
      <c r="G92" s="22">
        <v>0.61693125808757399</v>
      </c>
      <c r="H92" s="18">
        <v>5.6000000000000001E-2</v>
      </c>
      <c r="I92" s="15">
        <v>2.5761017454524901E-2</v>
      </c>
      <c r="J92" s="24">
        <v>0.38684000000000002</v>
      </c>
      <c r="K92" s="18">
        <v>0.39</v>
      </c>
      <c r="L92" s="15">
        <v>1.4768533576492901E-2</v>
      </c>
      <c r="M92" s="18">
        <v>5.0299999999999997E-2</v>
      </c>
      <c r="N92" s="15">
        <v>1.5608916067747899E-3</v>
      </c>
      <c r="O92" s="24">
        <v>0.16922999999999999</v>
      </c>
      <c r="P92" s="10">
        <v>316.39999999999998</v>
      </c>
      <c r="Q92" s="6">
        <v>9.6448763245524596</v>
      </c>
      <c r="R92" s="6">
        <v>11.9039900790338</v>
      </c>
      <c r="S92" s="10">
        <v>333</v>
      </c>
      <c r="T92" s="6">
        <v>10.655604675085399</v>
      </c>
      <c r="U92" s="6">
        <v>12.4497732161723</v>
      </c>
      <c r="V92" s="10">
        <v>431</v>
      </c>
      <c r="W92" s="6">
        <v>1625.37453243764</v>
      </c>
      <c r="X92" s="6">
        <v>1625.86610597408</v>
      </c>
      <c r="Y92" s="6">
        <v>4.9849849849849903</v>
      </c>
      <c r="Z92" s="6">
        <v>26.589327146171701</v>
      </c>
      <c r="AA92" s="7">
        <v>316.39999999999998</v>
      </c>
      <c r="AB92" s="7">
        <v>9.6448763245524596</v>
      </c>
      <c r="AC92" s="7">
        <v>11.9039900790338</v>
      </c>
      <c r="AD92" s="13">
        <v>314.89999999999998</v>
      </c>
      <c r="AE92" s="6">
        <v>9.8408759425120493</v>
      </c>
      <c r="AF92" s="13">
        <v>312.89999999999998</v>
      </c>
      <c r="AG92" s="6">
        <v>9.4992689714368002</v>
      </c>
      <c r="AH92" s="13">
        <v>298</v>
      </c>
      <c r="AI92" s="6">
        <v>1624.1601123956</v>
      </c>
      <c r="AJ92" s="6">
        <v>5.3E-3</v>
      </c>
      <c r="AK92" s="6">
        <v>2.7000000000000001E-3</v>
      </c>
    </row>
    <row r="93" spans="1:37" s="24" customFormat="1">
      <c r="A93" s="5" t="s">
        <v>131</v>
      </c>
      <c r="B93" s="22">
        <v>214</v>
      </c>
      <c r="C93" s="22">
        <v>1.875</v>
      </c>
      <c r="D93" s="22">
        <v>9.4E-2</v>
      </c>
      <c r="E93" s="22">
        <v>776</v>
      </c>
      <c r="F93" s="20">
        <v>20.618556701030901</v>
      </c>
      <c r="G93" s="22">
        <v>0.62844964596164898</v>
      </c>
      <c r="H93" s="18">
        <v>5.2400000000000002E-2</v>
      </c>
      <c r="I93" s="15">
        <v>2.5986830093873901E-2</v>
      </c>
      <c r="J93" s="24">
        <v>0.24073</v>
      </c>
      <c r="K93" s="18">
        <v>0.35199999999999998</v>
      </c>
      <c r="L93" s="15">
        <v>1.3544888192967799E-2</v>
      </c>
      <c r="M93" s="18">
        <v>4.8500000000000001E-2</v>
      </c>
      <c r="N93" s="15">
        <v>1.4782706797132901E-3</v>
      </c>
      <c r="O93" s="24">
        <v>0.30052000000000001</v>
      </c>
      <c r="P93" s="10">
        <v>305.39999999999998</v>
      </c>
      <c r="Q93" s="6">
        <v>9.1058195585142894</v>
      </c>
      <c r="R93" s="6">
        <v>11.328327780935901</v>
      </c>
      <c r="S93" s="10">
        <v>305.39999999999998</v>
      </c>
      <c r="T93" s="6">
        <v>10.0757018138062</v>
      </c>
      <c r="U93" s="6">
        <v>11.7138751220735</v>
      </c>
      <c r="V93" s="10">
        <v>285</v>
      </c>
      <c r="W93" s="6">
        <v>1119.02566822719</v>
      </c>
      <c r="X93" s="6">
        <v>1119.3162029822499</v>
      </c>
      <c r="Y93" s="6">
        <v>0</v>
      </c>
      <c r="Z93" s="6">
        <v>-7.1578947368421</v>
      </c>
      <c r="AA93" s="7">
        <v>305.39999999999998</v>
      </c>
      <c r="AB93" s="7">
        <v>9.1058195585142894</v>
      </c>
      <c r="AC93" s="7">
        <v>11.328327780935901</v>
      </c>
      <c r="AD93" s="13">
        <v>305</v>
      </c>
      <c r="AE93" s="6">
        <v>9.1993015948071495</v>
      </c>
      <c r="AF93" s="13">
        <v>300.5</v>
      </c>
      <c r="AG93" s="6">
        <v>8.3531890341795698</v>
      </c>
      <c r="AH93" s="13">
        <v>261</v>
      </c>
      <c r="AI93" s="6">
        <v>1117.4857252561701</v>
      </c>
      <c r="AJ93" s="6">
        <v>1.4E-3</v>
      </c>
      <c r="AK93" s="6">
        <v>2.3E-3</v>
      </c>
    </row>
    <row r="94" spans="1:37" s="24" customFormat="1">
      <c r="A94" s="5" t="s">
        <v>132</v>
      </c>
      <c r="B94" s="22">
        <v>177.5</v>
      </c>
      <c r="C94" s="22">
        <v>2.1059999999999999</v>
      </c>
      <c r="D94" s="22">
        <v>4.2000000000000003E-2</v>
      </c>
      <c r="E94" s="22">
        <v>659</v>
      </c>
      <c r="F94" s="20">
        <v>19.9362041467305</v>
      </c>
      <c r="G94" s="22">
        <v>0.58012372021297098</v>
      </c>
      <c r="H94" s="18">
        <v>5.1499999999999997E-2</v>
      </c>
      <c r="I94" s="15">
        <v>2.7428682920735001E-2</v>
      </c>
      <c r="J94" s="24">
        <v>0.26485999999999998</v>
      </c>
      <c r="K94" s="18">
        <v>0.36</v>
      </c>
      <c r="L94" s="15">
        <v>1.3677762390098699E-2</v>
      </c>
      <c r="M94" s="18">
        <v>5.0160000000000003E-2</v>
      </c>
      <c r="N94" s="15">
        <v>1.45960613122307E-3</v>
      </c>
      <c r="O94" s="24">
        <v>0.26773000000000002</v>
      </c>
      <c r="P94" s="10">
        <v>315.5</v>
      </c>
      <c r="Q94" s="6">
        <v>8.9532574142372496</v>
      </c>
      <c r="R94" s="6">
        <v>11.339508577789299</v>
      </c>
      <c r="S94" s="10">
        <v>311.60000000000002</v>
      </c>
      <c r="T94" s="6">
        <v>10.3267840449435</v>
      </c>
      <c r="U94" s="6">
        <v>11.980841314602101</v>
      </c>
      <c r="V94" s="10">
        <v>253</v>
      </c>
      <c r="W94" s="6">
        <v>1058.27569908439</v>
      </c>
      <c r="X94" s="6">
        <v>1058.5137198056</v>
      </c>
      <c r="Y94" s="6">
        <v>-1.2516046213093499</v>
      </c>
      <c r="Z94" s="6">
        <v>-24.703557312253</v>
      </c>
      <c r="AA94" s="7">
        <v>315.5</v>
      </c>
      <c r="AB94" s="7">
        <v>8.9532574142372496</v>
      </c>
      <c r="AC94" s="7">
        <v>11.339508577789299</v>
      </c>
      <c r="AD94" s="13">
        <v>315.39999999999998</v>
      </c>
      <c r="AE94" s="6">
        <v>9.0373457566696196</v>
      </c>
      <c r="AF94" s="13">
        <v>310.89999999999998</v>
      </c>
      <c r="AG94" s="6">
        <v>8.4894798845924004</v>
      </c>
      <c r="AH94" s="13">
        <v>274</v>
      </c>
      <c r="AI94" s="6">
        <v>1056.70648492027</v>
      </c>
      <c r="AJ94" s="6">
        <v>1E-4</v>
      </c>
      <c r="AK94" s="6">
        <v>2.3999999999999998E-3</v>
      </c>
    </row>
    <row r="95" spans="1:37" s="24" customFormat="1">
      <c r="A95" s="5" t="s">
        <v>133</v>
      </c>
      <c r="B95" s="22">
        <v>286</v>
      </c>
      <c r="C95" s="22">
        <v>2.0880000000000001</v>
      </c>
      <c r="D95" s="22">
        <v>2.4E-2</v>
      </c>
      <c r="E95" s="22">
        <v>1071</v>
      </c>
      <c r="F95" s="20">
        <v>19.650225977598701</v>
      </c>
      <c r="G95" s="22">
        <v>0.56019323574903701</v>
      </c>
      <c r="H95" s="18">
        <v>5.2600000000000001E-2</v>
      </c>
      <c r="I95" s="15">
        <v>2.26430113136478E-2</v>
      </c>
      <c r="J95" s="24">
        <v>0.34239999999999998</v>
      </c>
      <c r="K95" s="18">
        <v>0.371</v>
      </c>
      <c r="L95" s="15">
        <v>1.2744706377159101E-2</v>
      </c>
      <c r="M95" s="18">
        <v>5.0889999999999998E-2</v>
      </c>
      <c r="N95" s="15">
        <v>1.4507840164162901E-3</v>
      </c>
      <c r="O95" s="24">
        <v>0.25544</v>
      </c>
      <c r="P95" s="10">
        <v>319.89999999999998</v>
      </c>
      <c r="Q95" s="6">
        <v>8.8824066670990796</v>
      </c>
      <c r="R95" s="6">
        <v>11.3433362623954</v>
      </c>
      <c r="S95" s="10">
        <v>319.89999999999998</v>
      </c>
      <c r="T95" s="6">
        <v>9.2555253824503794</v>
      </c>
      <c r="U95" s="6">
        <v>11.1456658592203</v>
      </c>
      <c r="V95" s="10">
        <v>298</v>
      </c>
      <c r="W95" s="6">
        <v>954.30819541572703</v>
      </c>
      <c r="X95" s="6">
        <v>954.63693503986701</v>
      </c>
      <c r="Y95" s="6">
        <v>0</v>
      </c>
      <c r="Z95" s="6">
        <v>-7.3489932885906102</v>
      </c>
      <c r="AA95" s="7">
        <v>319.89999999999998</v>
      </c>
      <c r="AB95" s="7">
        <v>8.8824066670990796</v>
      </c>
      <c r="AC95" s="7">
        <v>11.3433362623954</v>
      </c>
      <c r="AD95" s="13">
        <v>319.39999999999998</v>
      </c>
      <c r="AE95" s="6">
        <v>8.9616264260303797</v>
      </c>
      <c r="AF95" s="13">
        <v>312.39999999999998</v>
      </c>
      <c r="AG95" s="6">
        <v>8.0043831808068298</v>
      </c>
      <c r="AH95" s="13">
        <v>256</v>
      </c>
      <c r="AI95" s="6">
        <v>953.20536708393604</v>
      </c>
      <c r="AJ95" s="6">
        <v>1.9E-3</v>
      </c>
      <c r="AK95" s="6">
        <v>1.8E-3</v>
      </c>
    </row>
    <row r="96" spans="1:37" s="24" customFormat="1">
      <c r="A96" s="5" t="s">
        <v>134</v>
      </c>
      <c r="B96" s="22">
        <v>223.4</v>
      </c>
      <c r="C96" s="22">
        <v>2.085</v>
      </c>
      <c r="D96" s="22">
        <v>9.9000000000000005E-2</v>
      </c>
      <c r="E96" s="22">
        <v>827</v>
      </c>
      <c r="F96" s="20">
        <v>20.283975659229199</v>
      </c>
      <c r="G96" s="22">
        <v>0.63415355665846895</v>
      </c>
      <c r="H96" s="18">
        <v>5.2499999999999998E-2</v>
      </c>
      <c r="I96" s="15">
        <v>2.5313340928978301E-2</v>
      </c>
      <c r="J96" s="24">
        <v>0.28599000000000002</v>
      </c>
      <c r="K96" s="18">
        <v>0.35799999999999998</v>
      </c>
      <c r="L96" s="15">
        <v>1.30640448009029E-2</v>
      </c>
      <c r="M96" s="18">
        <v>4.9299999999999997E-2</v>
      </c>
      <c r="N96" s="15">
        <v>1.5413038779228401E-3</v>
      </c>
      <c r="O96" s="24">
        <v>0.40553</v>
      </c>
      <c r="P96" s="10">
        <v>310.2</v>
      </c>
      <c r="Q96" s="6">
        <v>9.4342922294868501</v>
      </c>
      <c r="R96" s="6">
        <v>11.6558993434799</v>
      </c>
      <c r="S96" s="10">
        <v>310.39999999999998</v>
      </c>
      <c r="T96" s="6">
        <v>9.7268637488490501</v>
      </c>
      <c r="U96" s="6">
        <v>11.454636042381001</v>
      </c>
      <c r="V96" s="10">
        <v>294</v>
      </c>
      <c r="W96" s="6">
        <v>1085.5328206964</v>
      </c>
      <c r="X96" s="6">
        <v>1085.8309639018801</v>
      </c>
      <c r="Y96" s="6">
        <v>6.4432989690715203E-2</v>
      </c>
      <c r="Z96" s="6">
        <v>-5.5102040816326499</v>
      </c>
      <c r="AA96" s="7">
        <v>310.2</v>
      </c>
      <c r="AB96" s="7">
        <v>9.4342922294868501</v>
      </c>
      <c r="AC96" s="7">
        <v>11.6558993434799</v>
      </c>
      <c r="AD96" s="13">
        <v>309.8</v>
      </c>
      <c r="AE96" s="6">
        <v>9.5800454002763402</v>
      </c>
      <c r="AF96" s="13">
        <v>304.7</v>
      </c>
      <c r="AG96" s="6">
        <v>8.7110090338992201</v>
      </c>
      <c r="AH96" s="13">
        <v>263</v>
      </c>
      <c r="AI96" s="6">
        <v>1084.2972953987701</v>
      </c>
      <c r="AJ96" s="6">
        <v>1.6000000000000001E-3</v>
      </c>
      <c r="AK96" s="6">
        <v>2.0999999999999999E-3</v>
      </c>
    </row>
    <row r="97" spans="1:37" s="24" customFormat="1">
      <c r="A97" s="5" t="s">
        <v>135</v>
      </c>
      <c r="B97" s="22">
        <v>124.1</v>
      </c>
      <c r="C97" s="22">
        <v>1.7310000000000001</v>
      </c>
      <c r="D97" s="22">
        <v>3.6999999999999998E-2</v>
      </c>
      <c r="E97" s="22">
        <v>471</v>
      </c>
      <c r="F97" s="20">
        <v>19.685039370078702</v>
      </c>
      <c r="G97" s="22">
        <v>0.59081132111776702</v>
      </c>
      <c r="H97" s="18">
        <v>5.2900000000000003E-2</v>
      </c>
      <c r="I97" s="15">
        <v>3.2634476461247702E-2</v>
      </c>
      <c r="J97" s="24">
        <v>0.33831</v>
      </c>
      <c r="K97" s="18">
        <v>0.374</v>
      </c>
      <c r="L97" s="15">
        <v>1.3914268038240399E-2</v>
      </c>
      <c r="M97" s="18">
        <v>5.0799999999999998E-2</v>
      </c>
      <c r="N97" s="15">
        <v>1.52467132772935E-3</v>
      </c>
      <c r="O97" s="24">
        <v>0.28037000000000001</v>
      </c>
      <c r="P97" s="10">
        <v>319.2</v>
      </c>
      <c r="Q97" s="6">
        <v>9.3319768489045902</v>
      </c>
      <c r="R97" s="6">
        <v>11.691557649510001</v>
      </c>
      <c r="S97" s="10">
        <v>321.8</v>
      </c>
      <c r="T97" s="6">
        <v>10.2208086441122</v>
      </c>
      <c r="U97" s="6">
        <v>11.9783663909797</v>
      </c>
      <c r="V97" s="10">
        <v>308</v>
      </c>
      <c r="W97" s="6">
        <v>1417.1900710669599</v>
      </c>
      <c r="X97" s="6">
        <v>1417.4278616542099</v>
      </c>
      <c r="Y97" s="6">
        <v>0.80795525170914595</v>
      </c>
      <c r="Z97" s="6">
        <v>-3.6363636363636398</v>
      </c>
      <c r="AA97" s="7">
        <v>319.2</v>
      </c>
      <c r="AB97" s="7">
        <v>9.3319768489045902</v>
      </c>
      <c r="AC97" s="7">
        <v>11.691557649510001</v>
      </c>
      <c r="AD97" s="13">
        <v>318.7</v>
      </c>
      <c r="AE97" s="6">
        <v>9.5600623381069703</v>
      </c>
      <c r="AF97" s="13">
        <v>314.8</v>
      </c>
      <c r="AG97" s="6">
        <v>9.2860502550631807</v>
      </c>
      <c r="AH97" s="13">
        <v>267</v>
      </c>
      <c r="AI97" s="6">
        <v>1416.04054939496</v>
      </c>
      <c r="AJ97" s="6">
        <v>1.9E-3</v>
      </c>
      <c r="AK97" s="6">
        <v>2.3E-3</v>
      </c>
    </row>
    <row r="98" spans="1:37" s="24" customFormat="1">
      <c r="A98" s="5" t="s">
        <v>136</v>
      </c>
      <c r="B98" s="22">
        <v>330</v>
      </c>
      <c r="C98" s="22">
        <v>2.19</v>
      </c>
      <c r="D98" s="22">
        <v>0.13</v>
      </c>
      <c r="E98" s="22">
        <v>1253</v>
      </c>
      <c r="F98" s="20">
        <v>19.790223629526999</v>
      </c>
      <c r="G98" s="22">
        <v>0.55035520116039405</v>
      </c>
      <c r="H98" s="18">
        <v>5.3600000000000002E-2</v>
      </c>
      <c r="I98" s="15">
        <v>2.15381863242649E-2</v>
      </c>
      <c r="J98" s="24">
        <v>0.17715</v>
      </c>
      <c r="K98" s="18">
        <v>0.37569999999999998</v>
      </c>
      <c r="L98" s="15">
        <v>1.22638659145312E-2</v>
      </c>
      <c r="M98" s="18">
        <v>5.0529999999999999E-2</v>
      </c>
      <c r="N98" s="15">
        <v>1.4052114233384901E-3</v>
      </c>
      <c r="O98" s="24">
        <v>0.40164</v>
      </c>
      <c r="P98" s="10">
        <v>317.7</v>
      </c>
      <c r="Q98" s="6">
        <v>8.6113843003246107</v>
      </c>
      <c r="R98" s="6">
        <v>11.1023414519036</v>
      </c>
      <c r="S98" s="10">
        <v>323.5</v>
      </c>
      <c r="T98" s="6">
        <v>9.0984736377420994</v>
      </c>
      <c r="U98" s="6">
        <v>11.047932317909</v>
      </c>
      <c r="V98" s="10">
        <v>342</v>
      </c>
      <c r="W98" s="6">
        <v>1008.73679568232</v>
      </c>
      <c r="X98" s="6">
        <v>1009.13582861745</v>
      </c>
      <c r="Y98" s="6">
        <v>1.79289026275117</v>
      </c>
      <c r="Z98" s="6">
        <v>7.1052631578947398</v>
      </c>
      <c r="AA98" s="7">
        <v>317.7</v>
      </c>
      <c r="AB98" s="7">
        <v>8.6113843003246107</v>
      </c>
      <c r="AC98" s="7">
        <v>11.1023414519036</v>
      </c>
      <c r="AD98" s="13">
        <v>316.8</v>
      </c>
      <c r="AE98" s="6">
        <v>8.6845114754876693</v>
      </c>
      <c r="AF98" s="13">
        <v>310.2</v>
      </c>
      <c r="AG98" s="6">
        <v>8.1798669021377108</v>
      </c>
      <c r="AH98" s="13">
        <v>255</v>
      </c>
      <c r="AI98" s="6">
        <v>1007.94576389974</v>
      </c>
      <c r="AJ98" s="6">
        <v>3.2000000000000002E-3</v>
      </c>
      <c r="AK98" s="6">
        <v>1.4E-3</v>
      </c>
    </row>
    <row r="99" spans="1:37" s="24" customFormat="1">
      <c r="A99" s="5" t="s">
        <v>137</v>
      </c>
      <c r="B99" s="22">
        <v>1680</v>
      </c>
      <c r="C99" s="22">
        <v>21.2</v>
      </c>
      <c r="D99" s="22">
        <v>1.3</v>
      </c>
      <c r="E99" s="22">
        <v>7510</v>
      </c>
      <c r="F99" s="20">
        <v>15.6985871271586</v>
      </c>
      <c r="G99" s="22">
        <v>0.59123105119042196</v>
      </c>
      <c r="H99" s="18">
        <v>5.3600000000000002E-2</v>
      </c>
      <c r="I99" s="15">
        <v>9.8561133336901099E-3</v>
      </c>
      <c r="J99" s="24">
        <v>9.2987E-2</v>
      </c>
      <c r="K99" s="18">
        <v>0.46899999999999997</v>
      </c>
      <c r="L99" s="15">
        <v>1.8454377080790299E-2</v>
      </c>
      <c r="M99" s="18">
        <v>6.3700000000000007E-2</v>
      </c>
      <c r="N99" s="15">
        <v>2.3990323241048599E-3</v>
      </c>
      <c r="O99" s="24">
        <v>0.82018000000000002</v>
      </c>
      <c r="P99" s="10">
        <v>398</v>
      </c>
      <c r="Q99" s="6">
        <v>14.5754037441228</v>
      </c>
      <c r="R99" s="6">
        <v>16.987098861636401</v>
      </c>
      <c r="S99" s="10">
        <v>390</v>
      </c>
      <c r="T99" s="6">
        <v>13.0964282923516</v>
      </c>
      <c r="U99" s="6">
        <v>15.006407534634199</v>
      </c>
      <c r="V99" s="10">
        <v>349</v>
      </c>
      <c r="W99" s="6">
        <v>377.64779411742802</v>
      </c>
      <c r="X99" s="6">
        <v>378.35867149234599</v>
      </c>
      <c r="Y99" s="6">
        <v>-2.05128205128204</v>
      </c>
      <c r="Z99" s="6">
        <v>-14.040114613180499</v>
      </c>
      <c r="AA99" s="7">
        <v>398</v>
      </c>
      <c r="AB99" s="7">
        <v>14.5754037441228</v>
      </c>
      <c r="AC99" s="7">
        <v>16.987098861636401</v>
      </c>
      <c r="AD99" s="13">
        <v>398</v>
      </c>
      <c r="AE99" s="6">
        <v>14.5754037441228</v>
      </c>
      <c r="AF99" s="13">
        <v>386</v>
      </c>
      <c r="AG99" s="6">
        <v>12.490653866659899</v>
      </c>
      <c r="AH99" s="13">
        <v>322</v>
      </c>
      <c r="AI99" s="6">
        <v>376.51658184170202</v>
      </c>
      <c r="AJ99" s="6">
        <v>5.4000000000000001E-4</v>
      </c>
      <c r="AK99" s="6">
        <v>5.5999999999999995E-4</v>
      </c>
    </row>
    <row r="100" spans="1:37" s="24" customFormat="1">
      <c r="A100" s="5" t="s">
        <v>138</v>
      </c>
      <c r="B100" s="22">
        <v>419</v>
      </c>
      <c r="C100" s="22">
        <v>4.1539999999999999</v>
      </c>
      <c r="D100" s="22">
        <v>8.4000000000000005E-2</v>
      </c>
      <c r="E100" s="22">
        <v>1960</v>
      </c>
      <c r="F100" s="20">
        <v>16.0513643659711</v>
      </c>
      <c r="G100" s="22">
        <v>0.48770315597907399</v>
      </c>
      <c r="H100" s="18">
        <v>5.3600000000000002E-2</v>
      </c>
      <c r="I100" s="15">
        <v>1.7708550047419499E-2</v>
      </c>
      <c r="J100" s="24">
        <v>0.1236</v>
      </c>
      <c r="K100" s="18">
        <v>0.46300000000000002</v>
      </c>
      <c r="L100" s="15">
        <v>1.6051569697696201E-2</v>
      </c>
      <c r="M100" s="18">
        <v>6.2300000000000001E-2</v>
      </c>
      <c r="N100" s="15">
        <v>1.8929173822700199E-3</v>
      </c>
      <c r="O100" s="24">
        <v>0.59828000000000003</v>
      </c>
      <c r="P100" s="10">
        <v>389.3</v>
      </c>
      <c r="Q100" s="6">
        <v>11.397846687282099</v>
      </c>
      <c r="R100" s="6">
        <v>14.2447517708822</v>
      </c>
      <c r="S100" s="10">
        <v>385.4</v>
      </c>
      <c r="T100" s="6">
        <v>11.1314952278693</v>
      </c>
      <c r="U100" s="6">
        <v>13.2910266256222</v>
      </c>
      <c r="V100" s="10">
        <v>343</v>
      </c>
      <c r="W100" s="6">
        <v>688.82674735574699</v>
      </c>
      <c r="X100" s="6">
        <v>689.22934306754405</v>
      </c>
      <c r="Y100" s="6">
        <v>-1.0119356512714299</v>
      </c>
      <c r="Z100" s="6">
        <v>-13.4985422740525</v>
      </c>
      <c r="AA100" s="7">
        <v>389.3</v>
      </c>
      <c r="AB100" s="7">
        <v>11.397846687282099</v>
      </c>
      <c r="AC100" s="7">
        <v>14.2447517708822</v>
      </c>
      <c r="AD100" s="13">
        <v>388.9</v>
      </c>
      <c r="AE100" s="6">
        <v>11.4431774043221</v>
      </c>
      <c r="AF100" s="13">
        <v>380</v>
      </c>
      <c r="AG100" s="6">
        <v>10.2111990484995</v>
      </c>
      <c r="AH100" s="13">
        <v>322</v>
      </c>
      <c r="AI100" s="6">
        <v>687.75166148305095</v>
      </c>
      <c r="AJ100" s="6">
        <v>1.5E-3</v>
      </c>
      <c r="AK100" s="6">
        <v>1.2999999999999999E-3</v>
      </c>
    </row>
    <row r="101" spans="1:37" s="24" customFormat="1">
      <c r="A101" s="5" t="s">
        <v>139</v>
      </c>
      <c r="B101" s="22">
        <v>275</v>
      </c>
      <c r="C101" s="22">
        <v>2.2970000000000002</v>
      </c>
      <c r="D101" s="22">
        <v>4.9000000000000002E-2</v>
      </c>
      <c r="E101" s="22">
        <v>1060</v>
      </c>
      <c r="F101" s="20">
        <v>18.726591760299598</v>
      </c>
      <c r="G101" s="22">
        <v>0.55336177685063903</v>
      </c>
      <c r="H101" s="18">
        <v>5.33E-2</v>
      </c>
      <c r="I101" s="15">
        <v>2.3070858514045198E-2</v>
      </c>
      <c r="J101" s="24">
        <v>0.13807</v>
      </c>
      <c r="K101" s="18">
        <v>0.39500000000000002</v>
      </c>
      <c r="L101" s="15">
        <v>1.66811904850943E-2</v>
      </c>
      <c r="M101" s="18">
        <v>5.3400000000000003E-2</v>
      </c>
      <c r="N101" s="15">
        <v>1.57794430839621E-3</v>
      </c>
      <c r="O101" s="24">
        <v>0.41667999999999999</v>
      </c>
      <c r="P101" s="10">
        <v>335.2</v>
      </c>
      <c r="Q101" s="6">
        <v>9.7298493155239694</v>
      </c>
      <c r="R101" s="6">
        <v>12.2153281956556</v>
      </c>
      <c r="S101" s="10">
        <v>337</v>
      </c>
      <c r="T101" s="6">
        <v>11.906873597172501</v>
      </c>
      <c r="U101" s="6">
        <v>13.5644407079934</v>
      </c>
      <c r="V101" s="10">
        <v>324</v>
      </c>
      <c r="W101" s="6">
        <v>993.71793608385406</v>
      </c>
      <c r="X101" s="6">
        <v>994.05668540119598</v>
      </c>
      <c r="Y101" s="6">
        <v>0.53412462908012504</v>
      </c>
      <c r="Z101" s="6">
        <v>-3.4567901234567802</v>
      </c>
      <c r="AA101" s="7">
        <v>335.2</v>
      </c>
      <c r="AB101" s="7">
        <v>9.7298493155239694</v>
      </c>
      <c r="AC101" s="7">
        <v>12.2153281956556</v>
      </c>
      <c r="AD101" s="13">
        <v>334.6</v>
      </c>
      <c r="AE101" s="6">
        <v>9.7740353847733896</v>
      </c>
      <c r="AF101" s="13">
        <v>329</v>
      </c>
      <c r="AG101" s="6">
        <v>8.7807425004406294</v>
      </c>
      <c r="AH101" s="13">
        <v>285</v>
      </c>
      <c r="AI101" s="6">
        <v>991.82034486834095</v>
      </c>
      <c r="AJ101" s="6">
        <v>1.4E-3</v>
      </c>
      <c r="AK101" s="6">
        <v>2.3E-3</v>
      </c>
    </row>
    <row r="102" spans="1:37" s="24" customFormat="1">
      <c r="A102" s="5" t="s">
        <v>140</v>
      </c>
      <c r="B102" s="22">
        <v>90.9</v>
      </c>
      <c r="C102" s="22">
        <v>2.0249999999999999</v>
      </c>
      <c r="D102" s="22">
        <v>3.2000000000000001E-2</v>
      </c>
      <c r="E102" s="22">
        <v>328</v>
      </c>
      <c r="F102" s="20">
        <v>19.8807157057654</v>
      </c>
      <c r="G102" s="22">
        <v>0.63625293648339398</v>
      </c>
      <c r="H102" s="18">
        <v>5.1999999999999998E-2</v>
      </c>
      <c r="I102" s="15">
        <v>3.7601911284982699E-2</v>
      </c>
      <c r="J102" s="24">
        <v>0.10587000000000001</v>
      </c>
      <c r="K102" s="18">
        <v>0.36199999999999999</v>
      </c>
      <c r="L102" s="15">
        <v>1.7522505008131701E-2</v>
      </c>
      <c r="M102" s="18">
        <v>5.0299999999999997E-2</v>
      </c>
      <c r="N102" s="15">
        <v>1.60977719206727E-3</v>
      </c>
      <c r="O102" s="24">
        <v>0.40381</v>
      </c>
      <c r="P102" s="10">
        <v>316</v>
      </c>
      <c r="Q102" s="6">
        <v>9.7420962485449003</v>
      </c>
      <c r="R102" s="6">
        <v>11.9828953012924</v>
      </c>
      <c r="S102" s="10">
        <v>313</v>
      </c>
      <c r="T102" s="6">
        <v>12.952655625024599</v>
      </c>
      <c r="U102" s="6">
        <v>14.316808438434</v>
      </c>
      <c r="V102" s="10">
        <v>266</v>
      </c>
      <c r="W102" s="6">
        <v>1513.4228125012401</v>
      </c>
      <c r="X102" s="6">
        <v>1513.6075854108001</v>
      </c>
      <c r="Y102" s="6">
        <v>-0.95846645367411998</v>
      </c>
      <c r="Z102" s="6">
        <v>-18.796992481202999</v>
      </c>
      <c r="AA102" s="7">
        <v>316</v>
      </c>
      <c r="AB102" s="7">
        <v>9.7420962485449003</v>
      </c>
      <c r="AC102" s="7">
        <v>11.9828953012924</v>
      </c>
      <c r="AD102" s="13">
        <v>315.8</v>
      </c>
      <c r="AE102" s="6">
        <v>9.8408759425120493</v>
      </c>
      <c r="AF102" s="13">
        <v>310.7</v>
      </c>
      <c r="AG102" s="6">
        <v>8.8037201080270897</v>
      </c>
      <c r="AH102" s="13">
        <v>271</v>
      </c>
      <c r="AI102" s="6">
        <v>1511.59356620725</v>
      </c>
      <c r="AJ102" s="6">
        <v>8.0000000000000004E-4</v>
      </c>
      <c r="AK102" s="6">
        <v>3.0999999999999999E-3</v>
      </c>
    </row>
    <row r="103" spans="1:37" s="24" customFormat="1">
      <c r="A103" s="5" t="s">
        <v>141</v>
      </c>
      <c r="B103" s="22">
        <v>99.7</v>
      </c>
      <c r="C103" s="22">
        <v>1.98</v>
      </c>
      <c r="D103" s="22">
        <v>3.2000000000000001E-2</v>
      </c>
      <c r="E103" s="22">
        <v>353</v>
      </c>
      <c r="F103" s="20">
        <v>19.6078431372549</v>
      </c>
      <c r="G103" s="22">
        <v>0.57114380935104403</v>
      </c>
      <c r="H103" s="18">
        <v>4.8899999999999999E-2</v>
      </c>
      <c r="I103" s="15">
        <v>3.42402912024624E-2</v>
      </c>
      <c r="J103" s="24">
        <v>-0.14449000000000001</v>
      </c>
      <c r="K103" s="18">
        <v>0.34599999999999997</v>
      </c>
      <c r="L103" s="15">
        <v>1.66404461670954E-2</v>
      </c>
      <c r="M103" s="18">
        <v>5.0999999999999997E-2</v>
      </c>
      <c r="N103" s="15">
        <v>1.4855450481220699E-3</v>
      </c>
      <c r="O103" s="24">
        <v>0.50392999999999999</v>
      </c>
      <c r="P103" s="10">
        <v>320.5</v>
      </c>
      <c r="Q103" s="6">
        <v>9.2246382033860801</v>
      </c>
      <c r="R103" s="6">
        <v>11.622092085776201</v>
      </c>
      <c r="S103" s="10">
        <v>301</v>
      </c>
      <c r="T103" s="6">
        <v>12.8368077224241</v>
      </c>
      <c r="U103" s="6">
        <v>14.1272923834608</v>
      </c>
      <c r="V103" s="10">
        <v>140</v>
      </c>
      <c r="W103" s="6">
        <v>1072.6240267175599</v>
      </c>
      <c r="X103" s="6">
        <v>1072.7634119070899</v>
      </c>
      <c r="Y103" s="6">
        <v>-6.4784053156146104</v>
      </c>
      <c r="Z103" s="6">
        <v>-128.92857142857099</v>
      </c>
      <c r="AA103" s="7" t="s">
        <v>113</v>
      </c>
      <c r="AB103" s="7" t="s">
        <v>113</v>
      </c>
      <c r="AC103" s="7" t="s">
        <v>113</v>
      </c>
      <c r="AD103" s="13">
        <v>321.60000000000002</v>
      </c>
      <c r="AE103" s="6">
        <v>9.2678881080519098</v>
      </c>
      <c r="AF103" s="13">
        <v>316.89999999999998</v>
      </c>
      <c r="AG103" s="6">
        <v>8.6323711981406195</v>
      </c>
      <c r="AH103" s="13">
        <v>274</v>
      </c>
      <c r="AI103" s="6">
        <v>1070.3418812191701</v>
      </c>
      <c r="AJ103" s="6">
        <v>-3.5000000000000001E-3</v>
      </c>
      <c r="AK103" s="6">
        <v>2.8E-3</v>
      </c>
    </row>
    <row r="104" spans="1:37" s="24" customFormat="1">
      <c r="A104" s="5" t="s">
        <v>142</v>
      </c>
      <c r="B104" s="22">
        <v>156</v>
      </c>
      <c r="C104" s="22">
        <v>2.137</v>
      </c>
      <c r="D104" s="22">
        <v>9.4E-2</v>
      </c>
      <c r="E104" s="22">
        <v>580</v>
      </c>
      <c r="F104" s="20">
        <v>19.743336623889402</v>
      </c>
      <c r="G104" s="22">
        <v>0.56818366758188299</v>
      </c>
      <c r="H104" s="18">
        <v>5.2299999999999999E-2</v>
      </c>
      <c r="I104" s="15">
        <v>2.9453355633795801E-2</v>
      </c>
      <c r="J104" s="24">
        <v>0.13938</v>
      </c>
      <c r="K104" s="18">
        <v>0.36799999999999999</v>
      </c>
      <c r="L104" s="15">
        <v>1.38123009292442E-2</v>
      </c>
      <c r="M104" s="18">
        <v>5.0650000000000001E-2</v>
      </c>
      <c r="N104" s="15">
        <v>1.4576311649470799E-3</v>
      </c>
      <c r="O104" s="24">
        <v>0.35470000000000002</v>
      </c>
      <c r="P104" s="10">
        <v>318.5</v>
      </c>
      <c r="Q104" s="6">
        <v>8.9318645338340108</v>
      </c>
      <c r="R104" s="6">
        <v>11.362503855459201</v>
      </c>
      <c r="S104" s="10">
        <v>317.2</v>
      </c>
      <c r="T104" s="6">
        <v>10.3403883636323</v>
      </c>
      <c r="U104" s="6">
        <v>12.042849593980501</v>
      </c>
      <c r="V104" s="10">
        <v>286</v>
      </c>
      <c r="W104" s="6">
        <v>1211.98618882441</v>
      </c>
      <c r="X104" s="6">
        <v>1212.23013227809</v>
      </c>
      <c r="Y104" s="6">
        <v>-0.409836065573771</v>
      </c>
      <c r="Z104" s="6">
        <v>-11.363636363636401</v>
      </c>
      <c r="AA104" s="7">
        <v>318.5</v>
      </c>
      <c r="AB104" s="7">
        <v>8.9318645338340108</v>
      </c>
      <c r="AC104" s="7">
        <v>11.362503855459201</v>
      </c>
      <c r="AD104" s="13">
        <v>318.3</v>
      </c>
      <c r="AE104" s="6">
        <v>9.0134013585750097</v>
      </c>
      <c r="AF104" s="13">
        <v>314.3</v>
      </c>
      <c r="AG104" s="6">
        <v>8.4844935918852808</v>
      </c>
      <c r="AH104" s="13">
        <v>283</v>
      </c>
      <c r="AI104" s="6">
        <v>1210.6490085491801</v>
      </c>
      <c r="AJ104" s="6">
        <v>8.9999999999999998E-4</v>
      </c>
      <c r="AK104" s="6">
        <v>2.2000000000000001E-3</v>
      </c>
    </row>
    <row r="105" spans="1:37" s="24" customFormat="1">
      <c r="A105" s="5" t="s">
        <v>143</v>
      </c>
      <c r="B105" s="22">
        <v>127.1</v>
      </c>
      <c r="C105" s="22">
        <v>1.9450000000000001</v>
      </c>
      <c r="D105" s="22">
        <v>3.6999999999999998E-2</v>
      </c>
      <c r="E105" s="22">
        <v>480</v>
      </c>
      <c r="F105" s="20">
        <v>19.3050193050193</v>
      </c>
      <c r="G105" s="22">
        <v>0.57581968933265804</v>
      </c>
      <c r="H105" s="18">
        <v>5.1700000000000003E-2</v>
      </c>
      <c r="I105" s="15">
        <v>3.1640603794962301E-2</v>
      </c>
      <c r="J105" s="24">
        <v>6.6448000000000002E-3</v>
      </c>
      <c r="K105" s="18">
        <v>0.371</v>
      </c>
      <c r="L105" s="15">
        <v>1.5688452461603698E-2</v>
      </c>
      <c r="M105" s="18">
        <v>5.1799999999999999E-2</v>
      </c>
      <c r="N105" s="15">
        <v>1.54506242320496E-3</v>
      </c>
      <c r="O105" s="24">
        <v>0.44375999999999999</v>
      </c>
      <c r="P105" s="10">
        <v>325.3</v>
      </c>
      <c r="Q105" s="6">
        <v>9.4074381076402709</v>
      </c>
      <c r="R105" s="6">
        <v>11.8313495703479</v>
      </c>
      <c r="S105" s="10">
        <v>320</v>
      </c>
      <c r="T105" s="6">
        <v>11.7142626786829</v>
      </c>
      <c r="U105" s="6">
        <v>13.258396111347301</v>
      </c>
      <c r="V105" s="10">
        <v>256</v>
      </c>
      <c r="W105" s="6">
        <v>1215.9462547211599</v>
      </c>
      <c r="X105" s="6">
        <v>1216.1534432865401</v>
      </c>
      <c r="Y105" s="6">
        <v>-1.65625</v>
      </c>
      <c r="Z105" s="6">
        <v>-27.0703125</v>
      </c>
      <c r="AA105" s="7">
        <v>325.3</v>
      </c>
      <c r="AB105" s="7">
        <v>9.4074381076402709</v>
      </c>
      <c r="AC105" s="7">
        <v>11.8313495703479</v>
      </c>
      <c r="AD105" s="13">
        <v>325.2</v>
      </c>
      <c r="AE105" s="6">
        <v>9.4953405283371595</v>
      </c>
      <c r="AF105" s="13">
        <v>319.60000000000002</v>
      </c>
      <c r="AG105" s="6">
        <v>8.8012584387224599</v>
      </c>
      <c r="AH105" s="13">
        <v>267</v>
      </c>
      <c r="AI105" s="6">
        <v>1214.27546889922</v>
      </c>
      <c r="AJ105" s="6">
        <v>2.9999999999999997E-4</v>
      </c>
      <c r="AK105" s="6">
        <v>2.5999999999999999E-3</v>
      </c>
    </row>
    <row r="106" spans="1:37" s="24" customFormat="1">
      <c r="A106" s="5" t="s">
        <v>144</v>
      </c>
      <c r="B106" s="22">
        <v>97.6</v>
      </c>
      <c r="C106" s="22">
        <v>0.79700000000000004</v>
      </c>
      <c r="D106" s="22">
        <v>3.6999999999999998E-2</v>
      </c>
      <c r="E106" s="22">
        <v>788</v>
      </c>
      <c r="F106" s="20">
        <v>9.6618357487922708</v>
      </c>
      <c r="G106" s="22">
        <v>0.32996185405193401</v>
      </c>
      <c r="H106" s="18">
        <v>5.9299999999999999E-2</v>
      </c>
      <c r="I106" s="15">
        <v>2.9265103147368202E-2</v>
      </c>
      <c r="J106" s="24">
        <v>0.18082999999999999</v>
      </c>
      <c r="K106" s="18">
        <v>0.84099999999999997</v>
      </c>
      <c r="L106" s="15">
        <v>4.19651251188412E-2</v>
      </c>
      <c r="M106" s="18">
        <v>0.10349999999999999</v>
      </c>
      <c r="N106" s="15">
        <v>3.53463387106783E-3</v>
      </c>
      <c r="O106" s="24">
        <v>0.36792000000000002</v>
      </c>
      <c r="P106" s="10">
        <v>635</v>
      </c>
      <c r="Q106" s="6">
        <v>20.589112906569401</v>
      </c>
      <c r="R106" s="6">
        <v>24.7109472642674</v>
      </c>
      <c r="S106" s="10">
        <v>618</v>
      </c>
      <c r="T106" s="6">
        <v>23.574345459332001</v>
      </c>
      <c r="U106" s="6">
        <v>25.800009845047398</v>
      </c>
      <c r="V106" s="10">
        <v>560</v>
      </c>
      <c r="W106" s="6">
        <v>997.51024709805404</v>
      </c>
      <c r="X106" s="6">
        <v>997.77117124769097</v>
      </c>
      <c r="Y106" s="6">
        <v>-2.7508090614886802</v>
      </c>
      <c r="Z106" s="6">
        <v>-13.3928571428571</v>
      </c>
      <c r="AA106" s="7">
        <v>635</v>
      </c>
      <c r="AB106" s="7">
        <v>20.589112906569401</v>
      </c>
      <c r="AC106" s="7">
        <v>24.7109472642674</v>
      </c>
      <c r="AD106" s="13">
        <v>634</v>
      </c>
      <c r="AE106" s="6">
        <v>20.589112906569401</v>
      </c>
      <c r="AF106" s="13">
        <v>608</v>
      </c>
      <c r="AG106" s="6">
        <v>17.7710372189112</v>
      </c>
      <c r="AH106" s="13">
        <v>515</v>
      </c>
      <c r="AI106" s="6">
        <v>994.64203262561796</v>
      </c>
      <c r="AJ106" s="6">
        <v>2.8E-3</v>
      </c>
      <c r="AK106" s="6">
        <v>1.6999999999999999E-3</v>
      </c>
    </row>
    <row r="107" spans="1:37" s="24" customFormat="1">
      <c r="A107" s="5" t="s">
        <v>145</v>
      </c>
      <c r="B107" s="22">
        <v>252</v>
      </c>
      <c r="C107" s="22">
        <v>2.4900000000000002</v>
      </c>
      <c r="D107" s="22">
        <v>0.12</v>
      </c>
      <c r="E107" s="22">
        <v>906</v>
      </c>
      <c r="F107" s="20">
        <v>19.654088050314499</v>
      </c>
      <c r="G107" s="22">
        <v>0.55583013378574497</v>
      </c>
      <c r="H107" s="18">
        <v>5.0500000000000003E-2</v>
      </c>
      <c r="I107" s="15">
        <v>2.33999341613398E-2</v>
      </c>
      <c r="J107" s="24">
        <v>5.0847000000000003E-2</v>
      </c>
      <c r="K107" s="18">
        <v>0.35599999999999998</v>
      </c>
      <c r="L107" s="15">
        <v>1.3611114188045E-2</v>
      </c>
      <c r="M107" s="18">
        <v>5.0880000000000002E-2</v>
      </c>
      <c r="N107" s="15">
        <v>1.4389188210931099E-3</v>
      </c>
      <c r="O107" s="24">
        <v>0.41657</v>
      </c>
      <c r="P107" s="10">
        <v>319.89999999999998</v>
      </c>
      <c r="Q107" s="6">
        <v>8.8040283900987202</v>
      </c>
      <c r="R107" s="6">
        <v>11.281242512987999</v>
      </c>
      <c r="S107" s="10">
        <v>308.89999999999998</v>
      </c>
      <c r="T107" s="6">
        <v>10.0539805781287</v>
      </c>
      <c r="U107" s="6">
        <v>11.7208533954751</v>
      </c>
      <c r="V107" s="10">
        <v>211</v>
      </c>
      <c r="W107" s="6">
        <v>825.03057314377395</v>
      </c>
      <c r="X107" s="6">
        <v>825.27550986571396</v>
      </c>
      <c r="Y107" s="6">
        <v>-3.5610229847847101</v>
      </c>
      <c r="Z107" s="6">
        <v>-51.6113744075829</v>
      </c>
      <c r="AA107" s="7">
        <v>319.89999999999998</v>
      </c>
      <c r="AB107" s="7">
        <v>8.8040283900987202</v>
      </c>
      <c r="AC107" s="7">
        <v>11.281242512987999</v>
      </c>
      <c r="AD107" s="13">
        <v>320.3</v>
      </c>
      <c r="AE107" s="6">
        <v>8.8811550990659001</v>
      </c>
      <c r="AF107" s="13">
        <v>314.39999999999998</v>
      </c>
      <c r="AG107" s="6">
        <v>8.1230736464338698</v>
      </c>
      <c r="AH107" s="13">
        <v>265</v>
      </c>
      <c r="AI107" s="6">
        <v>823.31577576404095</v>
      </c>
      <c r="AJ107" s="6">
        <v>-1.1000000000000001E-3</v>
      </c>
      <c r="AK107" s="6">
        <v>2.0999999999999999E-3</v>
      </c>
    </row>
    <row r="108" spans="1:37" s="24" customFormat="1">
      <c r="A108" s="5" t="s">
        <v>146</v>
      </c>
      <c r="B108" s="22">
        <v>229</v>
      </c>
      <c r="C108" s="22">
        <v>1.452</v>
      </c>
      <c r="D108" s="22">
        <v>2.7E-2</v>
      </c>
      <c r="E108" s="22">
        <v>823</v>
      </c>
      <c r="F108" s="20">
        <v>19.723865877712001</v>
      </c>
      <c r="G108" s="22">
        <v>0.592353689903101</v>
      </c>
      <c r="H108" s="18">
        <v>5.0700000000000002E-2</v>
      </c>
      <c r="I108" s="15">
        <v>2.4499790319293401E-2</v>
      </c>
      <c r="J108" s="24">
        <v>0.26867999999999997</v>
      </c>
      <c r="K108" s="18">
        <v>0.35499999999999998</v>
      </c>
      <c r="L108" s="15">
        <v>1.30119528127026E-2</v>
      </c>
      <c r="M108" s="18">
        <v>5.0700000000000002E-2</v>
      </c>
      <c r="N108" s="15">
        <v>1.5226392363590199E-3</v>
      </c>
      <c r="O108" s="24">
        <v>0.30613000000000001</v>
      </c>
      <c r="P108" s="10">
        <v>318.7</v>
      </c>
      <c r="Q108" s="6">
        <v>9.2318564337731406</v>
      </c>
      <c r="R108" s="6">
        <v>11.603800999566401</v>
      </c>
      <c r="S108" s="10">
        <v>308.39999999999998</v>
      </c>
      <c r="T108" s="6">
        <v>9.6979799839696899</v>
      </c>
      <c r="U108" s="6">
        <v>11.4103621301135</v>
      </c>
      <c r="V108" s="10">
        <v>218</v>
      </c>
      <c r="W108" s="6">
        <v>879.090655037685</v>
      </c>
      <c r="X108" s="6">
        <v>879.330637031224</v>
      </c>
      <c r="Y108" s="6">
        <v>-3.3398184176394401</v>
      </c>
      <c r="Z108" s="6">
        <v>-46.192660550458697</v>
      </c>
      <c r="AA108" s="7">
        <v>318.7</v>
      </c>
      <c r="AB108" s="7">
        <v>9.2318564337731406</v>
      </c>
      <c r="AC108" s="7">
        <v>11.603800999566401</v>
      </c>
      <c r="AD108" s="13">
        <v>318.89999999999998</v>
      </c>
      <c r="AE108" s="6">
        <v>9.3648797757258198</v>
      </c>
      <c r="AF108" s="13">
        <v>311</v>
      </c>
      <c r="AG108" s="6">
        <v>8.6289521825930198</v>
      </c>
      <c r="AH108" s="13">
        <v>248</v>
      </c>
      <c r="AI108" s="6">
        <v>877.51931020040104</v>
      </c>
      <c r="AJ108" s="6">
        <v>-4.0000000000000002E-4</v>
      </c>
      <c r="AK108" s="6">
        <v>2.0999999999999999E-3</v>
      </c>
    </row>
    <row r="109" spans="1:37" s="24" customFormat="1">
      <c r="A109" s="5" t="s">
        <v>147</v>
      </c>
      <c r="B109" s="22">
        <v>102.5</v>
      </c>
      <c r="C109" s="22">
        <v>2.1589999999999998</v>
      </c>
      <c r="D109" s="22">
        <v>0.04</v>
      </c>
      <c r="E109" s="22">
        <v>394</v>
      </c>
      <c r="F109" s="20">
        <v>19.493177387914201</v>
      </c>
      <c r="G109" s="22">
        <v>0.56687287933422803</v>
      </c>
      <c r="H109" s="18">
        <v>5.2999999999999999E-2</v>
      </c>
      <c r="I109" s="15">
        <v>3.5375311853286802E-2</v>
      </c>
      <c r="J109" s="24">
        <v>-1.4172000000000001E-2</v>
      </c>
      <c r="K109" s="18">
        <v>0.377</v>
      </c>
      <c r="L109" s="15">
        <v>1.7722234626592601E-2</v>
      </c>
      <c r="M109" s="18">
        <v>5.1299999999999998E-2</v>
      </c>
      <c r="N109" s="15">
        <v>1.4918336878150999E-3</v>
      </c>
      <c r="O109" s="24">
        <v>0.41032999999999997</v>
      </c>
      <c r="P109" s="10">
        <v>322.2</v>
      </c>
      <c r="Q109" s="6">
        <v>9.2608793011921495</v>
      </c>
      <c r="R109" s="6">
        <v>11.674922774319301</v>
      </c>
      <c r="S109" s="10">
        <v>324</v>
      </c>
      <c r="T109" s="6">
        <v>13.0612687699884</v>
      </c>
      <c r="U109" s="6">
        <v>14.4937558583594</v>
      </c>
      <c r="V109" s="10">
        <v>300</v>
      </c>
      <c r="W109" s="6">
        <v>1536.93201073879</v>
      </c>
      <c r="X109" s="6">
        <v>1537.15241424191</v>
      </c>
      <c r="Y109" s="6">
        <v>0.55555555555555702</v>
      </c>
      <c r="Z109" s="6">
        <v>-7.4000000000000101</v>
      </c>
      <c r="AA109" s="7">
        <v>322.2</v>
      </c>
      <c r="AB109" s="7">
        <v>9.2608793011921495</v>
      </c>
      <c r="AC109" s="7">
        <v>11.674922774319301</v>
      </c>
      <c r="AD109" s="13">
        <v>321.60000000000002</v>
      </c>
      <c r="AE109" s="6">
        <v>9.3039607389137906</v>
      </c>
      <c r="AF109" s="13">
        <v>316.2</v>
      </c>
      <c r="AG109" s="6">
        <v>8.6297127346091198</v>
      </c>
      <c r="AH109" s="13">
        <v>272</v>
      </c>
      <c r="AI109" s="6">
        <v>1535.2367913887299</v>
      </c>
      <c r="AJ109" s="6">
        <v>1.9E-3</v>
      </c>
      <c r="AK109" s="6">
        <v>3.0000000000000001E-3</v>
      </c>
    </row>
    <row r="110" spans="1:37" s="24" customFormat="1">
      <c r="A110" s="5" t="s">
        <v>148</v>
      </c>
      <c r="B110" s="22">
        <v>390.9</v>
      </c>
      <c r="C110" s="22">
        <v>3.34</v>
      </c>
      <c r="D110" s="22">
        <v>0.43</v>
      </c>
      <c r="E110" s="22">
        <v>2745</v>
      </c>
      <c r="F110" s="20">
        <v>12.755102040816301</v>
      </c>
      <c r="G110" s="22">
        <v>0.47740667354515198</v>
      </c>
      <c r="H110" s="18">
        <v>6.9599999999999995E-2</v>
      </c>
      <c r="I110" s="15">
        <v>1.9964365160738701E-2</v>
      </c>
      <c r="J110" s="24">
        <v>0.56120000000000003</v>
      </c>
      <c r="K110" s="18">
        <v>0.74299999999999999</v>
      </c>
      <c r="L110" s="15">
        <v>2.7743345093193001E-2</v>
      </c>
      <c r="M110" s="18">
        <v>7.8399999999999997E-2</v>
      </c>
      <c r="N110" s="15">
        <v>2.9344087633456899E-3</v>
      </c>
      <c r="O110" s="24">
        <v>0.25247999999999998</v>
      </c>
      <c r="P110" s="10">
        <v>487</v>
      </c>
      <c r="Q110" s="6">
        <v>17.696873954848101</v>
      </c>
      <c r="R110" s="6">
        <v>20.6243057537738</v>
      </c>
      <c r="S110" s="10">
        <v>564</v>
      </c>
      <c r="T110" s="6">
        <v>16.0770558373511</v>
      </c>
      <c r="U110" s="6">
        <v>18.8191440226053</v>
      </c>
      <c r="V110" s="10">
        <v>909</v>
      </c>
      <c r="W110" s="6">
        <v>1772.2822788016699</v>
      </c>
      <c r="X110" s="6">
        <v>1773.6768595672199</v>
      </c>
      <c r="Y110" s="6">
        <v>13.6524822695035</v>
      </c>
      <c r="Z110" s="6">
        <v>46.424642464246404</v>
      </c>
      <c r="AA110" s="7">
        <v>487</v>
      </c>
      <c r="AB110" s="7">
        <v>17.696873954848101</v>
      </c>
      <c r="AC110" s="7">
        <v>20.6243057537738</v>
      </c>
      <c r="AD110" s="13">
        <v>480</v>
      </c>
      <c r="AE110" s="6">
        <v>18.299708953253401</v>
      </c>
      <c r="AF110" s="13">
        <v>481</v>
      </c>
      <c r="AG110" s="6">
        <v>17.884398910707201</v>
      </c>
      <c r="AH110" s="13">
        <v>487</v>
      </c>
      <c r="AI110" s="6">
        <v>1770.85176560729</v>
      </c>
      <c r="AJ110" s="6">
        <v>1.5100000000000001E-2</v>
      </c>
      <c r="AK110" s="6">
        <v>4.4999999999999997E-3</v>
      </c>
    </row>
    <row r="111" spans="1:37" s="24" customFormat="1">
      <c r="A111" s="5" t="s">
        <v>149</v>
      </c>
      <c r="B111" s="22">
        <v>28.2</v>
      </c>
      <c r="C111" s="22">
        <v>1.1559999999999999</v>
      </c>
      <c r="D111" s="22">
        <v>1.4999999999999999E-2</v>
      </c>
      <c r="E111" s="22">
        <v>75</v>
      </c>
      <c r="F111" s="20">
        <v>28.653295128939799</v>
      </c>
      <c r="G111" s="22">
        <v>1.00327977256031</v>
      </c>
      <c r="H111" s="18">
        <v>5.57E-2</v>
      </c>
      <c r="I111" s="15">
        <v>7.6969765449083197E-2</v>
      </c>
      <c r="J111" s="24">
        <v>0.44925999999999999</v>
      </c>
      <c r="K111" s="18">
        <v>0.26400000000000001</v>
      </c>
      <c r="L111" s="15">
        <v>2.1526257172114201E-2</v>
      </c>
      <c r="M111" s="18">
        <v>3.49E-2</v>
      </c>
      <c r="N111" s="15">
        <v>1.22200479577618E-3</v>
      </c>
      <c r="O111" s="24">
        <v>-0.14831</v>
      </c>
      <c r="P111" s="10">
        <v>220.8</v>
      </c>
      <c r="Q111" s="6">
        <v>7.5275785753112396</v>
      </c>
      <c r="R111" s="6">
        <v>8.9890365161173396</v>
      </c>
      <c r="S111" s="10">
        <v>235</v>
      </c>
      <c r="T111" s="6">
        <v>17.3776027948836</v>
      </c>
      <c r="U111" s="6">
        <v>18.026442646277999</v>
      </c>
      <c r="V111" s="10">
        <v>340</v>
      </c>
      <c r="W111" s="6">
        <v>22626.848324688799</v>
      </c>
      <c r="X111" s="6">
        <v>22627.607848103198</v>
      </c>
      <c r="Y111" s="6">
        <v>6.0425531914893504</v>
      </c>
      <c r="Z111" s="6">
        <v>35.058823529411796</v>
      </c>
      <c r="AA111" s="7">
        <v>220.8</v>
      </c>
      <c r="AB111" s="7">
        <v>7.5275785753112396</v>
      </c>
      <c r="AC111" s="7">
        <v>8.9890365161173396</v>
      </c>
      <c r="AD111" s="13">
        <v>219.5</v>
      </c>
      <c r="AE111" s="6">
        <v>8.0401392529908797</v>
      </c>
      <c r="AF111" s="13">
        <v>218.9</v>
      </c>
      <c r="AG111" s="6">
        <v>7.9064706978997803</v>
      </c>
      <c r="AH111" s="13">
        <v>215.4</v>
      </c>
      <c r="AI111" s="6">
        <v>22626.2450896226</v>
      </c>
      <c r="AJ111" s="6">
        <v>7.3000000000000001E-3</v>
      </c>
      <c r="AK111" s="6">
        <v>8.0999999999999996E-3</v>
      </c>
    </row>
    <row r="112" spans="1:37" s="24" customFormat="1">
      <c r="A112" s="5" t="s">
        <v>150</v>
      </c>
      <c r="B112" s="22">
        <v>299</v>
      </c>
      <c r="C112" s="22">
        <v>3.258</v>
      </c>
      <c r="D112" s="22">
        <v>4.1000000000000002E-2</v>
      </c>
      <c r="E112" s="22">
        <v>1150</v>
      </c>
      <c r="F112" s="20">
        <v>19.047619047619001</v>
      </c>
      <c r="G112" s="22">
        <v>0.55041796055755798</v>
      </c>
      <c r="H112" s="18">
        <v>5.2200000000000003E-2</v>
      </c>
      <c r="I112" s="15">
        <v>2.1792042650436799E-2</v>
      </c>
      <c r="J112" s="24">
        <v>0.38575999999999999</v>
      </c>
      <c r="K112" s="18">
        <v>0.379</v>
      </c>
      <c r="L112" s="15">
        <v>1.28933231030638E-2</v>
      </c>
      <c r="M112" s="18">
        <v>5.2499999999999998E-2</v>
      </c>
      <c r="N112" s="15">
        <v>1.51708950378677E-3</v>
      </c>
      <c r="O112" s="24">
        <v>0.21672</v>
      </c>
      <c r="P112" s="10">
        <v>329.6</v>
      </c>
      <c r="Q112" s="6">
        <v>9.40622627260408</v>
      </c>
      <c r="R112" s="6">
        <v>11.886483646836499</v>
      </c>
      <c r="S112" s="10">
        <v>325.7</v>
      </c>
      <c r="T112" s="6">
        <v>9.5469296925612408</v>
      </c>
      <c r="U112" s="6">
        <v>11.442043895086099</v>
      </c>
      <c r="V112" s="10">
        <v>280</v>
      </c>
      <c r="W112" s="6">
        <v>865.30886974459304</v>
      </c>
      <c r="X112" s="6">
        <v>865.62570952681597</v>
      </c>
      <c r="Y112" s="6">
        <v>-1.1974209395149</v>
      </c>
      <c r="Z112" s="6">
        <v>-17.714285714285701</v>
      </c>
      <c r="AA112" s="7">
        <v>329.6</v>
      </c>
      <c r="AB112" s="7">
        <v>9.40622627260408</v>
      </c>
      <c r="AC112" s="7">
        <v>11.886483646836499</v>
      </c>
      <c r="AD112" s="13">
        <v>329.4</v>
      </c>
      <c r="AE112" s="6">
        <v>9.5348672089037105</v>
      </c>
      <c r="AF112" s="13">
        <v>323.7</v>
      </c>
      <c r="AG112" s="6">
        <v>8.6977046716192596</v>
      </c>
      <c r="AH112" s="13">
        <v>278</v>
      </c>
      <c r="AI112" s="6">
        <v>863.70993977067599</v>
      </c>
      <c r="AJ112" s="6">
        <v>8.0000000000000004E-4</v>
      </c>
      <c r="AK112" s="6">
        <v>2.2000000000000001E-3</v>
      </c>
    </row>
    <row r="113" spans="1:37" s="24" customFormat="1">
      <c r="A113" s="5" t="s">
        <v>151</v>
      </c>
      <c r="B113" s="22">
        <v>18.97</v>
      </c>
      <c r="C113" s="22">
        <v>1.637</v>
      </c>
      <c r="D113" s="22">
        <v>3.3000000000000002E-2</v>
      </c>
      <c r="E113" s="22">
        <v>96</v>
      </c>
      <c r="F113" s="20">
        <v>15.360983102918601</v>
      </c>
      <c r="G113" s="22">
        <v>0.49367885765569702</v>
      </c>
      <c r="H113" s="18">
        <v>5.6899999999999999E-2</v>
      </c>
      <c r="I113" s="15">
        <v>7.0568750122849105E-2</v>
      </c>
      <c r="J113" s="24">
        <v>0.18712000000000001</v>
      </c>
      <c r="K113" s="18">
        <v>0.51</v>
      </c>
      <c r="L113" s="15">
        <v>4.2914495266751097E-2</v>
      </c>
      <c r="M113" s="18">
        <v>6.5100000000000005E-2</v>
      </c>
      <c r="N113" s="15">
        <v>2.09221593553342E-3</v>
      </c>
      <c r="O113" s="24">
        <v>0.10842</v>
      </c>
      <c r="P113" s="10">
        <v>406</v>
      </c>
      <c r="Q113" s="6">
        <v>12.5185231321774</v>
      </c>
      <c r="R113" s="6">
        <v>15.3624983995372</v>
      </c>
      <c r="S113" s="10">
        <v>413</v>
      </c>
      <c r="T113" s="6">
        <v>28.882302597950201</v>
      </c>
      <c r="U113" s="6">
        <v>29.904149672349298</v>
      </c>
      <c r="V113" s="10">
        <v>420</v>
      </c>
      <c r="W113" s="6">
        <v>3295.4926669961701</v>
      </c>
      <c r="X113" s="6">
        <v>3295.6296812788901</v>
      </c>
      <c r="Y113" s="6">
        <v>1.6949152542372901</v>
      </c>
      <c r="Z113" s="6">
        <v>3.3333333333333299</v>
      </c>
      <c r="AA113" s="7">
        <v>406</v>
      </c>
      <c r="AB113" s="7">
        <v>12.5185231321774</v>
      </c>
      <c r="AC113" s="7">
        <v>15.3624983995372</v>
      </c>
      <c r="AD113" s="13">
        <v>405</v>
      </c>
      <c r="AE113" s="6">
        <v>13.028177977402001</v>
      </c>
      <c r="AF113" s="13">
        <v>404</v>
      </c>
      <c r="AG113" s="6">
        <v>12.235497675189199</v>
      </c>
      <c r="AH113" s="13">
        <v>405</v>
      </c>
      <c r="AI113" s="6">
        <v>3291.3530558458101</v>
      </c>
      <c r="AJ113" s="6">
        <v>3.0999999999999999E-3</v>
      </c>
      <c r="AK113" s="6">
        <v>7.4000000000000003E-3</v>
      </c>
    </row>
    <row r="114" spans="1:37" s="24" customFormat="1">
      <c r="A114" s="5" t="s">
        <v>152</v>
      </c>
      <c r="B114" s="22">
        <v>127</v>
      </c>
      <c r="C114" s="22">
        <v>3.38</v>
      </c>
      <c r="D114" s="22">
        <v>0.1</v>
      </c>
      <c r="E114" s="22">
        <v>707</v>
      </c>
      <c r="F114" s="20">
        <v>18.796992481202999</v>
      </c>
      <c r="G114" s="22">
        <v>0.52618471789601196</v>
      </c>
      <c r="H114" s="18">
        <v>8.3099999999999993E-2</v>
      </c>
      <c r="I114" s="15">
        <v>4.3171943998169503E-2</v>
      </c>
      <c r="J114" s="24">
        <v>0.13771</v>
      </c>
      <c r="K114" s="18">
        <v>0.61599999999999999</v>
      </c>
      <c r="L114" s="15">
        <v>4.2319850404272399E-2</v>
      </c>
      <c r="M114" s="18">
        <v>5.3199999999999997E-2</v>
      </c>
      <c r="N114" s="15">
        <v>1.48922903597801E-3</v>
      </c>
      <c r="O114" s="24">
        <v>0.12559000000000001</v>
      </c>
      <c r="P114" s="10">
        <v>334.1</v>
      </c>
      <c r="Q114" s="6">
        <v>9.13478051345386</v>
      </c>
      <c r="R114" s="6">
        <v>11.730355780037801</v>
      </c>
      <c r="S114" s="10">
        <v>481</v>
      </c>
      <c r="T114" s="6">
        <v>26.286019951866599</v>
      </c>
      <c r="U114" s="6">
        <v>27.703274181597301</v>
      </c>
      <c r="V114" s="10">
        <v>1160</v>
      </c>
      <c r="W114" s="6">
        <v>1106.03694521905</v>
      </c>
      <c r="X114" s="6">
        <v>1106.29850737894</v>
      </c>
      <c r="Y114" s="6">
        <v>30.540540540540501</v>
      </c>
      <c r="Z114" s="6">
        <v>71.198275862068996</v>
      </c>
      <c r="AA114" s="7" t="s">
        <v>113</v>
      </c>
      <c r="AB114" s="7" t="s">
        <v>113</v>
      </c>
      <c r="AC114" s="7" t="s">
        <v>113</v>
      </c>
      <c r="AD114" s="13">
        <v>322.60000000000002</v>
      </c>
      <c r="AE114" s="6">
        <v>9.6187844881240796</v>
      </c>
      <c r="AF114" s="13">
        <v>322</v>
      </c>
      <c r="AG114" s="6">
        <v>11.0890326408541</v>
      </c>
      <c r="AH114" s="13">
        <v>329</v>
      </c>
      <c r="AI114" s="6">
        <v>1097.93520946798</v>
      </c>
      <c r="AJ114" s="6">
        <v>3.9399999999999998E-2</v>
      </c>
      <c r="AK114" s="6">
        <v>8.5000000000000006E-3</v>
      </c>
    </row>
    <row r="115" spans="1:37" s="24" customFormat="1">
      <c r="A115" s="5" t="s">
        <v>153</v>
      </c>
      <c r="B115" s="22">
        <v>126.3</v>
      </c>
      <c r="C115" s="22">
        <v>2.5270000000000001</v>
      </c>
      <c r="D115" s="22">
        <v>0.05</v>
      </c>
      <c r="E115" s="22">
        <v>458</v>
      </c>
      <c r="F115" s="20">
        <v>19.7628458498024</v>
      </c>
      <c r="G115" s="22">
        <v>0.59390415469418401</v>
      </c>
      <c r="H115" s="18">
        <v>5.1499999999999997E-2</v>
      </c>
      <c r="I115" s="15">
        <v>3.2194387834700397E-2</v>
      </c>
      <c r="J115" s="24">
        <v>0.27705000000000002</v>
      </c>
      <c r="K115" s="18">
        <v>0.35599999999999998</v>
      </c>
      <c r="L115" s="15">
        <v>1.48318046589078E-2</v>
      </c>
      <c r="M115" s="18">
        <v>5.0599999999999999E-2</v>
      </c>
      <c r="N115" s="15">
        <v>1.5206084415128E-3</v>
      </c>
      <c r="O115" s="24">
        <v>0.16996</v>
      </c>
      <c r="P115" s="10">
        <v>318.39999999999998</v>
      </c>
      <c r="Q115" s="6">
        <v>9.2637966504843003</v>
      </c>
      <c r="R115" s="6">
        <v>11.621254745456399</v>
      </c>
      <c r="S115" s="10">
        <v>309</v>
      </c>
      <c r="T115" s="6">
        <v>11.5934259589385</v>
      </c>
      <c r="U115" s="6">
        <v>13.0653512895069</v>
      </c>
      <c r="V115" s="10">
        <v>240</v>
      </c>
      <c r="W115" s="6">
        <v>1234.8229174760399</v>
      </c>
      <c r="X115" s="6">
        <v>1235.0246335132299</v>
      </c>
      <c r="Y115" s="6">
        <v>-3.042071197411</v>
      </c>
      <c r="Z115" s="6">
        <v>-32.6666666666667</v>
      </c>
      <c r="AA115" s="7">
        <v>318.39999999999998</v>
      </c>
      <c r="AB115" s="7">
        <v>9.2637966504843003</v>
      </c>
      <c r="AC115" s="7">
        <v>11.621254745456399</v>
      </c>
      <c r="AD115" s="13">
        <v>318.5</v>
      </c>
      <c r="AE115" s="6">
        <v>9.4440843061423507</v>
      </c>
      <c r="AF115" s="13">
        <v>313.60000000000002</v>
      </c>
      <c r="AG115" s="6">
        <v>8.8412287305209105</v>
      </c>
      <c r="AH115" s="13">
        <v>269</v>
      </c>
      <c r="AI115" s="6">
        <v>1232.4799217529001</v>
      </c>
      <c r="AJ115" s="6">
        <v>1E-4</v>
      </c>
      <c r="AK115" s="6">
        <v>3.3E-3</v>
      </c>
    </row>
    <row r="116" spans="1:37" s="24" customFormat="1">
      <c r="A116" s="5" t="s">
        <v>154</v>
      </c>
      <c r="B116" s="22">
        <v>155</v>
      </c>
      <c r="C116" s="22">
        <v>2.3290000000000002</v>
      </c>
      <c r="D116" s="22">
        <v>5.7000000000000002E-2</v>
      </c>
      <c r="E116" s="22">
        <v>1316</v>
      </c>
      <c r="F116" s="20">
        <v>9.8619329388560093</v>
      </c>
      <c r="G116" s="22">
        <v>0.27267084574523098</v>
      </c>
      <c r="H116" s="18">
        <v>5.9900000000000002E-2</v>
      </c>
      <c r="I116" s="15">
        <v>2.3569382310891701E-2</v>
      </c>
      <c r="J116" s="24">
        <v>0.43889</v>
      </c>
      <c r="K116" s="18">
        <v>0.84699999999999998</v>
      </c>
      <c r="L116" s="15">
        <v>2.8507953475477601E-2</v>
      </c>
      <c r="M116" s="18">
        <v>0.1014</v>
      </c>
      <c r="N116" s="15">
        <v>2.80359072911863E-3</v>
      </c>
      <c r="O116" s="24">
        <v>6.0599E-2</v>
      </c>
      <c r="P116" s="10">
        <v>622.70000000000005</v>
      </c>
      <c r="Q116" s="6">
        <v>16.4933058937063</v>
      </c>
      <c r="R116" s="6">
        <v>21.258701943602599</v>
      </c>
      <c r="S116" s="10">
        <v>622</v>
      </c>
      <c r="T116" s="6">
        <v>15.571362034126199</v>
      </c>
      <c r="U116" s="6">
        <v>18.7938459129252</v>
      </c>
      <c r="V116" s="10">
        <v>598</v>
      </c>
      <c r="W116" s="6">
        <v>826.11152152659099</v>
      </c>
      <c r="X116" s="6">
        <v>826.45195471615102</v>
      </c>
      <c r="Y116" s="6">
        <v>-0.112540192926062</v>
      </c>
      <c r="Z116" s="6">
        <v>-4.1304347826086998</v>
      </c>
      <c r="AA116" s="7">
        <v>622.70000000000005</v>
      </c>
      <c r="AB116" s="7">
        <v>16.4933058937063</v>
      </c>
      <c r="AC116" s="7">
        <v>21.258701943602599</v>
      </c>
      <c r="AD116" s="13">
        <v>621</v>
      </c>
      <c r="AE116" s="6">
        <v>16.6400101954105</v>
      </c>
      <c r="AF116" s="13">
        <v>600.29999999999995</v>
      </c>
      <c r="AG116" s="6">
        <v>14.0439351891778</v>
      </c>
      <c r="AH116" s="13">
        <v>524</v>
      </c>
      <c r="AI116" s="6">
        <v>824.91247171986595</v>
      </c>
      <c r="AJ116" s="6">
        <v>2.5000000000000001E-3</v>
      </c>
      <c r="AK116" s="6">
        <v>1.2999999999999999E-3</v>
      </c>
    </row>
    <row r="117" spans="1:37" s="24" customFormat="1">
      <c r="A117" s="5" t="s">
        <v>155</v>
      </c>
      <c r="B117" s="22">
        <v>200</v>
      </c>
      <c r="C117" s="22">
        <v>2.1110000000000002</v>
      </c>
      <c r="D117" s="22">
        <v>3.5000000000000003E-2</v>
      </c>
      <c r="E117" s="22">
        <v>734</v>
      </c>
      <c r="F117" s="20">
        <v>20.040080160320599</v>
      </c>
      <c r="G117" s="22">
        <v>0.54751598809490998</v>
      </c>
      <c r="H117" s="18">
        <v>5.28E-2</v>
      </c>
      <c r="I117" s="15">
        <v>2.6833571585422301E-2</v>
      </c>
      <c r="J117" s="24">
        <v>4.8508999999999997E-2</v>
      </c>
      <c r="K117" s="18">
        <v>0.36499999999999999</v>
      </c>
      <c r="L117" s="15">
        <v>1.497007695371E-2</v>
      </c>
      <c r="M117" s="18">
        <v>4.99E-2</v>
      </c>
      <c r="N117" s="15">
        <v>1.36332028551621E-3</v>
      </c>
      <c r="O117" s="24">
        <v>0.31511</v>
      </c>
      <c r="P117" s="10">
        <v>313.89999999999998</v>
      </c>
      <c r="Q117" s="6">
        <v>8.3562013900235907</v>
      </c>
      <c r="R117" s="6">
        <v>10.852316720820401</v>
      </c>
      <c r="S117" s="10">
        <v>315</v>
      </c>
      <c r="T117" s="6">
        <v>11.0378712314024</v>
      </c>
      <c r="U117" s="6">
        <v>12.6288316239461</v>
      </c>
      <c r="V117" s="10">
        <v>302</v>
      </c>
      <c r="W117" s="6">
        <v>1172.8464237774899</v>
      </c>
      <c r="X117" s="6">
        <v>1173.1363852207101</v>
      </c>
      <c r="Y117" s="6">
        <v>0.34920634920635502</v>
      </c>
      <c r="Z117" s="6">
        <v>-3.9403973509933601</v>
      </c>
      <c r="AA117" s="7">
        <v>313.89999999999998</v>
      </c>
      <c r="AB117" s="7">
        <v>8.3562013900235907</v>
      </c>
      <c r="AC117" s="7">
        <v>10.852316720820401</v>
      </c>
      <c r="AD117" s="13">
        <v>313.3</v>
      </c>
      <c r="AE117" s="6">
        <v>8.3898928283162295</v>
      </c>
      <c r="AF117" s="13">
        <v>308.3</v>
      </c>
      <c r="AG117" s="6">
        <v>7.85498576198711</v>
      </c>
      <c r="AH117" s="13">
        <v>266</v>
      </c>
      <c r="AI117" s="6">
        <v>1171.15888493733</v>
      </c>
      <c r="AJ117" s="6">
        <v>1.8E-3</v>
      </c>
      <c r="AK117" s="6">
        <v>2.5000000000000001E-3</v>
      </c>
    </row>
    <row r="118" spans="1:37" s="24" customFormat="1">
      <c r="A118" s="5" t="s">
        <v>156</v>
      </c>
      <c r="B118" s="22">
        <v>161</v>
      </c>
      <c r="C118" s="22">
        <v>1.86</v>
      </c>
      <c r="D118" s="22">
        <v>0.1</v>
      </c>
      <c r="E118" s="22">
        <v>583</v>
      </c>
      <c r="F118" s="20">
        <v>20.040080160320599</v>
      </c>
      <c r="G118" s="22">
        <v>0.58737778659773199</v>
      </c>
      <c r="H118" s="18">
        <v>5.1200000000000002E-2</v>
      </c>
      <c r="I118" s="15">
        <v>2.87743272984761E-2</v>
      </c>
      <c r="J118" s="24">
        <v>-8.0917000000000001E-4</v>
      </c>
      <c r="K118" s="18">
        <v>0.35399999999999998</v>
      </c>
      <c r="L118" s="15">
        <v>1.41809968845635E-2</v>
      </c>
      <c r="M118" s="18">
        <v>4.99E-2</v>
      </c>
      <c r="N118" s="15">
        <v>1.4625765624062201E-3</v>
      </c>
      <c r="O118" s="24">
        <v>0.43695000000000001</v>
      </c>
      <c r="P118" s="10">
        <v>313.60000000000002</v>
      </c>
      <c r="Q118" s="6">
        <v>8.9633309472891902</v>
      </c>
      <c r="R118" s="6">
        <v>11.326428307679301</v>
      </c>
      <c r="S118" s="10">
        <v>307</v>
      </c>
      <c r="T118" s="6">
        <v>10.9441225652943</v>
      </c>
      <c r="U118" s="6">
        <v>12.480750250585</v>
      </c>
      <c r="V118" s="10">
        <v>242</v>
      </c>
      <c r="W118" s="6">
        <v>1085.26994610925</v>
      </c>
      <c r="X118" s="6">
        <v>1085.48915612</v>
      </c>
      <c r="Y118" s="6">
        <v>-2.14983713355051</v>
      </c>
      <c r="Z118" s="6">
        <v>-29.586776859504099</v>
      </c>
      <c r="AA118" s="7">
        <v>313.60000000000002</v>
      </c>
      <c r="AB118" s="7">
        <v>8.9633309472891902</v>
      </c>
      <c r="AC118" s="7">
        <v>11.326428307679301</v>
      </c>
      <c r="AD118" s="13">
        <v>313.8</v>
      </c>
      <c r="AE118" s="6">
        <v>9.0486961309700398</v>
      </c>
      <c r="AF118" s="13">
        <v>310.10000000000002</v>
      </c>
      <c r="AG118" s="6">
        <v>8.3283623074518403</v>
      </c>
      <c r="AH118" s="13">
        <v>273</v>
      </c>
      <c r="AI118" s="6">
        <v>1083.54357361759</v>
      </c>
      <c r="AJ118" s="6">
        <v>-5.0000000000000001E-4</v>
      </c>
      <c r="AK118" s="6">
        <v>2.5000000000000001E-3</v>
      </c>
    </row>
    <row r="119" spans="1:37" s="24" customFormat="1">
      <c r="A119" s="5" t="s">
        <v>157</v>
      </c>
      <c r="B119" s="22">
        <v>365</v>
      </c>
      <c r="C119" s="22">
        <v>1.744</v>
      </c>
      <c r="D119" s="22">
        <v>6.8000000000000005E-2</v>
      </c>
      <c r="E119" s="22">
        <v>828</v>
      </c>
      <c r="F119" s="20">
        <v>30.721966205837202</v>
      </c>
      <c r="G119" s="22">
        <v>0.87640635728971905</v>
      </c>
      <c r="H119" s="18">
        <v>4.9799999999999997E-2</v>
      </c>
      <c r="I119" s="15">
        <v>2.39905563936222E-2</v>
      </c>
      <c r="J119" s="24">
        <v>0.11233</v>
      </c>
      <c r="K119" s="18">
        <v>0.2258</v>
      </c>
      <c r="L119" s="15">
        <v>7.8674087745330603E-3</v>
      </c>
      <c r="M119" s="18">
        <v>3.2550000000000003E-2</v>
      </c>
      <c r="N119" s="15">
        <v>9.2855472656434997E-4</v>
      </c>
      <c r="O119" s="24">
        <v>0.45300000000000001</v>
      </c>
      <c r="P119" s="10">
        <v>206.5</v>
      </c>
      <c r="Q119" s="6">
        <v>5.8036672837197596</v>
      </c>
      <c r="R119" s="6">
        <v>7.40103360957308</v>
      </c>
      <c r="S119" s="10">
        <v>206.5</v>
      </c>
      <c r="T119" s="6">
        <v>6.5630014565895802</v>
      </c>
      <c r="U119" s="6">
        <v>7.8064956764501403</v>
      </c>
      <c r="V119" s="10">
        <v>181</v>
      </c>
      <c r="W119" s="6">
        <v>1019.80341596983</v>
      </c>
      <c r="X119" s="6">
        <v>1020.08390452683</v>
      </c>
      <c r="Y119" s="6">
        <v>0</v>
      </c>
      <c r="Z119" s="6">
        <v>-14.0883977900552</v>
      </c>
      <c r="AA119" s="7">
        <v>206.5</v>
      </c>
      <c r="AB119" s="7">
        <v>5.8036672837197596</v>
      </c>
      <c r="AC119" s="7">
        <v>7.40103360957308</v>
      </c>
      <c r="AD119" s="13">
        <v>206.4</v>
      </c>
      <c r="AE119" s="6">
        <v>5.8435908429765302</v>
      </c>
      <c r="AF119" s="13">
        <v>205.1</v>
      </c>
      <c r="AG119" s="6">
        <v>5.6255122539371403</v>
      </c>
      <c r="AH119" s="13">
        <v>189</v>
      </c>
      <c r="AI119" s="6">
        <v>1018.72310625789</v>
      </c>
      <c r="AJ119" s="6">
        <v>2.9999999999999997E-4</v>
      </c>
      <c r="AK119" s="6">
        <v>1.8E-3</v>
      </c>
    </row>
    <row r="120" spans="1:37" s="24" customFormat="1">
      <c r="A120" s="5" t="s">
        <v>158</v>
      </c>
      <c r="B120" s="22">
        <v>91.5</v>
      </c>
      <c r="C120" s="22">
        <v>2.1160000000000001</v>
      </c>
      <c r="D120" s="22">
        <v>0.08</v>
      </c>
      <c r="E120" s="22">
        <v>341</v>
      </c>
      <c r="F120" s="20">
        <v>19.179133103183698</v>
      </c>
      <c r="G120" s="22">
        <v>0.54638790532943304</v>
      </c>
      <c r="H120" s="18">
        <v>5.11E-2</v>
      </c>
      <c r="I120" s="15">
        <v>3.6352674383052501E-2</v>
      </c>
      <c r="J120" s="24">
        <v>0.30847000000000002</v>
      </c>
      <c r="K120" s="18">
        <v>0.36799999999999999</v>
      </c>
      <c r="L120" s="15">
        <v>1.7601694718407099E-2</v>
      </c>
      <c r="M120" s="18">
        <v>5.2139999999999999E-2</v>
      </c>
      <c r="N120" s="15">
        <v>1.4853990131153301E-3</v>
      </c>
      <c r="O120" s="24">
        <v>9.1743999999999992E-3</v>
      </c>
      <c r="P120" s="10">
        <v>327.60000000000002</v>
      </c>
      <c r="Q120" s="6">
        <v>9.0777817331946107</v>
      </c>
      <c r="R120" s="6">
        <v>11.5987665984473</v>
      </c>
      <c r="S120" s="10">
        <v>317</v>
      </c>
      <c r="T120" s="6">
        <v>12.9961083217532</v>
      </c>
      <c r="U120" s="6">
        <v>14.387683147165699</v>
      </c>
      <c r="V120" s="10">
        <v>230</v>
      </c>
      <c r="W120" s="6">
        <v>1325.8627427056599</v>
      </c>
      <c r="X120" s="6">
        <v>1326.0299390384801</v>
      </c>
      <c r="Y120" s="6">
        <v>-3.34384858044166</v>
      </c>
      <c r="Z120" s="6">
        <v>-42.434782608695699</v>
      </c>
      <c r="AA120" s="7">
        <v>327.60000000000002</v>
      </c>
      <c r="AB120" s="7">
        <v>9.0777817331946107</v>
      </c>
      <c r="AC120" s="7">
        <v>11.5987665984473</v>
      </c>
      <c r="AD120" s="13">
        <v>327.9</v>
      </c>
      <c r="AE120" s="6">
        <v>9.32041421802281</v>
      </c>
      <c r="AF120" s="13">
        <v>322.8</v>
      </c>
      <c r="AG120" s="6">
        <v>8.7205293136794406</v>
      </c>
      <c r="AH120" s="13">
        <v>281</v>
      </c>
      <c r="AI120" s="6">
        <v>1323.18900104822</v>
      </c>
      <c r="AJ120" s="6">
        <v>-8.0000000000000004E-4</v>
      </c>
      <c r="AK120" s="6">
        <v>3.7000000000000002E-3</v>
      </c>
    </row>
    <row r="121" spans="1:37" s="24" customFormat="1">
      <c r="A121" s="5" t="s">
        <v>159</v>
      </c>
      <c r="B121" s="22">
        <v>111</v>
      </c>
      <c r="C121" s="22">
        <v>2.5299999999999998</v>
      </c>
      <c r="D121" s="22">
        <v>0.26</v>
      </c>
      <c r="E121" s="22">
        <v>415</v>
      </c>
      <c r="F121" s="20">
        <v>19.342359767891701</v>
      </c>
      <c r="G121" s="22">
        <v>0.56127804300770201</v>
      </c>
      <c r="H121" s="18">
        <v>5.1400000000000001E-2</v>
      </c>
      <c r="I121" s="15">
        <v>3.35457580730157E-2</v>
      </c>
      <c r="J121" s="24">
        <v>6.6416000000000003E-2</v>
      </c>
      <c r="K121" s="18">
        <v>0.36299999999999999</v>
      </c>
      <c r="L121" s="15">
        <v>1.6868864388570999E-2</v>
      </c>
      <c r="M121" s="18">
        <v>5.1700000000000003E-2</v>
      </c>
      <c r="N121" s="15">
        <v>1.50023446837486E-3</v>
      </c>
      <c r="O121" s="24">
        <v>0.34670000000000001</v>
      </c>
      <c r="P121" s="10">
        <v>324.89999999999998</v>
      </c>
      <c r="Q121" s="6">
        <v>9.2249632416422305</v>
      </c>
      <c r="R121" s="6">
        <v>11.6787013066324</v>
      </c>
      <c r="S121" s="10">
        <v>313</v>
      </c>
      <c r="T121" s="6">
        <v>12.297111666127501</v>
      </c>
      <c r="U121" s="6">
        <v>13.7320650924588</v>
      </c>
      <c r="V121" s="10">
        <v>240</v>
      </c>
      <c r="W121" s="6">
        <v>1259.1596240082099</v>
      </c>
      <c r="X121" s="6">
        <v>1259.34831234689</v>
      </c>
      <c r="Y121" s="6">
        <v>-3.8019169329073499</v>
      </c>
      <c r="Z121" s="6">
        <v>-35.375</v>
      </c>
      <c r="AA121" s="7">
        <v>324.89999999999998</v>
      </c>
      <c r="AB121" s="7">
        <v>9.2249632416422305</v>
      </c>
      <c r="AC121" s="7">
        <v>11.6787013066324</v>
      </c>
      <c r="AD121" s="13">
        <v>324.89999999999998</v>
      </c>
      <c r="AE121" s="6">
        <v>9.3092613460816693</v>
      </c>
      <c r="AF121" s="13">
        <v>317.3</v>
      </c>
      <c r="AG121" s="6">
        <v>8.7153402302611394</v>
      </c>
      <c r="AH121" s="13">
        <v>269</v>
      </c>
      <c r="AI121" s="6">
        <v>1256.8750688642399</v>
      </c>
      <c r="AJ121" s="6">
        <v>1E-4</v>
      </c>
      <c r="AK121" s="6">
        <v>3.3E-3</v>
      </c>
    </row>
    <row r="122" spans="1:37" s="24" customFormat="1">
      <c r="A122" s="5" t="s">
        <v>160</v>
      </c>
      <c r="B122" s="22">
        <v>258.8</v>
      </c>
      <c r="C122" s="22">
        <v>2.86</v>
      </c>
      <c r="D122" s="22">
        <v>0.11</v>
      </c>
      <c r="E122" s="22">
        <v>2820</v>
      </c>
      <c r="F122" s="20">
        <v>8.4033613445378208</v>
      </c>
      <c r="G122" s="22">
        <v>0.31244329635686002</v>
      </c>
      <c r="H122" s="18">
        <v>6.4299999999999996E-2</v>
      </c>
      <c r="I122" s="15">
        <v>1.8245673269783699E-2</v>
      </c>
      <c r="J122" s="24">
        <v>0.47177999999999998</v>
      </c>
      <c r="K122" s="18">
        <v>1.0580000000000001</v>
      </c>
      <c r="L122" s="15">
        <v>4.497511439185E-2</v>
      </c>
      <c r="M122" s="18">
        <v>0.11899999999999999</v>
      </c>
      <c r="N122" s="15">
        <v>4.4245095197094899E-3</v>
      </c>
      <c r="O122" s="24">
        <v>0.24457999999999999</v>
      </c>
      <c r="P122" s="10">
        <v>724</v>
      </c>
      <c r="Q122" s="6">
        <v>25.3740815308315</v>
      </c>
      <c r="R122" s="6">
        <v>29.7302187062859</v>
      </c>
      <c r="S122" s="10">
        <v>731</v>
      </c>
      <c r="T122" s="6">
        <v>22.3834314684545</v>
      </c>
      <c r="U122" s="6">
        <v>25.3020106530617</v>
      </c>
      <c r="V122" s="10">
        <v>730</v>
      </c>
      <c r="W122" s="6">
        <v>616.28420287712504</v>
      </c>
      <c r="X122" s="6">
        <v>616.77345531005994</v>
      </c>
      <c r="Y122" s="6">
        <v>0.95759233926128196</v>
      </c>
      <c r="Z122" s="6">
        <v>0.82191780821916904</v>
      </c>
      <c r="AA122" s="7">
        <v>724</v>
      </c>
      <c r="AB122" s="7">
        <v>25.3740815308315</v>
      </c>
      <c r="AC122" s="7">
        <v>29.7302187062859</v>
      </c>
      <c r="AD122" s="13">
        <v>721</v>
      </c>
      <c r="AE122" s="6">
        <v>25.965823952520399</v>
      </c>
      <c r="AF122" s="13">
        <v>696</v>
      </c>
      <c r="AG122" s="6">
        <v>20.519210615981301</v>
      </c>
      <c r="AH122" s="13">
        <v>611</v>
      </c>
      <c r="AI122" s="6">
        <v>612.71048523417096</v>
      </c>
      <c r="AJ122" s="6">
        <v>5.3E-3</v>
      </c>
      <c r="AK122" s="6">
        <v>2.8E-3</v>
      </c>
    </row>
    <row r="123" spans="1:37" s="24" customFormat="1">
      <c r="A123" s="5" t="s">
        <v>161</v>
      </c>
      <c r="B123" s="22">
        <v>236.3</v>
      </c>
      <c r="C123" s="22">
        <v>2.5659999999999998</v>
      </c>
      <c r="D123" s="22">
        <v>7.6999999999999999E-2</v>
      </c>
      <c r="E123" s="22">
        <v>809</v>
      </c>
      <c r="F123" s="20">
        <v>20</v>
      </c>
      <c r="G123" s="22">
        <v>0.621999999999999</v>
      </c>
      <c r="H123" s="18">
        <v>5.2299999999999999E-2</v>
      </c>
      <c r="I123" s="15">
        <v>2.5514465614789001E-2</v>
      </c>
      <c r="J123" s="24">
        <v>-0.13386000000000001</v>
      </c>
      <c r="K123" s="18">
        <v>0.35799999999999998</v>
      </c>
      <c r="L123" s="15">
        <v>1.81490844551454E-2</v>
      </c>
      <c r="M123" s="18">
        <v>0.05</v>
      </c>
      <c r="N123" s="15">
        <v>1.555E-3</v>
      </c>
      <c r="O123" s="24">
        <v>0.52312000000000003</v>
      </c>
      <c r="P123" s="10">
        <v>314.3</v>
      </c>
      <c r="Q123" s="6">
        <v>9.5147108806154197</v>
      </c>
      <c r="R123" s="6">
        <v>11.7753808592391</v>
      </c>
      <c r="S123" s="10">
        <v>310</v>
      </c>
      <c r="T123" s="6">
        <v>13.6015322073902</v>
      </c>
      <c r="U123" s="6">
        <v>14.886184429309401</v>
      </c>
      <c r="V123" s="10">
        <v>280</v>
      </c>
      <c r="W123" s="6">
        <v>1061.2316641944701</v>
      </c>
      <c r="X123" s="6">
        <v>1061.5160307910401</v>
      </c>
      <c r="Y123" s="6">
        <v>-1.38709677419355</v>
      </c>
      <c r="Z123" s="6">
        <v>-12.25</v>
      </c>
      <c r="AA123" s="7">
        <v>314.3</v>
      </c>
      <c r="AB123" s="7">
        <v>9.5147108806154197</v>
      </c>
      <c r="AC123" s="7">
        <v>11.7753808592391</v>
      </c>
      <c r="AD123" s="13">
        <v>314.3</v>
      </c>
      <c r="AE123" s="6">
        <v>9.5147108806154197</v>
      </c>
      <c r="AF123" s="13">
        <v>310.8</v>
      </c>
      <c r="AG123" s="6">
        <v>8.7610432249061407</v>
      </c>
      <c r="AH123" s="13">
        <v>300</v>
      </c>
      <c r="AI123" s="6">
        <v>1057.08284684265</v>
      </c>
      <c r="AJ123" s="6">
        <v>-1E-4</v>
      </c>
      <c r="AK123" s="6">
        <v>3.3E-3</v>
      </c>
    </row>
    <row r="124" spans="1:37" s="24" customFormat="1">
      <c r="A124" s="5" t="s">
        <v>162</v>
      </c>
      <c r="B124" s="22">
        <v>100</v>
      </c>
      <c r="C124" s="22">
        <v>1.7949999999999999</v>
      </c>
      <c r="D124" s="22">
        <v>6.6000000000000003E-2</v>
      </c>
      <c r="E124" s="22">
        <v>740</v>
      </c>
      <c r="F124" s="20">
        <v>10.351966873706001</v>
      </c>
      <c r="G124" s="22">
        <v>0.35391926709399801</v>
      </c>
      <c r="H124" s="18">
        <v>5.6300000000000003E-2</v>
      </c>
      <c r="I124" s="15">
        <v>2.8500526659007701E-2</v>
      </c>
      <c r="J124" s="24">
        <v>0.33846999999999999</v>
      </c>
      <c r="K124" s="18">
        <v>0.752</v>
      </c>
      <c r="L124" s="15">
        <v>2.7896911301432601E-2</v>
      </c>
      <c r="M124" s="18">
        <v>9.6600000000000005E-2</v>
      </c>
      <c r="N124" s="15">
        <v>3.3026188760436701E-3</v>
      </c>
      <c r="O124" s="24">
        <v>0.50585000000000002</v>
      </c>
      <c r="P124" s="10">
        <v>594</v>
      </c>
      <c r="Q124" s="6">
        <v>19.3886029746334</v>
      </c>
      <c r="R124" s="6">
        <v>23.251334302351299</v>
      </c>
      <c r="S124" s="10">
        <v>568</v>
      </c>
      <c r="T124" s="6">
        <v>16.128314088782499</v>
      </c>
      <c r="U124" s="6">
        <v>18.898113580650602</v>
      </c>
      <c r="V124" s="10">
        <v>443</v>
      </c>
      <c r="W124" s="6">
        <v>941.70414364751196</v>
      </c>
      <c r="X124" s="6">
        <v>941.93849939576</v>
      </c>
      <c r="Y124" s="6">
        <v>-4.5774647887324003</v>
      </c>
      <c r="Z124" s="6">
        <v>-34.0857787810384</v>
      </c>
      <c r="AA124" s="7">
        <v>594</v>
      </c>
      <c r="AB124" s="7">
        <v>19.3886029746334</v>
      </c>
      <c r="AC124" s="7">
        <v>23.251334302351299</v>
      </c>
      <c r="AD124" s="13">
        <v>594</v>
      </c>
      <c r="AE124" s="6">
        <v>19.3886029746334</v>
      </c>
      <c r="AF124" s="13">
        <v>562</v>
      </c>
      <c r="AG124" s="6">
        <v>15.5609291286356</v>
      </c>
      <c r="AH124" s="13">
        <v>430</v>
      </c>
      <c r="AI124" s="6">
        <v>940.58653730685205</v>
      </c>
      <c r="AJ124" s="6">
        <v>2E-3</v>
      </c>
      <c r="AK124" s="6">
        <v>1.6000000000000001E-3</v>
      </c>
    </row>
    <row r="125" spans="1:37" s="24" customFormat="1">
      <c r="A125" s="5" t="s">
        <v>163</v>
      </c>
      <c r="B125" s="22">
        <v>182</v>
      </c>
      <c r="C125" s="22">
        <v>1.6160000000000001</v>
      </c>
      <c r="D125" s="22">
        <v>0.06</v>
      </c>
      <c r="E125" s="22">
        <v>661</v>
      </c>
      <c r="F125" s="20">
        <v>19.685039370078702</v>
      </c>
      <c r="G125" s="22">
        <v>0.82885524983654502</v>
      </c>
      <c r="H125" s="18">
        <v>5.4399999999999997E-2</v>
      </c>
      <c r="I125" s="15">
        <v>2.90672333681966E-2</v>
      </c>
      <c r="J125" s="24">
        <v>-0.18923000000000001</v>
      </c>
      <c r="K125" s="18">
        <v>0.38</v>
      </c>
      <c r="L125" s="15">
        <v>2.9175328207236999E-2</v>
      </c>
      <c r="M125" s="18">
        <v>5.0799999999999998E-2</v>
      </c>
      <c r="N125" s="15">
        <v>2.1389770119381799E-3</v>
      </c>
      <c r="O125" s="24">
        <v>0.59626999999999997</v>
      </c>
      <c r="P125" s="10">
        <v>319</v>
      </c>
      <c r="Q125" s="6">
        <v>12.8075755671591</v>
      </c>
      <c r="R125" s="6">
        <v>14.6164537515711</v>
      </c>
      <c r="S125" s="10">
        <v>325</v>
      </c>
      <c r="T125" s="6">
        <v>20.9079975326704</v>
      </c>
      <c r="U125" s="6">
        <v>21.842003373192799</v>
      </c>
      <c r="V125" s="10">
        <v>360</v>
      </c>
      <c r="W125" s="6">
        <v>1472.40159931941</v>
      </c>
      <c r="X125" s="6">
        <v>1472.7325935588999</v>
      </c>
      <c r="Y125" s="6">
        <v>1.84615384615384</v>
      </c>
      <c r="Z125" s="6">
        <v>11.3888888888889</v>
      </c>
      <c r="AA125" s="7">
        <v>319</v>
      </c>
      <c r="AB125" s="7">
        <v>12.8075755671591</v>
      </c>
      <c r="AC125" s="7">
        <v>14.6164537515711</v>
      </c>
      <c r="AD125" s="13">
        <v>318</v>
      </c>
      <c r="AE125" s="6">
        <v>12.8075755671591</v>
      </c>
      <c r="AF125" s="13">
        <v>311</v>
      </c>
      <c r="AG125" s="6">
        <v>11.7866178705408</v>
      </c>
      <c r="AH125" s="13">
        <v>268</v>
      </c>
      <c r="AI125" s="6">
        <v>1467.9780276551701</v>
      </c>
      <c r="AJ125" s="6">
        <v>3.3E-3</v>
      </c>
      <c r="AK125" s="6">
        <v>4.4999999999999997E-3</v>
      </c>
    </row>
    <row r="126" spans="1:37" s="24" customFormat="1">
      <c r="A126" s="5" t="s">
        <v>164</v>
      </c>
      <c r="B126" s="22">
        <v>102.9</v>
      </c>
      <c r="C126" s="22">
        <v>1.7350000000000001</v>
      </c>
      <c r="D126" s="22">
        <v>2.5999999999999999E-2</v>
      </c>
      <c r="E126" s="22">
        <v>387</v>
      </c>
      <c r="F126" s="20">
        <v>19.708316909735899</v>
      </c>
      <c r="G126" s="22">
        <v>0.56226388121746995</v>
      </c>
      <c r="H126" s="18">
        <v>5.2400000000000002E-2</v>
      </c>
      <c r="I126" s="15">
        <v>3.5242724619565798E-2</v>
      </c>
      <c r="J126" s="24">
        <v>5.2671999999999997E-2</v>
      </c>
      <c r="K126" s="18">
        <v>0.36899999999999999</v>
      </c>
      <c r="L126" s="15">
        <v>1.5658469958460201E-2</v>
      </c>
      <c r="M126" s="18">
        <v>5.074E-2</v>
      </c>
      <c r="N126" s="15">
        <v>1.44757512595512E-3</v>
      </c>
      <c r="O126" s="24">
        <v>0.32940999999999998</v>
      </c>
      <c r="P126" s="10">
        <v>319</v>
      </c>
      <c r="Q126" s="6">
        <v>8.8636367164282408</v>
      </c>
      <c r="R126" s="6">
        <v>11.316329983337701</v>
      </c>
      <c r="S126" s="10">
        <v>318</v>
      </c>
      <c r="T126" s="6">
        <v>11.6981668240798</v>
      </c>
      <c r="U126" s="6">
        <v>13.2327295406392</v>
      </c>
      <c r="V126" s="10">
        <v>283</v>
      </c>
      <c r="W126" s="6">
        <v>1461.39749842273</v>
      </c>
      <c r="X126" s="6">
        <v>1461.6037836435401</v>
      </c>
      <c r="Y126" s="6">
        <v>-0.31446540880504897</v>
      </c>
      <c r="Z126" s="6">
        <v>-12.7208480565371</v>
      </c>
      <c r="AA126" s="7">
        <v>319</v>
      </c>
      <c r="AB126" s="7">
        <v>8.8636367164282408</v>
      </c>
      <c r="AC126" s="7">
        <v>11.316329983337701</v>
      </c>
      <c r="AD126" s="13">
        <v>318.60000000000002</v>
      </c>
      <c r="AE126" s="6">
        <v>8.9430227462986291</v>
      </c>
      <c r="AF126" s="13">
        <v>313.10000000000002</v>
      </c>
      <c r="AG126" s="6">
        <v>8.5417976470998909</v>
      </c>
      <c r="AH126" s="13">
        <v>261</v>
      </c>
      <c r="AI126" s="6">
        <v>1459.7445284693499</v>
      </c>
      <c r="AJ126" s="6">
        <v>1.2999999999999999E-3</v>
      </c>
      <c r="AK126" s="6">
        <v>2.8E-3</v>
      </c>
    </row>
    <row r="127" spans="1:37" s="24" customFormat="1">
      <c r="A127" s="5" t="s">
        <v>165</v>
      </c>
      <c r="B127" s="22">
        <v>264</v>
      </c>
      <c r="C127" s="22">
        <v>2.1459999999999999</v>
      </c>
      <c r="D127" s="22">
        <v>5.2999999999999999E-2</v>
      </c>
      <c r="E127" s="22">
        <v>913</v>
      </c>
      <c r="F127" s="20">
        <v>20.3665987780041</v>
      </c>
      <c r="G127" s="22">
        <v>0.65829047308858002</v>
      </c>
      <c r="H127" s="18">
        <v>5.3199999999999997E-2</v>
      </c>
      <c r="I127" s="15">
        <v>2.4665004391016002E-2</v>
      </c>
      <c r="J127" s="24">
        <v>0.23977999999999999</v>
      </c>
      <c r="K127" s="18">
        <v>0.35799999999999998</v>
      </c>
      <c r="L127" s="15">
        <v>1.95312382239324E-2</v>
      </c>
      <c r="M127" s="18">
        <v>4.9099999999999998E-2</v>
      </c>
      <c r="N127" s="15">
        <v>1.58701325542668E-3</v>
      </c>
      <c r="O127" s="24">
        <v>0.19688</v>
      </c>
      <c r="P127" s="10">
        <v>309</v>
      </c>
      <c r="Q127" s="6">
        <v>9.8087855064399108</v>
      </c>
      <c r="R127" s="6">
        <v>11.945908515507099</v>
      </c>
      <c r="S127" s="10">
        <v>310</v>
      </c>
      <c r="T127" s="6">
        <v>14.29061504585</v>
      </c>
      <c r="U127" s="6">
        <v>15.518327450579701</v>
      </c>
      <c r="V127" s="10">
        <v>320</v>
      </c>
      <c r="W127" s="6">
        <v>1139.98855024932</v>
      </c>
      <c r="X127" s="6">
        <v>1140.3281400993801</v>
      </c>
      <c r="Y127" s="6">
        <v>0.32258064516128099</v>
      </c>
      <c r="Z127" s="6">
        <v>3.4375</v>
      </c>
      <c r="AA127" s="7">
        <v>309</v>
      </c>
      <c r="AB127" s="7">
        <v>9.8087855064399108</v>
      </c>
      <c r="AC127" s="7">
        <v>11.945908515507099</v>
      </c>
      <c r="AD127" s="13">
        <v>308.60000000000002</v>
      </c>
      <c r="AE127" s="6">
        <v>10.069224057063501</v>
      </c>
      <c r="AF127" s="13">
        <v>304.39999999999998</v>
      </c>
      <c r="AG127" s="6">
        <v>9.6702884335822095</v>
      </c>
      <c r="AH127" s="13">
        <v>274</v>
      </c>
      <c r="AI127" s="6">
        <v>1135.61318885418</v>
      </c>
      <c r="AJ127" s="6">
        <v>1.6000000000000001E-3</v>
      </c>
      <c r="AK127" s="6">
        <v>4.1999999999999997E-3</v>
      </c>
    </row>
    <row r="128" spans="1:37" s="24" customFormat="1">
      <c r="A128" s="5" t="s">
        <v>166</v>
      </c>
      <c r="B128" s="22">
        <v>606</v>
      </c>
      <c r="C128" s="22">
        <v>7.37</v>
      </c>
      <c r="D128" s="22">
        <v>0.11</v>
      </c>
      <c r="E128" s="22">
        <v>2860</v>
      </c>
      <c r="F128" s="20">
        <v>15.7654106889484</v>
      </c>
      <c r="G128" s="22">
        <v>0.42819856740427198</v>
      </c>
      <c r="H128" s="18">
        <v>5.3710000000000001E-2</v>
      </c>
      <c r="I128" s="15">
        <v>1.50305158378118E-2</v>
      </c>
      <c r="J128" s="24">
        <v>0.16059000000000001</v>
      </c>
      <c r="K128" s="18">
        <v>0.47199999999999998</v>
      </c>
      <c r="L128" s="15">
        <v>1.42645277300021E-2</v>
      </c>
      <c r="M128" s="18">
        <v>6.343E-2</v>
      </c>
      <c r="N128" s="15">
        <v>1.7227990863246301E-3</v>
      </c>
      <c r="O128" s="24">
        <v>0.48630000000000001</v>
      </c>
      <c r="P128" s="10">
        <v>396.4</v>
      </c>
      <c r="Q128" s="6">
        <v>10.438105284231399</v>
      </c>
      <c r="R128" s="6">
        <v>13.5818847534337</v>
      </c>
      <c r="S128" s="10">
        <v>392.6</v>
      </c>
      <c r="T128" s="6">
        <v>9.9283383156816996</v>
      </c>
      <c r="U128" s="6">
        <v>12.357801015954699</v>
      </c>
      <c r="V128" s="10">
        <v>352</v>
      </c>
      <c r="W128" s="6">
        <v>581.15999927724704</v>
      </c>
      <c r="X128" s="6">
        <v>581.63330952596004</v>
      </c>
      <c r="Y128" s="6">
        <v>-0.96790626591949502</v>
      </c>
      <c r="Z128" s="6">
        <v>-12.613636363636299</v>
      </c>
      <c r="AA128" s="7">
        <v>396.4</v>
      </c>
      <c r="AB128" s="7">
        <v>10.438105284231399</v>
      </c>
      <c r="AC128" s="7">
        <v>13.5818847534337</v>
      </c>
      <c r="AD128" s="13">
        <v>395.9</v>
      </c>
      <c r="AE128" s="6">
        <v>10.438105284231399</v>
      </c>
      <c r="AF128" s="13">
        <v>385.7</v>
      </c>
      <c r="AG128" s="6">
        <v>9.2410444058360195</v>
      </c>
      <c r="AH128" s="13">
        <v>320</v>
      </c>
      <c r="AI128" s="6">
        <v>580.63701635353004</v>
      </c>
      <c r="AJ128" s="6">
        <v>1.41E-3</v>
      </c>
      <c r="AK128" s="6">
        <v>6.3000000000000003E-4</v>
      </c>
    </row>
    <row r="129" spans="1:37" s="24" customFormat="1">
      <c r="A129" s="5" t="s">
        <v>167</v>
      </c>
      <c r="B129" s="22">
        <v>105.7</v>
      </c>
      <c r="C129" s="22">
        <v>1.7390000000000001</v>
      </c>
      <c r="D129" s="22">
        <v>3.3000000000000002E-2</v>
      </c>
      <c r="E129" s="22">
        <v>390</v>
      </c>
      <c r="F129" s="20">
        <v>20.124773596297</v>
      </c>
      <c r="G129" s="22">
        <v>0.57883476891058405</v>
      </c>
      <c r="H129" s="18">
        <v>5.2499999999999998E-2</v>
      </c>
      <c r="I129" s="15">
        <v>3.5186820654496499E-2</v>
      </c>
      <c r="J129" s="24">
        <v>0.22713</v>
      </c>
      <c r="K129" s="18">
        <v>0.36299999999999999</v>
      </c>
      <c r="L129" s="15">
        <v>1.49391628199173E-2</v>
      </c>
      <c r="M129" s="18">
        <v>4.9689999999999998E-2</v>
      </c>
      <c r="N129" s="15">
        <v>1.4291986704615201E-3</v>
      </c>
      <c r="O129" s="24">
        <v>0.24992</v>
      </c>
      <c r="P129" s="10">
        <v>312.60000000000002</v>
      </c>
      <c r="Q129" s="6">
        <v>8.7724910749903895</v>
      </c>
      <c r="R129" s="6">
        <v>11.158834673762099</v>
      </c>
      <c r="S129" s="10">
        <v>314</v>
      </c>
      <c r="T129" s="6">
        <v>11.0208418611832</v>
      </c>
      <c r="U129" s="6">
        <v>12.6019685646142</v>
      </c>
      <c r="V129" s="10">
        <v>286</v>
      </c>
      <c r="W129" s="6">
        <v>1498.7178951604201</v>
      </c>
      <c r="X129" s="6">
        <v>1498.9309433046701</v>
      </c>
      <c r="Y129" s="6">
        <v>0.44585987261144999</v>
      </c>
      <c r="Z129" s="6">
        <v>-9.3006993006993106</v>
      </c>
      <c r="AA129" s="7">
        <v>312.60000000000002</v>
      </c>
      <c r="AB129" s="7">
        <v>8.7724910749903895</v>
      </c>
      <c r="AC129" s="7">
        <v>11.158834673762099</v>
      </c>
      <c r="AD129" s="13">
        <v>312.3</v>
      </c>
      <c r="AE129" s="6">
        <v>8.8956618450110891</v>
      </c>
      <c r="AF129" s="13">
        <v>308.2</v>
      </c>
      <c r="AG129" s="6">
        <v>8.1167823260950005</v>
      </c>
      <c r="AH129" s="13">
        <v>281</v>
      </c>
      <c r="AI129" s="6">
        <v>1497.16990661517</v>
      </c>
      <c r="AJ129" s="6">
        <v>1.2999999999999999E-3</v>
      </c>
      <c r="AK129" s="6">
        <v>2.8E-3</v>
      </c>
    </row>
    <row r="130" spans="1:37" s="24" customFormat="1">
      <c r="A130" s="5" t="s">
        <v>168</v>
      </c>
      <c r="B130" s="22">
        <v>152</v>
      </c>
      <c r="C130" s="22">
        <v>2.66</v>
      </c>
      <c r="D130" s="22">
        <v>0.2</v>
      </c>
      <c r="E130" s="22">
        <v>4140</v>
      </c>
      <c r="F130" s="20">
        <v>4.9627791563275396</v>
      </c>
      <c r="G130" s="22">
        <v>0.177224388031721</v>
      </c>
      <c r="H130" s="18">
        <v>0.1002</v>
      </c>
      <c r="I130" s="15">
        <v>2.3858699829294901E-2</v>
      </c>
      <c r="J130" s="24">
        <v>-0.44586999999999999</v>
      </c>
      <c r="K130" s="18">
        <v>2.81</v>
      </c>
      <c r="L130" s="15">
        <v>0.124468226242684</v>
      </c>
      <c r="M130" s="18">
        <v>0.20150000000000001</v>
      </c>
      <c r="N130" s="15">
        <v>7.1957089089609398E-3</v>
      </c>
      <c r="O130" s="24">
        <v>0.92739000000000005</v>
      </c>
      <c r="P130" s="10">
        <v>1182</v>
      </c>
      <c r="Q130" s="6">
        <v>38.943435312703599</v>
      </c>
      <c r="R130" s="6">
        <v>45.9735329915788</v>
      </c>
      <c r="S130" s="10">
        <v>1352</v>
      </c>
      <c r="T130" s="6">
        <v>33.401232411467703</v>
      </c>
      <c r="U130" s="6">
        <v>37.444440193245498</v>
      </c>
      <c r="V130" s="10">
        <v>1622</v>
      </c>
      <c r="W130" s="6">
        <v>574.98165783836805</v>
      </c>
      <c r="X130" s="6">
        <v>575.62974325794096</v>
      </c>
      <c r="Y130" s="6">
        <v>12.5739644970414</v>
      </c>
      <c r="Z130" s="6">
        <v>27.1270036991369</v>
      </c>
      <c r="AA130" s="7">
        <v>1182</v>
      </c>
      <c r="AB130" s="7">
        <v>38.943435312703599</v>
      </c>
      <c r="AC130" s="7">
        <v>45.9735329915788</v>
      </c>
      <c r="AD130" s="13">
        <v>1154</v>
      </c>
      <c r="AE130" s="6">
        <v>38.943435312703599</v>
      </c>
      <c r="AF130" s="13">
        <v>1164</v>
      </c>
      <c r="AG130" s="6">
        <v>34.053815154911497</v>
      </c>
      <c r="AH130" s="13">
        <v>1183</v>
      </c>
      <c r="AI130" s="6">
        <v>574.98165783836805</v>
      </c>
      <c r="AJ130" s="6">
        <v>2.6499999999999999E-2</v>
      </c>
      <c r="AK130" s="6">
        <v>2.2000000000000001E-3</v>
      </c>
    </row>
    <row r="131" spans="1:37" s="24" customFormat="1">
      <c r="A131" s="5" t="s">
        <v>169</v>
      </c>
      <c r="B131" s="22">
        <v>167</v>
      </c>
      <c r="C131" s="22">
        <v>2.008</v>
      </c>
      <c r="D131" s="22">
        <v>4.5999999999999999E-2</v>
      </c>
      <c r="E131" s="22">
        <v>587</v>
      </c>
      <c r="F131" s="20">
        <v>21.0039907582441</v>
      </c>
      <c r="G131" s="22">
        <v>0.59353302705004096</v>
      </c>
      <c r="H131" s="18">
        <v>5.1900000000000002E-2</v>
      </c>
      <c r="I131" s="15">
        <v>2.9079600387888999E-2</v>
      </c>
      <c r="J131" s="24">
        <v>0.28176000000000001</v>
      </c>
      <c r="K131" s="18">
        <v>0.34200000000000003</v>
      </c>
      <c r="L131" s="15">
        <v>1.33812114010653E-2</v>
      </c>
      <c r="M131" s="18">
        <v>4.761E-2</v>
      </c>
      <c r="N131" s="15">
        <v>1.34536849416396E-3</v>
      </c>
      <c r="O131" s="24">
        <v>0.17032</v>
      </c>
      <c r="P131" s="10">
        <v>299.8</v>
      </c>
      <c r="Q131" s="6">
        <v>8.2758412489814308</v>
      </c>
      <c r="R131" s="6">
        <v>10.5984674821408</v>
      </c>
      <c r="S131" s="10">
        <v>298.3</v>
      </c>
      <c r="T131" s="6">
        <v>9.9235302055812902</v>
      </c>
      <c r="U131" s="6">
        <v>11.5185188484803</v>
      </c>
      <c r="V131" s="10">
        <v>267</v>
      </c>
      <c r="W131" s="6">
        <v>1208.9325284193801</v>
      </c>
      <c r="X131" s="6">
        <v>1209.1783460117699</v>
      </c>
      <c r="Y131" s="6">
        <v>-0.502849480388875</v>
      </c>
      <c r="Z131" s="6">
        <v>-12.2846441947566</v>
      </c>
      <c r="AA131" s="7">
        <v>299.8</v>
      </c>
      <c r="AB131" s="7">
        <v>8.2758412489814308</v>
      </c>
      <c r="AC131" s="7">
        <v>10.5984674821408</v>
      </c>
      <c r="AD131" s="13">
        <v>299.7</v>
      </c>
      <c r="AE131" s="6">
        <v>8.3930059203090295</v>
      </c>
      <c r="AF131" s="13">
        <v>296.39999999999998</v>
      </c>
      <c r="AG131" s="6">
        <v>7.7419152501874002</v>
      </c>
      <c r="AH131" s="13">
        <v>269</v>
      </c>
      <c r="AI131" s="6">
        <v>1207.35602796792</v>
      </c>
      <c r="AJ131" s="6">
        <v>6.9999999999999999E-4</v>
      </c>
      <c r="AK131" s="6">
        <v>2.5000000000000001E-3</v>
      </c>
    </row>
    <row r="132" spans="1:37" s="24" customFormat="1">
      <c r="A132" s="5" t="s">
        <v>170</v>
      </c>
      <c r="B132" s="22">
        <v>126.9</v>
      </c>
      <c r="C132" s="22">
        <v>2.226</v>
      </c>
      <c r="D132" s="22">
        <v>2.8000000000000001E-2</v>
      </c>
      <c r="E132" s="22">
        <v>456</v>
      </c>
      <c r="F132" s="20">
        <v>20.1288244766506</v>
      </c>
      <c r="G132" s="22">
        <v>0.53747490334730297</v>
      </c>
      <c r="H132" s="18">
        <v>5.1200000000000002E-2</v>
      </c>
      <c r="I132" s="15">
        <v>3.20313938687216E-2</v>
      </c>
      <c r="J132" s="24">
        <v>6.8229999999999999E-2</v>
      </c>
      <c r="K132" s="18">
        <v>0.35299999999999998</v>
      </c>
      <c r="L132" s="15">
        <v>1.29773533264684E-2</v>
      </c>
      <c r="M132" s="18">
        <v>4.9680000000000002E-2</v>
      </c>
      <c r="N132" s="15">
        <v>1.3265430988912499E-3</v>
      </c>
      <c r="O132" s="24">
        <v>0.27555000000000002</v>
      </c>
      <c r="P132" s="10">
        <v>312.5</v>
      </c>
      <c r="Q132" s="6">
        <v>8.1376419874002206</v>
      </c>
      <c r="R132" s="6">
        <v>10.6661132867494</v>
      </c>
      <c r="S132" s="10">
        <v>306.60000000000002</v>
      </c>
      <c r="T132" s="6">
        <v>9.8510880334037392</v>
      </c>
      <c r="U132" s="6">
        <v>11.527753248430001</v>
      </c>
      <c r="V132" s="10">
        <v>240</v>
      </c>
      <c r="W132" s="6">
        <v>1211.2457650434501</v>
      </c>
      <c r="X132" s="6">
        <v>1211.4432308804801</v>
      </c>
      <c r="Y132" s="6">
        <v>-1.92433137638616</v>
      </c>
      <c r="Z132" s="6">
        <v>-30.2083333333333</v>
      </c>
      <c r="AA132" s="7">
        <v>312.5</v>
      </c>
      <c r="AB132" s="7">
        <v>8.1376419874002206</v>
      </c>
      <c r="AC132" s="7">
        <v>10.6661132867494</v>
      </c>
      <c r="AD132" s="13">
        <v>312.60000000000002</v>
      </c>
      <c r="AE132" s="6">
        <v>8.1676812569479598</v>
      </c>
      <c r="AF132" s="13">
        <v>308.7</v>
      </c>
      <c r="AG132" s="6">
        <v>7.4154794478759296</v>
      </c>
      <c r="AH132" s="13">
        <v>264</v>
      </c>
      <c r="AI132" s="6">
        <v>1210.05431420895</v>
      </c>
      <c r="AJ132" s="6">
        <v>-1E-4</v>
      </c>
      <c r="AK132" s="6">
        <v>2.0999999999999999E-3</v>
      </c>
    </row>
    <row r="133" spans="1:37" s="24" customFormat="1">
      <c r="A133" s="5" t="s">
        <v>171</v>
      </c>
      <c r="B133" s="22">
        <v>119.4</v>
      </c>
      <c r="C133" s="22">
        <v>1.93</v>
      </c>
      <c r="D133" s="22">
        <v>0.1</v>
      </c>
      <c r="E133" s="22">
        <v>406</v>
      </c>
      <c r="F133" s="20">
        <v>20.161290322580601</v>
      </c>
      <c r="G133" s="22">
        <v>0.71430495334325805</v>
      </c>
      <c r="H133" s="18">
        <v>5.0599999999999999E-2</v>
      </c>
      <c r="I133" s="15">
        <v>3.33533998367695E-2</v>
      </c>
      <c r="J133" s="24">
        <v>3.9301999999999997E-2</v>
      </c>
      <c r="K133" s="18">
        <v>0.34599999999999997</v>
      </c>
      <c r="L133" s="15">
        <v>1.8693433302633299E-2</v>
      </c>
      <c r="M133" s="18">
        <v>4.9599999999999998E-2</v>
      </c>
      <c r="N133" s="15">
        <v>1.7573044740169499E-3</v>
      </c>
      <c r="O133" s="24">
        <v>0.4874</v>
      </c>
      <c r="P133" s="10">
        <v>312</v>
      </c>
      <c r="Q133" s="6">
        <v>10.6099902068649</v>
      </c>
      <c r="R133" s="6">
        <v>12.647959219974499</v>
      </c>
      <c r="S133" s="10">
        <v>306</v>
      </c>
      <c r="T133" s="6">
        <v>12.1673182132501</v>
      </c>
      <c r="U133" s="6">
        <v>13.521848619467301</v>
      </c>
      <c r="V133" s="10">
        <v>220</v>
      </c>
      <c r="W133" s="6">
        <v>1200.07359541804</v>
      </c>
      <c r="X133" s="6">
        <v>1200.2497757031199</v>
      </c>
      <c r="Y133" s="6">
        <v>-1.9607843137254799</v>
      </c>
      <c r="Z133" s="6">
        <v>-41.818181818181799</v>
      </c>
      <c r="AA133" s="7">
        <v>312</v>
      </c>
      <c r="AB133" s="7">
        <v>10.6099902068649</v>
      </c>
      <c r="AC133" s="7">
        <v>12.647959219974499</v>
      </c>
      <c r="AD133" s="13">
        <v>312</v>
      </c>
      <c r="AE133" s="6">
        <v>10.6656501062883</v>
      </c>
      <c r="AF133" s="13">
        <v>301.5</v>
      </c>
      <c r="AG133" s="6">
        <v>9.4969169998735801</v>
      </c>
      <c r="AH133" s="13">
        <v>223</v>
      </c>
      <c r="AI133" s="6">
        <v>1197.3581896907799</v>
      </c>
      <c r="AJ133" s="6">
        <v>1E-3</v>
      </c>
      <c r="AK133" s="6">
        <v>2.7000000000000001E-3</v>
      </c>
    </row>
    <row r="134" spans="1:37" s="24" customFormat="1">
      <c r="A134" s="5" t="s">
        <v>172</v>
      </c>
      <c r="B134" s="22">
        <v>212</v>
      </c>
      <c r="C134" s="22">
        <v>3.55</v>
      </c>
      <c r="D134" s="22">
        <v>0.16</v>
      </c>
      <c r="E134" s="22">
        <v>740</v>
      </c>
      <c r="F134" s="20">
        <v>18.3150183150183</v>
      </c>
      <c r="G134" s="22">
        <v>0.95865270977867101</v>
      </c>
      <c r="H134" s="18">
        <v>5.0799999999999998E-2</v>
      </c>
      <c r="I134" s="15">
        <v>2.5750265518805101E-2</v>
      </c>
      <c r="J134" s="24">
        <v>0.47816999999999998</v>
      </c>
      <c r="K134" s="18">
        <v>0.376</v>
      </c>
      <c r="L134" s="15">
        <v>1.8378776211706801E-2</v>
      </c>
      <c r="M134" s="18">
        <v>5.4600000000000003E-2</v>
      </c>
      <c r="N134" s="15">
        <v>2.8578971122837798E-3</v>
      </c>
      <c r="O134" s="24">
        <v>0.62019000000000002</v>
      </c>
      <c r="P134" s="10">
        <v>343</v>
      </c>
      <c r="Q134" s="6">
        <v>17.775205163365602</v>
      </c>
      <c r="R134" s="6">
        <v>19.309362225557798</v>
      </c>
      <c r="S134" s="10">
        <v>324</v>
      </c>
      <c r="T134" s="6">
        <v>13.7254403735382</v>
      </c>
      <c r="U134" s="6">
        <v>15.0899932297215</v>
      </c>
      <c r="V134" s="10">
        <v>220</v>
      </c>
      <c r="W134" s="6">
        <v>898.96171023022396</v>
      </c>
      <c r="X134" s="6">
        <v>899.18418115245697</v>
      </c>
      <c r="Y134" s="6">
        <v>-5.8641975308641996</v>
      </c>
      <c r="Z134" s="6">
        <v>-55.909090909090899</v>
      </c>
      <c r="AA134" s="7" t="s">
        <v>113</v>
      </c>
      <c r="AB134" s="7" t="s">
        <v>113</v>
      </c>
      <c r="AC134" s="7" t="s">
        <v>113</v>
      </c>
      <c r="AD134" s="13">
        <v>343</v>
      </c>
      <c r="AE134" s="6">
        <v>17.0815080891512</v>
      </c>
      <c r="AF134" s="13">
        <v>326</v>
      </c>
      <c r="AG134" s="6">
        <v>11.1313841658418</v>
      </c>
      <c r="AH134" s="13">
        <v>224</v>
      </c>
      <c r="AI134" s="6">
        <v>896.57360905842495</v>
      </c>
      <c r="AJ134" s="6">
        <v>-4.0000000000000002E-4</v>
      </c>
      <c r="AK134" s="6">
        <v>2.3E-3</v>
      </c>
    </row>
    <row r="135" spans="1:37" s="24" customFormat="1">
      <c r="A135" s="5" t="s">
        <v>173</v>
      </c>
      <c r="B135" s="22">
        <v>110.3</v>
      </c>
      <c r="C135" s="22">
        <v>1.8859999999999999</v>
      </c>
      <c r="D135" s="22">
        <v>4.3999999999999997E-2</v>
      </c>
      <c r="E135" s="22">
        <v>299</v>
      </c>
      <c r="F135" s="20">
        <v>26.9614451334592</v>
      </c>
      <c r="G135" s="22">
        <v>0.77718588249895904</v>
      </c>
      <c r="H135" s="18">
        <v>5.16E-2</v>
      </c>
      <c r="I135" s="15">
        <v>3.8890665905338698E-2</v>
      </c>
      <c r="J135" s="24">
        <v>2.7909E-2</v>
      </c>
      <c r="K135" s="18">
        <v>0.27100000000000002</v>
      </c>
      <c r="L135" s="15">
        <v>1.6445606484407901E-2</v>
      </c>
      <c r="M135" s="18">
        <v>3.7089999999999998E-2</v>
      </c>
      <c r="N135" s="15">
        <v>1.06914982632417E-3</v>
      </c>
      <c r="O135" s="24">
        <v>0.26677000000000001</v>
      </c>
      <c r="P135" s="10">
        <v>234.8</v>
      </c>
      <c r="Q135" s="6">
        <v>6.6250375474599901</v>
      </c>
      <c r="R135" s="6">
        <v>8.4284569375384599</v>
      </c>
      <c r="S135" s="10">
        <v>242</v>
      </c>
      <c r="T135" s="6">
        <v>13.0101948918517</v>
      </c>
      <c r="U135" s="6">
        <v>13.8998263664971</v>
      </c>
      <c r="V135" s="10">
        <v>270</v>
      </c>
      <c r="W135" s="6">
        <v>1976.15358252281</v>
      </c>
      <c r="X135" s="6">
        <v>1976.37591612387</v>
      </c>
      <c r="Y135" s="6">
        <v>2.9752066115702398</v>
      </c>
      <c r="Z135" s="6">
        <v>13.037037037037001</v>
      </c>
      <c r="AA135" s="7">
        <v>234.8</v>
      </c>
      <c r="AB135" s="7">
        <v>6.6250375474599901</v>
      </c>
      <c r="AC135" s="7">
        <v>8.4284569375384599</v>
      </c>
      <c r="AD135" s="13">
        <v>234</v>
      </c>
      <c r="AE135" s="6">
        <v>6.7068862004103398</v>
      </c>
      <c r="AF135" s="13">
        <v>231.4</v>
      </c>
      <c r="AG135" s="6">
        <v>6.4209789848561396</v>
      </c>
      <c r="AH135" s="13">
        <v>200</v>
      </c>
      <c r="AI135" s="6">
        <v>1973.1458135976</v>
      </c>
      <c r="AJ135" s="6">
        <v>2.3999999999999998E-3</v>
      </c>
      <c r="AK135" s="6">
        <v>4.0000000000000001E-3</v>
      </c>
    </row>
    <row r="136" spans="1:37" s="24" customFormat="1">
      <c r="A136" s="5" t="s">
        <v>174</v>
      </c>
      <c r="B136" s="22">
        <v>220</v>
      </c>
      <c r="C136" s="22">
        <v>1.5029999999999999</v>
      </c>
      <c r="D136" s="22">
        <v>5.2999999999999999E-2</v>
      </c>
      <c r="E136" s="22">
        <v>780</v>
      </c>
      <c r="F136" s="20">
        <v>20.449897750511202</v>
      </c>
      <c r="G136" s="22">
        <v>0.75399351119915703</v>
      </c>
      <c r="H136" s="18">
        <v>5.28E-2</v>
      </c>
      <c r="I136" s="15">
        <v>2.61759309591484E-2</v>
      </c>
      <c r="J136" s="24">
        <v>0.16275000000000001</v>
      </c>
      <c r="K136" s="18">
        <v>0.35699999999999998</v>
      </c>
      <c r="L136" s="15">
        <v>1.88243250333179E-2</v>
      </c>
      <c r="M136" s="18">
        <v>4.8899999999999999E-2</v>
      </c>
      <c r="N136" s="15">
        <v>1.80295682391454E-3</v>
      </c>
      <c r="O136" s="24">
        <v>0.48041</v>
      </c>
      <c r="P136" s="10">
        <v>308</v>
      </c>
      <c r="Q136" s="6">
        <v>10.821441045580499</v>
      </c>
      <c r="R136" s="6">
        <v>12.7763705754555</v>
      </c>
      <c r="S136" s="10">
        <v>309</v>
      </c>
      <c r="T136" s="6">
        <v>13.5946514006566</v>
      </c>
      <c r="U136" s="6">
        <v>14.874839358951601</v>
      </c>
      <c r="V136" s="10">
        <v>310</v>
      </c>
      <c r="W136" s="6">
        <v>1165.1551277246799</v>
      </c>
      <c r="X136" s="6">
        <v>1165.4582397182101</v>
      </c>
      <c r="Y136" s="6">
        <v>0.32362459546925498</v>
      </c>
      <c r="Z136" s="6">
        <v>0.64516129032257696</v>
      </c>
      <c r="AA136" s="7">
        <v>308</v>
      </c>
      <c r="AB136" s="7">
        <v>10.821441045580499</v>
      </c>
      <c r="AC136" s="7">
        <v>12.7763705754555</v>
      </c>
      <c r="AD136" s="13">
        <v>307</v>
      </c>
      <c r="AE136" s="6">
        <v>10.821441045580499</v>
      </c>
      <c r="AF136" s="13">
        <v>302</v>
      </c>
      <c r="AG136" s="6">
        <v>10.359273464166</v>
      </c>
      <c r="AH136" s="13">
        <v>255</v>
      </c>
      <c r="AI136" s="6">
        <v>1162.27707181339</v>
      </c>
      <c r="AJ136" s="6">
        <v>2E-3</v>
      </c>
      <c r="AK136" s="6">
        <v>3.3E-3</v>
      </c>
    </row>
    <row r="137" spans="1:37" s="24" customFormat="1">
      <c r="A137" s="5" t="s">
        <v>175</v>
      </c>
      <c r="B137" s="22">
        <v>394.9</v>
      </c>
      <c r="C137" s="22">
        <v>2.88</v>
      </c>
      <c r="D137" s="22">
        <v>0.12</v>
      </c>
      <c r="E137" s="22">
        <v>1425</v>
      </c>
      <c r="F137" s="20">
        <v>19.53125</v>
      </c>
      <c r="G137" s="22">
        <v>0.63997323329466504</v>
      </c>
      <c r="H137" s="18">
        <v>5.1200000000000002E-2</v>
      </c>
      <c r="I137" s="15">
        <v>1.9451476923356699E-2</v>
      </c>
      <c r="J137" s="24">
        <v>0.15087999999999999</v>
      </c>
      <c r="K137" s="18">
        <v>0.36199999999999999</v>
      </c>
      <c r="L137" s="15">
        <v>1.37112428962512E-2</v>
      </c>
      <c r="M137" s="18">
        <v>5.1200000000000002E-2</v>
      </c>
      <c r="N137" s="15">
        <v>1.6776514326879699E-3</v>
      </c>
      <c r="O137" s="24">
        <v>0.65576000000000001</v>
      </c>
      <c r="P137" s="10">
        <v>322.10000000000002</v>
      </c>
      <c r="Q137" s="6">
        <v>10.1418341932781</v>
      </c>
      <c r="R137" s="6">
        <v>12.3777813473628</v>
      </c>
      <c r="S137" s="10">
        <v>313.5</v>
      </c>
      <c r="T137" s="6">
        <v>10.0515913038922</v>
      </c>
      <c r="U137" s="6">
        <v>11.757304277036299</v>
      </c>
      <c r="V137" s="10">
        <v>241</v>
      </c>
      <c r="W137" s="6">
        <v>722.74695560714201</v>
      </c>
      <c r="X137" s="6">
        <v>723.06624862687102</v>
      </c>
      <c r="Y137" s="6">
        <v>-2.7432216905901199</v>
      </c>
      <c r="Z137" s="6">
        <v>-33.651452282157699</v>
      </c>
      <c r="AA137" s="7">
        <v>322.10000000000002</v>
      </c>
      <c r="AB137" s="7">
        <v>10.1418341932781</v>
      </c>
      <c r="AC137" s="7">
        <v>12.3777813473628</v>
      </c>
      <c r="AD137" s="13">
        <v>322.10000000000002</v>
      </c>
      <c r="AE137" s="6">
        <v>10.1927523664585</v>
      </c>
      <c r="AF137" s="13">
        <v>313.39999999999998</v>
      </c>
      <c r="AG137" s="6">
        <v>9.2699130384529802</v>
      </c>
      <c r="AH137" s="13">
        <v>248</v>
      </c>
      <c r="AI137" s="6">
        <v>721.53810837639901</v>
      </c>
      <c r="AJ137" s="6">
        <v>1E-4</v>
      </c>
      <c r="AK137" s="6">
        <v>1.6000000000000001E-3</v>
      </c>
    </row>
    <row r="138" spans="1:37" s="24" customFormat="1">
      <c r="A138" s="5" t="s">
        <v>176</v>
      </c>
      <c r="B138" s="22">
        <v>1620</v>
      </c>
      <c r="C138" s="22">
        <v>1.6839999999999999</v>
      </c>
      <c r="D138" s="22">
        <v>0.09</v>
      </c>
      <c r="E138" s="22">
        <v>961</v>
      </c>
      <c r="F138" s="20">
        <v>114.15525114155299</v>
      </c>
      <c r="G138" s="22">
        <v>4.0255248627252902</v>
      </c>
      <c r="H138" s="18">
        <v>4.87E-2</v>
      </c>
      <c r="I138" s="15">
        <v>2.1995066867443701E-2</v>
      </c>
      <c r="J138" s="24">
        <v>9.0287999999999993E-2</v>
      </c>
      <c r="K138" s="18">
        <v>5.8999999999999997E-2</v>
      </c>
      <c r="L138" s="15">
        <v>2.4668956686491601E-3</v>
      </c>
      <c r="M138" s="18">
        <v>8.7600000000000004E-3</v>
      </c>
      <c r="N138" s="15">
        <v>3.0890911670586801E-4</v>
      </c>
      <c r="O138" s="24">
        <v>0.60545000000000004</v>
      </c>
      <c r="P138" s="10">
        <v>56.2</v>
      </c>
      <c r="Q138" s="6">
        <v>1.9800731445015201</v>
      </c>
      <c r="R138" s="6">
        <v>2.3497448056888199</v>
      </c>
      <c r="S138" s="10">
        <v>58.2</v>
      </c>
      <c r="T138" s="6">
        <v>2.36715666832063</v>
      </c>
      <c r="U138" s="6">
        <v>2.6903429683629199</v>
      </c>
      <c r="V138" s="10">
        <v>131</v>
      </c>
      <c r="W138" s="6">
        <v>3522.8977929992402</v>
      </c>
      <c r="X138" s="6">
        <v>3524.0040810232399</v>
      </c>
      <c r="Y138" s="6">
        <v>3.43642611683849</v>
      </c>
      <c r="Z138" s="6">
        <v>57.099236641221403</v>
      </c>
      <c r="AA138" s="7">
        <v>56.2</v>
      </c>
      <c r="AB138" s="7">
        <v>1.9800731445015201</v>
      </c>
      <c r="AC138" s="7">
        <v>2.3497448056888199</v>
      </c>
      <c r="AD138" s="13">
        <v>56.1</v>
      </c>
      <c r="AE138" s="6">
        <v>1.9800731445015201</v>
      </c>
      <c r="AF138" s="13">
        <v>56.1</v>
      </c>
      <c r="AG138" s="6">
        <v>2.0102315021844701</v>
      </c>
      <c r="AH138" s="13">
        <v>55.4</v>
      </c>
      <c r="AI138" s="6">
        <v>3522.4546044937001</v>
      </c>
      <c r="AJ138" s="6">
        <v>2.3999999999999998E-3</v>
      </c>
      <c r="AK138" s="6">
        <v>2.2000000000000001E-3</v>
      </c>
    </row>
    <row r="139" spans="1:37" s="24" customFormat="1">
      <c r="A139" s="5" t="s">
        <v>177</v>
      </c>
      <c r="B139" s="22">
        <v>112</v>
      </c>
      <c r="C139" s="22">
        <v>2.0779999999999998</v>
      </c>
      <c r="D139" s="22">
        <v>3.3000000000000002E-2</v>
      </c>
      <c r="E139" s="22">
        <v>415</v>
      </c>
      <c r="F139" s="20">
        <v>19.685039370078702</v>
      </c>
      <c r="G139" s="22">
        <v>0.59081132111776702</v>
      </c>
      <c r="H139" s="18">
        <v>5.16E-2</v>
      </c>
      <c r="I139" s="15">
        <v>3.3658122053092598E-2</v>
      </c>
      <c r="J139" s="24">
        <v>0.26284000000000002</v>
      </c>
      <c r="K139" s="18">
        <v>0.36199999999999999</v>
      </c>
      <c r="L139" s="15">
        <v>1.49237455673835E-2</v>
      </c>
      <c r="M139" s="18">
        <v>5.0799999999999998E-2</v>
      </c>
      <c r="N139" s="15">
        <v>1.52467132772935E-3</v>
      </c>
      <c r="O139" s="24">
        <v>0.25225999999999998</v>
      </c>
      <c r="P139" s="10">
        <v>319.39999999999998</v>
      </c>
      <c r="Q139" s="6">
        <v>9.3767154115122509</v>
      </c>
      <c r="R139" s="6">
        <v>11.727298080624401</v>
      </c>
      <c r="S139" s="10">
        <v>313</v>
      </c>
      <c r="T139" s="6">
        <v>11.012324356850399</v>
      </c>
      <c r="U139" s="6">
        <v>12.5885266756208</v>
      </c>
      <c r="V139" s="10">
        <v>249</v>
      </c>
      <c r="W139" s="6">
        <v>1299.0614838904401</v>
      </c>
      <c r="X139" s="6">
        <v>1299.25630812755</v>
      </c>
      <c r="Y139" s="6">
        <v>-2.0447284345047798</v>
      </c>
      <c r="Z139" s="6">
        <v>-28.273092369477901</v>
      </c>
      <c r="AA139" s="7">
        <v>319.39999999999998</v>
      </c>
      <c r="AB139" s="7">
        <v>9.3767154115122509</v>
      </c>
      <c r="AC139" s="7">
        <v>11.727298080624401</v>
      </c>
      <c r="AD139" s="13">
        <v>319.2</v>
      </c>
      <c r="AE139" s="6">
        <v>9.5135793426286899</v>
      </c>
      <c r="AF139" s="13">
        <v>310.60000000000002</v>
      </c>
      <c r="AG139" s="6">
        <v>8.9045543257639004</v>
      </c>
      <c r="AH139" s="13">
        <v>235</v>
      </c>
      <c r="AI139" s="6">
        <v>1297.26977877681</v>
      </c>
      <c r="AJ139" s="6">
        <v>1E-3</v>
      </c>
      <c r="AK139" s="6">
        <v>2.7000000000000001E-3</v>
      </c>
    </row>
    <row r="140" spans="1:37" s="24" customFormat="1">
      <c r="A140" s="5" t="s">
        <v>178</v>
      </c>
      <c r="B140" s="22">
        <v>197.4</v>
      </c>
      <c r="C140" s="22">
        <v>2.11</v>
      </c>
      <c r="D140" s="22">
        <v>0.15</v>
      </c>
      <c r="E140" s="22">
        <v>736</v>
      </c>
      <c r="F140" s="20">
        <v>20.283975659229199</v>
      </c>
      <c r="G140" s="22">
        <v>0.67581613175270905</v>
      </c>
      <c r="H140" s="18">
        <v>5.3499999999999999E-2</v>
      </c>
      <c r="I140" s="15">
        <v>2.7160477153737799E-2</v>
      </c>
      <c r="J140" s="24">
        <v>0.20366999999999999</v>
      </c>
      <c r="K140" s="18">
        <v>0.36499999999999999</v>
      </c>
      <c r="L140" s="15">
        <v>1.497007695371E-2</v>
      </c>
      <c r="M140" s="18">
        <v>4.9299999999999997E-2</v>
      </c>
      <c r="N140" s="15">
        <v>1.64256435006364E-3</v>
      </c>
      <c r="O140" s="24">
        <v>0.43885000000000002</v>
      </c>
      <c r="P140" s="10">
        <v>310.10000000000002</v>
      </c>
      <c r="Q140" s="6">
        <v>9.9856532020372093</v>
      </c>
      <c r="R140" s="6">
        <v>12.1065019516512</v>
      </c>
      <c r="S140" s="10">
        <v>315</v>
      </c>
      <c r="T140" s="6">
        <v>11.0378712314024</v>
      </c>
      <c r="U140" s="6">
        <v>12.6288316239461</v>
      </c>
      <c r="V140" s="10">
        <v>332</v>
      </c>
      <c r="W140" s="6">
        <v>1292.76620945068</v>
      </c>
      <c r="X140" s="6">
        <v>1293.08672215614</v>
      </c>
      <c r="Y140" s="6">
        <v>1.55555555555554</v>
      </c>
      <c r="Z140" s="6">
        <v>6.5963855421686803</v>
      </c>
      <c r="AA140" s="7">
        <v>310.10000000000002</v>
      </c>
      <c r="AB140" s="7">
        <v>9.9856532020372093</v>
      </c>
      <c r="AC140" s="7">
        <v>12.1065019516512</v>
      </c>
      <c r="AD140" s="13">
        <v>309.3</v>
      </c>
      <c r="AE140" s="6">
        <v>10.090652598883601</v>
      </c>
      <c r="AF140" s="13">
        <v>304.5</v>
      </c>
      <c r="AG140" s="6">
        <v>9.4076246375490697</v>
      </c>
      <c r="AH140" s="13">
        <v>261</v>
      </c>
      <c r="AI140" s="6">
        <v>1291.1415306996601</v>
      </c>
      <c r="AJ140" s="6">
        <v>2.8E-3</v>
      </c>
      <c r="AK140" s="6">
        <v>2.5000000000000001E-3</v>
      </c>
    </row>
    <row r="141" spans="1:37" s="24" customFormat="1">
      <c r="A141" s="5" t="s">
        <v>179</v>
      </c>
      <c r="B141" s="22">
        <v>236</v>
      </c>
      <c r="C141" s="22">
        <v>1.512</v>
      </c>
      <c r="D141" s="22">
        <v>2.4E-2</v>
      </c>
      <c r="E141" s="22">
        <v>256</v>
      </c>
      <c r="F141" s="20">
        <v>65.359477124183002</v>
      </c>
      <c r="G141" s="22">
        <v>1.9591687547840999</v>
      </c>
      <c r="H141" s="18">
        <v>4.9799999999999997E-2</v>
      </c>
      <c r="I141" s="15">
        <v>4.0149778548370797E-2</v>
      </c>
      <c r="J141" s="24">
        <v>0.33749000000000001</v>
      </c>
      <c r="K141" s="18">
        <v>0.10589999999999999</v>
      </c>
      <c r="L141" s="15">
        <v>5.0200650336823301E-3</v>
      </c>
      <c r="M141" s="18">
        <v>1.5299999999999999E-2</v>
      </c>
      <c r="N141" s="15">
        <v>4.5862181380741001E-4</v>
      </c>
      <c r="O141" s="24">
        <v>0.10587000000000001</v>
      </c>
      <c r="P141" s="10">
        <v>97.9</v>
      </c>
      <c r="Q141" s="6">
        <v>2.9140304614300501</v>
      </c>
      <c r="R141" s="6">
        <v>3.6485034338825701</v>
      </c>
      <c r="S141" s="10">
        <v>102</v>
      </c>
      <c r="T141" s="6">
        <v>4.5705502259282902</v>
      </c>
      <c r="U141" s="6">
        <v>5.0713611227022204</v>
      </c>
      <c r="V141" s="10">
        <v>170</v>
      </c>
      <c r="W141" s="6">
        <v>11575.710207791701</v>
      </c>
      <c r="X141" s="6">
        <v>11576.8503016717</v>
      </c>
      <c r="Y141" s="6">
        <v>4.0196078431372504</v>
      </c>
      <c r="Z141" s="6">
        <v>42.411764705882298</v>
      </c>
      <c r="AA141" s="7">
        <v>97.9</v>
      </c>
      <c r="AB141" s="7">
        <v>2.9140304614300501</v>
      </c>
      <c r="AC141" s="7">
        <v>3.6485034338825701</v>
      </c>
      <c r="AD141" s="13">
        <v>97.6</v>
      </c>
      <c r="AE141" s="6">
        <v>3.0061892039827098</v>
      </c>
      <c r="AF141" s="13">
        <v>97.6</v>
      </c>
      <c r="AG141" s="6">
        <v>3.0468884731366801</v>
      </c>
      <c r="AH141" s="13">
        <v>98.1</v>
      </c>
      <c r="AI141" s="6">
        <v>11575.386357896299</v>
      </c>
      <c r="AJ141" s="6">
        <v>2.8E-3</v>
      </c>
      <c r="AK141" s="6">
        <v>3.5000000000000001E-3</v>
      </c>
    </row>
    <row r="142" spans="1:37" s="24" customFormat="1">
      <c r="A142" s="5" t="s">
        <v>180</v>
      </c>
      <c r="B142" s="22">
        <v>212</v>
      </c>
      <c r="C142" s="22">
        <v>2.3980000000000001</v>
      </c>
      <c r="D142" s="22">
        <v>4.5999999999999999E-2</v>
      </c>
      <c r="E142" s="22">
        <v>812</v>
      </c>
      <c r="F142" s="20">
        <v>19.193857965451102</v>
      </c>
      <c r="G142" s="22">
        <v>0.55579414059214505</v>
      </c>
      <c r="H142" s="18">
        <v>5.1200000000000002E-2</v>
      </c>
      <c r="I142" s="15">
        <v>2.48825275076698E-2</v>
      </c>
      <c r="J142" s="24">
        <v>-0.19467000000000001</v>
      </c>
      <c r="K142" s="18">
        <v>0.374</v>
      </c>
      <c r="L142" s="15">
        <v>1.57336218030052E-2</v>
      </c>
      <c r="M142" s="18">
        <v>5.21E-2</v>
      </c>
      <c r="N142" s="15">
        <v>1.50865317316472E-3</v>
      </c>
      <c r="O142" s="24">
        <v>0.61782999999999999</v>
      </c>
      <c r="P142" s="10">
        <v>327.3</v>
      </c>
      <c r="Q142" s="6">
        <v>9.2738532448912103</v>
      </c>
      <c r="R142" s="6">
        <v>11.7496225565397</v>
      </c>
      <c r="S142" s="10">
        <v>322</v>
      </c>
      <c r="T142" s="6">
        <v>11.7383955181089</v>
      </c>
      <c r="U142" s="6">
        <v>13.2968515595442</v>
      </c>
      <c r="V142" s="10">
        <v>253</v>
      </c>
      <c r="W142" s="6">
        <v>915.65648253929396</v>
      </c>
      <c r="X142" s="6">
        <v>915.90357319816201</v>
      </c>
      <c r="Y142" s="6">
        <v>-1.6459627329192601</v>
      </c>
      <c r="Z142" s="6">
        <v>-29.367588932806299</v>
      </c>
      <c r="AA142" s="7">
        <v>327.3</v>
      </c>
      <c r="AB142" s="7">
        <v>9.2738532448912103</v>
      </c>
      <c r="AC142" s="7">
        <v>11.7496225565397</v>
      </c>
      <c r="AD142" s="13">
        <v>327.10000000000002</v>
      </c>
      <c r="AE142" s="6">
        <v>9.2326460999964297</v>
      </c>
      <c r="AF142" s="13">
        <v>320.10000000000002</v>
      </c>
      <c r="AG142" s="6">
        <v>8.64320133628501</v>
      </c>
      <c r="AH142" s="13">
        <v>261</v>
      </c>
      <c r="AI142" s="6">
        <v>914.01606879541896</v>
      </c>
      <c r="AJ142" s="6">
        <v>-1E-4</v>
      </c>
      <c r="AK142" s="6">
        <v>1.8E-3</v>
      </c>
    </row>
    <row r="143" spans="1:37" s="24" customFormat="1">
      <c r="A143" s="5" t="s">
        <v>181</v>
      </c>
      <c r="B143" s="22">
        <v>157</v>
      </c>
      <c r="C143" s="22">
        <v>1.8859999999999999</v>
      </c>
      <c r="D143" s="22">
        <v>4.3999999999999997E-2</v>
      </c>
      <c r="E143" s="22">
        <v>642</v>
      </c>
      <c r="F143" s="20">
        <v>18.832391713747601</v>
      </c>
      <c r="G143" s="22">
        <v>0.62597217776610004</v>
      </c>
      <c r="H143" s="18">
        <v>5.7099999999999998E-2</v>
      </c>
      <c r="I143" s="15">
        <v>3.0889732833167701E-2</v>
      </c>
      <c r="J143" s="24">
        <v>4.1071999999999997E-2</v>
      </c>
      <c r="K143" s="18">
        <v>0.41899999999999998</v>
      </c>
      <c r="L143" s="15">
        <v>2.8047606982414701E-2</v>
      </c>
      <c r="M143" s="18">
        <v>5.3100000000000001E-2</v>
      </c>
      <c r="N143" s="15">
        <v>1.7649974121510699E-3</v>
      </c>
      <c r="O143" s="24">
        <v>0.34326000000000001</v>
      </c>
      <c r="P143" s="10">
        <v>333.2</v>
      </c>
      <c r="Q143" s="6">
        <v>10.8665675803352</v>
      </c>
      <c r="R143" s="6">
        <v>13.1166368890302</v>
      </c>
      <c r="S143" s="10">
        <v>353</v>
      </c>
      <c r="T143" s="6">
        <v>19.6230803636433</v>
      </c>
      <c r="U143" s="6">
        <v>20.760027356643299</v>
      </c>
      <c r="V143" s="10">
        <v>440</v>
      </c>
      <c r="W143" s="6">
        <v>2031.6342091331001</v>
      </c>
      <c r="X143" s="6">
        <v>2032.08095222626</v>
      </c>
      <c r="Y143" s="6">
        <v>5.6090651558073699</v>
      </c>
      <c r="Z143" s="6">
        <v>24.272727272727298</v>
      </c>
      <c r="AA143" s="7">
        <v>333.2</v>
      </c>
      <c r="AB143" s="7">
        <v>10.8665675803352</v>
      </c>
      <c r="AC143" s="7">
        <v>13.1166368890302</v>
      </c>
      <c r="AD143" s="13">
        <v>331.3</v>
      </c>
      <c r="AE143" s="6">
        <v>11.0271343048859</v>
      </c>
      <c r="AF143" s="13">
        <v>329</v>
      </c>
      <c r="AG143" s="6">
        <v>10.9126203525094</v>
      </c>
      <c r="AH143" s="13">
        <v>322</v>
      </c>
      <c r="AI143" s="6">
        <v>2028.6964730387599</v>
      </c>
      <c r="AJ143" s="6">
        <v>6.0000000000000001E-3</v>
      </c>
      <c r="AK143" s="6">
        <v>5.1000000000000004E-3</v>
      </c>
    </row>
    <row r="144" spans="1:37" s="24" customFormat="1">
      <c r="A144" s="5" t="s">
        <v>182</v>
      </c>
      <c r="B144" s="22">
        <v>910</v>
      </c>
      <c r="C144" s="22">
        <v>3.2890000000000001</v>
      </c>
      <c r="D144" s="22">
        <v>8.2000000000000003E-2</v>
      </c>
      <c r="E144" s="22">
        <v>3390</v>
      </c>
      <c r="F144" s="20">
        <v>17.761989342806402</v>
      </c>
      <c r="G144" s="22">
        <v>0.700824085605397</v>
      </c>
      <c r="H144" s="18">
        <v>5.1799999999999999E-2</v>
      </c>
      <c r="I144" s="15">
        <v>1.3538494479820201E-2</v>
      </c>
      <c r="J144" s="24">
        <v>0.42807000000000001</v>
      </c>
      <c r="K144" s="18">
        <v>0.39800000000000002</v>
      </c>
      <c r="L144" s="15">
        <v>1.6726412531083899E-2</v>
      </c>
      <c r="M144" s="18">
        <v>5.6300000000000003E-2</v>
      </c>
      <c r="N144" s="15">
        <v>2.2213950959025699E-3</v>
      </c>
      <c r="O144" s="24">
        <v>0.56794</v>
      </c>
      <c r="P144" s="10">
        <v>353</v>
      </c>
      <c r="Q144" s="6">
        <v>13.2967372798641</v>
      </c>
      <c r="R144" s="6">
        <v>15.398058206605899</v>
      </c>
      <c r="S144" s="10">
        <v>339</v>
      </c>
      <c r="T144" s="6">
        <v>11.9308656107322</v>
      </c>
      <c r="U144" s="6">
        <v>13.602424644249499</v>
      </c>
      <c r="V144" s="10">
        <v>265</v>
      </c>
      <c r="W144" s="6">
        <v>499.18580741477598</v>
      </c>
      <c r="X144" s="6">
        <v>499.65009139719899</v>
      </c>
      <c r="Y144" s="6">
        <v>-4.1297935103244798</v>
      </c>
      <c r="Z144" s="6">
        <v>-33.207547169811299</v>
      </c>
      <c r="AA144" s="7">
        <v>353</v>
      </c>
      <c r="AB144" s="7">
        <v>13.2967372798641</v>
      </c>
      <c r="AC144" s="7">
        <v>15.398058206605899</v>
      </c>
      <c r="AD144" s="13">
        <v>353</v>
      </c>
      <c r="AE144" s="6">
        <v>13.911981249618201</v>
      </c>
      <c r="AF144" s="13">
        <v>337</v>
      </c>
      <c r="AG144" s="6">
        <v>11.9308656107322</v>
      </c>
      <c r="AH144" s="13">
        <v>238</v>
      </c>
      <c r="AI144" s="6">
        <v>495.73659369098601</v>
      </c>
      <c r="AJ144" s="6">
        <v>1.5E-3</v>
      </c>
      <c r="AK144" s="6">
        <v>1.5E-3</v>
      </c>
    </row>
    <row r="145" spans="1:37" s="24" customFormat="1">
      <c r="A145" s="5" t="s">
        <v>183</v>
      </c>
      <c r="B145" s="22">
        <v>64.599999999999994</v>
      </c>
      <c r="C145" s="22">
        <v>2.6949999999999998</v>
      </c>
      <c r="D145" s="22">
        <v>4.4999999999999998E-2</v>
      </c>
      <c r="E145" s="22">
        <v>258</v>
      </c>
      <c r="F145" s="20">
        <v>20.040080160320599</v>
      </c>
      <c r="G145" s="22">
        <v>0.664086097399329</v>
      </c>
      <c r="H145" s="18">
        <v>5.8599999999999999E-2</v>
      </c>
      <c r="I145" s="15">
        <v>4.7093712428395801E-2</v>
      </c>
      <c r="J145" s="24">
        <v>6.6803000000000001E-2</v>
      </c>
      <c r="K145" s="18">
        <v>0.4</v>
      </c>
      <c r="L145" s="15">
        <v>2.0726466172505099E-2</v>
      </c>
      <c r="M145" s="18">
        <v>4.99E-2</v>
      </c>
      <c r="N145" s="15">
        <v>1.6535810233853001E-3</v>
      </c>
      <c r="O145" s="24">
        <v>0.33223999999999998</v>
      </c>
      <c r="P145" s="10">
        <v>314</v>
      </c>
      <c r="Q145" s="6">
        <v>9.9991450469843706</v>
      </c>
      <c r="R145" s="6">
        <v>12.162630398437599</v>
      </c>
      <c r="S145" s="10">
        <v>344</v>
      </c>
      <c r="T145" s="6">
        <v>15.9476387685628</v>
      </c>
      <c r="U145" s="6">
        <v>17.242810853385699</v>
      </c>
      <c r="V145" s="10">
        <v>500</v>
      </c>
      <c r="W145" s="6">
        <v>4869.2522002947799</v>
      </c>
      <c r="X145" s="6">
        <v>4869.73490241116</v>
      </c>
      <c r="Y145" s="6">
        <v>8.7209302325581497</v>
      </c>
      <c r="Z145" s="6">
        <v>37.200000000000003</v>
      </c>
      <c r="AA145" s="7">
        <v>314</v>
      </c>
      <c r="AB145" s="7">
        <v>9.9991450469843706</v>
      </c>
      <c r="AC145" s="7">
        <v>12.162630398437599</v>
      </c>
      <c r="AD145" s="13">
        <v>311.3</v>
      </c>
      <c r="AE145" s="6">
        <v>10.1551120954243</v>
      </c>
      <c r="AF145" s="13">
        <v>308.5</v>
      </c>
      <c r="AG145" s="6">
        <v>9.8060686461275903</v>
      </c>
      <c r="AH145" s="13">
        <v>284</v>
      </c>
      <c r="AI145" s="6">
        <v>4868.3608114102999</v>
      </c>
      <c r="AJ145" s="6">
        <v>8.8000000000000005E-3</v>
      </c>
      <c r="AK145" s="6">
        <v>4.3E-3</v>
      </c>
    </row>
    <row r="146" spans="1:37" s="24" customFormat="1">
      <c r="A146" s="5" t="s">
        <v>184</v>
      </c>
      <c r="B146" s="22">
        <v>352</v>
      </c>
      <c r="C146" s="22">
        <v>2.57</v>
      </c>
      <c r="D146" s="22">
        <v>8.4000000000000005E-2</v>
      </c>
      <c r="E146" s="22">
        <v>1300</v>
      </c>
      <c r="F146" s="20">
        <v>19.723865877712001</v>
      </c>
      <c r="G146" s="22">
        <v>0.66967915380000298</v>
      </c>
      <c r="H146" s="18">
        <v>5.28E-2</v>
      </c>
      <c r="I146" s="15">
        <v>2.08709966644068E-2</v>
      </c>
      <c r="J146" s="24">
        <v>0.36580000000000001</v>
      </c>
      <c r="K146" s="18">
        <v>0.36799999999999999</v>
      </c>
      <c r="L146" s="15">
        <v>1.21655109617311E-2</v>
      </c>
      <c r="M146" s="18">
        <v>5.0700000000000002E-2</v>
      </c>
      <c r="N146" s="15">
        <v>1.7214035680513701E-3</v>
      </c>
      <c r="O146" s="24">
        <v>0.70459000000000005</v>
      </c>
      <c r="P146" s="10">
        <v>318.7</v>
      </c>
      <c r="Q146" s="6">
        <v>10.505920864626701</v>
      </c>
      <c r="R146" s="6">
        <v>12.6410204349783</v>
      </c>
      <c r="S146" s="10">
        <v>317.5</v>
      </c>
      <c r="T146" s="6">
        <v>9.0693898091736305</v>
      </c>
      <c r="U146" s="6">
        <v>10.970889952197901</v>
      </c>
      <c r="V146" s="10">
        <v>309</v>
      </c>
      <c r="W146" s="6">
        <v>899.34264582366404</v>
      </c>
      <c r="X146" s="6">
        <v>899.71007117692398</v>
      </c>
      <c r="Y146" s="6">
        <v>-0.37795275590551097</v>
      </c>
      <c r="Z146" s="6">
        <v>-3.1391585760517802</v>
      </c>
      <c r="AA146" s="7">
        <v>318.7</v>
      </c>
      <c r="AB146" s="7">
        <v>10.505920864626701</v>
      </c>
      <c r="AC146" s="7">
        <v>12.6410204349783</v>
      </c>
      <c r="AD146" s="13">
        <v>318</v>
      </c>
      <c r="AE146" s="6">
        <v>10.5597809264112</v>
      </c>
      <c r="AF146" s="13">
        <v>308.3</v>
      </c>
      <c r="AG146" s="6">
        <v>8.9173780625665096</v>
      </c>
      <c r="AH146" s="13">
        <v>248</v>
      </c>
      <c r="AI146" s="6">
        <v>898.71611457517997</v>
      </c>
      <c r="AJ146" s="6">
        <v>2.2000000000000001E-3</v>
      </c>
      <c r="AK146" s="6">
        <v>1.1999999999999999E-3</v>
      </c>
    </row>
    <row r="147" spans="1:37" s="24" customFormat="1">
      <c r="A147" s="5" t="s">
        <v>185</v>
      </c>
      <c r="B147" s="22">
        <v>149.80000000000001</v>
      </c>
      <c r="C147" s="22">
        <v>1.748</v>
      </c>
      <c r="D147" s="22">
        <v>3.2000000000000001E-2</v>
      </c>
      <c r="E147" s="22">
        <v>534</v>
      </c>
      <c r="F147" s="20">
        <v>20.325203252032502</v>
      </c>
      <c r="G147" s="22">
        <v>0.63592818203422297</v>
      </c>
      <c r="H147" s="18">
        <v>5.1900000000000002E-2</v>
      </c>
      <c r="I147" s="15">
        <v>3.0304371965759899E-2</v>
      </c>
      <c r="J147" s="24">
        <v>0.10879</v>
      </c>
      <c r="K147" s="18">
        <v>0.35399999999999998</v>
      </c>
      <c r="L147" s="15">
        <v>1.41809968845635E-2</v>
      </c>
      <c r="M147" s="18">
        <v>4.9200000000000001E-2</v>
      </c>
      <c r="N147" s="15">
        <v>1.5393531945593201E-3</v>
      </c>
      <c r="O147" s="24">
        <v>0.50460000000000005</v>
      </c>
      <c r="P147" s="10">
        <v>309.8</v>
      </c>
      <c r="Q147" s="6">
        <v>9.4710655610233605</v>
      </c>
      <c r="R147" s="6">
        <v>11.6779370324584</v>
      </c>
      <c r="S147" s="10">
        <v>307</v>
      </c>
      <c r="T147" s="6">
        <v>10.332173959249101</v>
      </c>
      <c r="U147" s="6">
        <v>11.9477666037414</v>
      </c>
      <c r="V147" s="10">
        <v>266</v>
      </c>
      <c r="W147" s="6">
        <v>1228.4380856559801</v>
      </c>
      <c r="X147" s="6">
        <v>1228.66810415124</v>
      </c>
      <c r="Y147" s="6">
        <v>-0.91205211726384094</v>
      </c>
      <c r="Z147" s="6">
        <v>-16.466165413533801</v>
      </c>
      <c r="AA147" s="7">
        <v>309.8</v>
      </c>
      <c r="AB147" s="7">
        <v>9.4710655610233605</v>
      </c>
      <c r="AC147" s="7">
        <v>11.6779370324584</v>
      </c>
      <c r="AD147" s="13">
        <v>309.39999999999998</v>
      </c>
      <c r="AE147" s="6">
        <v>9.5197102298968499</v>
      </c>
      <c r="AF147" s="13">
        <v>302.10000000000002</v>
      </c>
      <c r="AG147" s="6">
        <v>8.4711875628027808</v>
      </c>
      <c r="AH147" s="13">
        <v>239</v>
      </c>
      <c r="AI147" s="6">
        <v>1227.2906054762</v>
      </c>
      <c r="AJ147" s="6">
        <v>1.2999999999999999E-3</v>
      </c>
      <c r="AK147" s="6">
        <v>2.0999999999999999E-3</v>
      </c>
    </row>
    <row r="148" spans="1:37" s="24" customFormat="1">
      <c r="A148" s="5" t="s">
        <v>186</v>
      </c>
      <c r="B148" s="22">
        <v>306</v>
      </c>
      <c r="C148" s="22">
        <v>1.53</v>
      </c>
      <c r="D148" s="22">
        <v>0.11</v>
      </c>
      <c r="E148" s="22">
        <v>1110</v>
      </c>
      <c r="F148" s="20">
        <v>19.960079840319398</v>
      </c>
      <c r="G148" s="22">
        <v>0.62030128468864398</v>
      </c>
      <c r="H148" s="18">
        <v>5.1499999999999997E-2</v>
      </c>
      <c r="I148" s="15">
        <v>2.18359304820572E-2</v>
      </c>
      <c r="J148" s="24">
        <v>0.11509999999999999</v>
      </c>
      <c r="K148" s="18">
        <v>0.35699999999999998</v>
      </c>
      <c r="L148" s="15">
        <v>1.36277368979592E-2</v>
      </c>
      <c r="M148" s="18">
        <v>5.0099999999999999E-2</v>
      </c>
      <c r="N148" s="15">
        <v>1.55696242758134E-3</v>
      </c>
      <c r="O148" s="24">
        <v>0.47528999999999999</v>
      </c>
      <c r="P148" s="10">
        <v>314.89999999999998</v>
      </c>
      <c r="Q148" s="6">
        <v>9.6220642305680908</v>
      </c>
      <c r="R148" s="6">
        <v>11.870025286965999</v>
      </c>
      <c r="S148" s="10">
        <v>312</v>
      </c>
      <c r="T148" s="6">
        <v>10.359273464166</v>
      </c>
      <c r="U148" s="6">
        <v>11.9900311073247</v>
      </c>
      <c r="V148" s="10">
        <v>265</v>
      </c>
      <c r="W148" s="6">
        <v>843.31739534574797</v>
      </c>
      <c r="X148" s="6">
        <v>843.61653146500498</v>
      </c>
      <c r="Y148" s="6">
        <v>-0.92948717948718196</v>
      </c>
      <c r="Z148" s="6">
        <v>-18.8301886792453</v>
      </c>
      <c r="AA148" s="7">
        <v>314.89999999999998</v>
      </c>
      <c r="AB148" s="7">
        <v>9.6220642305680908</v>
      </c>
      <c r="AC148" s="7">
        <v>11.870025286965999</v>
      </c>
      <c r="AD148" s="13">
        <v>314.7</v>
      </c>
      <c r="AE148" s="6">
        <v>9.6705904709680404</v>
      </c>
      <c r="AF148" s="13">
        <v>308.5</v>
      </c>
      <c r="AG148" s="6">
        <v>8.5525637504419993</v>
      </c>
      <c r="AH148" s="13">
        <v>258</v>
      </c>
      <c r="AI148" s="6">
        <v>841.51424782515505</v>
      </c>
      <c r="AJ148" s="6">
        <v>4.0000000000000002E-4</v>
      </c>
      <c r="AK148" s="6">
        <v>2E-3</v>
      </c>
    </row>
    <row r="149" spans="1:37" s="24" customFormat="1">
      <c r="A149" s="5" t="s">
        <v>187</v>
      </c>
      <c r="B149" s="22">
        <v>156</v>
      </c>
      <c r="C149" s="22">
        <v>2.2810000000000001</v>
      </c>
      <c r="D149" s="22">
        <v>4.1000000000000002E-2</v>
      </c>
      <c r="E149" s="22">
        <v>568</v>
      </c>
      <c r="F149" s="20">
        <v>19.8807157057654</v>
      </c>
      <c r="G149" s="22">
        <v>0.59860474854911605</v>
      </c>
      <c r="H149" s="18">
        <v>5.2600000000000001E-2</v>
      </c>
      <c r="I149" s="15">
        <v>2.9901919988239399E-2</v>
      </c>
      <c r="J149" s="24">
        <v>0.19852</v>
      </c>
      <c r="K149" s="18">
        <v>0.371</v>
      </c>
      <c r="L149" s="15">
        <v>1.50634504891807E-2</v>
      </c>
      <c r="M149" s="18">
        <v>5.0299999999999997E-2</v>
      </c>
      <c r="N149" s="15">
        <v>1.51452388825663E-3</v>
      </c>
      <c r="O149" s="24">
        <v>0.28250999999999998</v>
      </c>
      <c r="P149" s="10">
        <v>316.60000000000002</v>
      </c>
      <c r="Q149" s="6">
        <v>9.1838793173643403</v>
      </c>
      <c r="R149" s="6">
        <v>11.533645555579399</v>
      </c>
      <c r="S149" s="10">
        <v>319</v>
      </c>
      <c r="T149" s="6">
        <v>11.088911132531599</v>
      </c>
      <c r="U149" s="6">
        <v>12.7092512543182</v>
      </c>
      <c r="V149" s="10">
        <v>311</v>
      </c>
      <c r="W149" s="6">
        <v>1272.77907378338</v>
      </c>
      <c r="X149" s="6">
        <v>1273.0305020236101</v>
      </c>
      <c r="Y149" s="6">
        <v>0.75235109717867499</v>
      </c>
      <c r="Z149" s="6">
        <v>-1.80064308681673</v>
      </c>
      <c r="AA149" s="7">
        <v>316.60000000000002</v>
      </c>
      <c r="AB149" s="7">
        <v>9.1838793173643403</v>
      </c>
      <c r="AC149" s="7">
        <v>11.533645555579399</v>
      </c>
      <c r="AD149" s="13">
        <v>315.8</v>
      </c>
      <c r="AE149" s="6">
        <v>9.2725637941139301</v>
      </c>
      <c r="AF149" s="13">
        <v>309.7</v>
      </c>
      <c r="AG149" s="6">
        <v>8.5177315116868595</v>
      </c>
      <c r="AH149" s="13">
        <v>262</v>
      </c>
      <c r="AI149" s="6">
        <v>1271.14713965806</v>
      </c>
      <c r="AJ149" s="6">
        <v>1.9E-3</v>
      </c>
      <c r="AK149" s="6">
        <v>2.3999999999999998E-3</v>
      </c>
    </row>
    <row r="150" spans="1:37" s="24" customFormat="1">
      <c r="A150" s="5" t="s">
        <v>188</v>
      </c>
      <c r="B150" s="22">
        <v>163</v>
      </c>
      <c r="C150" s="22">
        <v>1.512</v>
      </c>
      <c r="D150" s="22">
        <v>2.5000000000000001E-2</v>
      </c>
      <c r="E150" s="22">
        <v>593</v>
      </c>
      <c r="F150" s="20">
        <v>19.7628458498024</v>
      </c>
      <c r="G150" s="22">
        <v>0.63096714042814706</v>
      </c>
      <c r="H150" s="18">
        <v>5.1700000000000003E-2</v>
      </c>
      <c r="I150" s="15">
        <v>2.8862422369367199E-2</v>
      </c>
      <c r="J150" s="24">
        <v>0.17516999999999999</v>
      </c>
      <c r="K150" s="18">
        <v>0.36199999999999999</v>
      </c>
      <c r="L150" s="15">
        <v>1.6198709262160299E-2</v>
      </c>
      <c r="M150" s="18">
        <v>5.0599999999999999E-2</v>
      </c>
      <c r="N150" s="15">
        <v>1.61550302766661E-3</v>
      </c>
      <c r="O150" s="24">
        <v>0.30717</v>
      </c>
      <c r="P150" s="10">
        <v>318.39999999999998</v>
      </c>
      <c r="Q150" s="6">
        <v>9.8250459735068993</v>
      </c>
      <c r="R150" s="6">
        <v>12.073407218295699</v>
      </c>
      <c r="S150" s="10">
        <v>313</v>
      </c>
      <c r="T150" s="6">
        <v>12.2894787416099</v>
      </c>
      <c r="U150" s="6">
        <v>13.7197304588252</v>
      </c>
      <c r="V150" s="10">
        <v>250</v>
      </c>
      <c r="W150" s="6">
        <v>1126.4534228498101</v>
      </c>
      <c r="X150" s="6">
        <v>1126.6841065588001</v>
      </c>
      <c r="Y150" s="6">
        <v>-1.7252396166134201</v>
      </c>
      <c r="Z150" s="6">
        <v>-27.36</v>
      </c>
      <c r="AA150" s="7">
        <v>318.39999999999998</v>
      </c>
      <c r="AB150" s="7">
        <v>9.8250459735068993</v>
      </c>
      <c r="AC150" s="7">
        <v>12.073407218295699</v>
      </c>
      <c r="AD150" s="13">
        <v>318.2</v>
      </c>
      <c r="AE150" s="6">
        <v>9.9744136861032704</v>
      </c>
      <c r="AF150" s="13">
        <v>311.60000000000002</v>
      </c>
      <c r="AG150" s="6">
        <v>9.4320245833267702</v>
      </c>
      <c r="AH150" s="13">
        <v>255</v>
      </c>
      <c r="AI150" s="6">
        <v>1124.16252999736</v>
      </c>
      <c r="AJ150" s="6">
        <v>6.9999999999999999E-4</v>
      </c>
      <c r="AK150" s="6">
        <v>3.0000000000000001E-3</v>
      </c>
    </row>
    <row r="151" spans="1:37" s="24" customFormat="1">
      <c r="A151" s="5" t="s">
        <v>189</v>
      </c>
      <c r="B151" s="22">
        <v>136.19999999999999</v>
      </c>
      <c r="C151" s="22">
        <v>1.6639999999999999</v>
      </c>
      <c r="D151" s="22">
        <v>7.2999999999999995E-2</v>
      </c>
      <c r="E151" s="22">
        <v>491</v>
      </c>
      <c r="F151" s="20">
        <v>20.283975659229199</v>
      </c>
      <c r="G151" s="22">
        <v>0.61482601973332596</v>
      </c>
      <c r="H151" s="18">
        <v>5.1900000000000002E-2</v>
      </c>
      <c r="I151" s="15">
        <v>3.1467712160987898E-2</v>
      </c>
      <c r="J151" s="24">
        <v>-1.8624000000000002E-2</v>
      </c>
      <c r="K151" s="18">
        <v>0.35599999999999998</v>
      </c>
      <c r="L151" s="15">
        <v>1.7444266377236901E-2</v>
      </c>
      <c r="M151" s="18">
        <v>4.9299999999999997E-2</v>
      </c>
      <c r="N151" s="15">
        <v>1.4943284927016499E-3</v>
      </c>
      <c r="O151" s="24">
        <v>0.44572000000000001</v>
      </c>
      <c r="P151" s="10">
        <v>310.39999999999998</v>
      </c>
      <c r="Q151" s="6">
        <v>9.2457703773864104</v>
      </c>
      <c r="R151" s="6">
        <v>11.503842380063</v>
      </c>
      <c r="S151" s="10">
        <v>308</v>
      </c>
      <c r="T151" s="6">
        <v>12.909203130533999</v>
      </c>
      <c r="U151" s="6">
        <v>14.2458205912548</v>
      </c>
      <c r="V151" s="10">
        <v>258</v>
      </c>
      <c r="W151" s="6">
        <v>1273.5617653597301</v>
      </c>
      <c r="X151" s="6">
        <v>1273.7829659558899</v>
      </c>
      <c r="Y151" s="6">
        <v>-0.77922077922076505</v>
      </c>
      <c r="Z151" s="6">
        <v>-20.310077519379799</v>
      </c>
      <c r="AA151" s="7">
        <v>310.39999999999998</v>
      </c>
      <c r="AB151" s="7">
        <v>9.2457703773864104</v>
      </c>
      <c r="AC151" s="7">
        <v>11.503842380063</v>
      </c>
      <c r="AD151" s="13">
        <v>310.10000000000002</v>
      </c>
      <c r="AE151" s="6">
        <v>9.2922585990358595</v>
      </c>
      <c r="AF151" s="13">
        <v>304.5</v>
      </c>
      <c r="AG151" s="6">
        <v>8.63977577633751</v>
      </c>
      <c r="AH151" s="13">
        <v>255</v>
      </c>
      <c r="AI151" s="6">
        <v>1271.302847549</v>
      </c>
      <c r="AJ151" s="6">
        <v>1E-3</v>
      </c>
      <c r="AK151" s="6">
        <v>3.2000000000000002E-3</v>
      </c>
    </row>
    <row r="152" spans="1:37" s="24" customFormat="1">
      <c r="A152" s="5" t="s">
        <v>190</v>
      </c>
      <c r="B152" s="22">
        <v>256</v>
      </c>
      <c r="C152" s="22">
        <v>2.3639999999999999</v>
      </c>
      <c r="D152" s="22">
        <v>5.2999999999999999E-2</v>
      </c>
      <c r="E152" s="22">
        <v>948</v>
      </c>
      <c r="F152" s="20">
        <v>19.723865877712001</v>
      </c>
      <c r="G152" s="22">
        <v>0.64904416853587599</v>
      </c>
      <c r="H152" s="18">
        <v>5.28E-2</v>
      </c>
      <c r="I152" s="15">
        <v>2.4002180409892999E-2</v>
      </c>
      <c r="J152" s="24">
        <v>0.13197999999999999</v>
      </c>
      <c r="K152" s="18">
        <v>0.371</v>
      </c>
      <c r="L152" s="15">
        <v>1.6327508708924299E-2</v>
      </c>
      <c r="M152" s="18">
        <v>5.0700000000000002E-2</v>
      </c>
      <c r="N152" s="15">
        <v>1.66836154477978E-3</v>
      </c>
      <c r="O152" s="24">
        <v>0.50751000000000002</v>
      </c>
      <c r="P152" s="10">
        <v>318.8</v>
      </c>
      <c r="Q152" s="6">
        <v>10.241453667024</v>
      </c>
      <c r="R152" s="6">
        <v>12.422093126262499</v>
      </c>
      <c r="S152" s="10">
        <v>319</v>
      </c>
      <c r="T152" s="6">
        <v>11.7142626786829</v>
      </c>
      <c r="U152" s="6">
        <v>13.258396111347301</v>
      </c>
      <c r="V152" s="10">
        <v>300</v>
      </c>
      <c r="W152" s="6">
        <v>1034.0582919122601</v>
      </c>
      <c r="X152" s="6">
        <v>1034.3778655078499</v>
      </c>
      <c r="Y152" s="6">
        <v>6.2695924764881297E-2</v>
      </c>
      <c r="Z152" s="6">
        <v>-6.2666666666666702</v>
      </c>
      <c r="AA152" s="7">
        <v>318.8</v>
      </c>
      <c r="AB152" s="7">
        <v>10.241453667024</v>
      </c>
      <c r="AC152" s="7">
        <v>12.422093126262499</v>
      </c>
      <c r="AD152" s="13">
        <v>318.2</v>
      </c>
      <c r="AE152" s="6">
        <v>10.2936860848677</v>
      </c>
      <c r="AF152" s="13">
        <v>312.10000000000002</v>
      </c>
      <c r="AG152" s="6">
        <v>9.1517839848405096</v>
      </c>
      <c r="AH152" s="13">
        <v>265</v>
      </c>
      <c r="AI152" s="6">
        <v>1032.02641975509</v>
      </c>
      <c r="AJ152" s="6">
        <v>1.2999999999999999E-3</v>
      </c>
      <c r="AK152" s="6">
        <v>2.3999999999999998E-3</v>
      </c>
    </row>
    <row r="153" spans="1:37" s="24" customFormat="1">
      <c r="A153" s="5" t="s">
        <v>191</v>
      </c>
      <c r="B153" s="22">
        <v>286</v>
      </c>
      <c r="C153" s="22">
        <v>2.0219999999999998</v>
      </c>
      <c r="D153" s="22">
        <v>7.3999999999999996E-2</v>
      </c>
      <c r="E153" s="22">
        <v>1048</v>
      </c>
      <c r="F153" s="20">
        <v>20.242914979757099</v>
      </c>
      <c r="G153" s="22">
        <v>0.63238868399681603</v>
      </c>
      <c r="H153" s="18">
        <v>5.1999999999999998E-2</v>
      </c>
      <c r="I153" s="15">
        <v>2.2603158006237099E-2</v>
      </c>
      <c r="J153" s="24">
        <v>-7.7403E-2</v>
      </c>
      <c r="K153" s="18">
        <v>0.35899999999999999</v>
      </c>
      <c r="L153" s="15">
        <v>1.48776540570078E-2</v>
      </c>
      <c r="M153" s="18">
        <v>4.9399999999999999E-2</v>
      </c>
      <c r="N153" s="15">
        <v>1.5432560488784701E-3</v>
      </c>
      <c r="O153" s="24">
        <v>0.66783999999999999</v>
      </c>
      <c r="P153" s="10">
        <v>310.7</v>
      </c>
      <c r="Q153" s="6">
        <v>9.3980547941771899</v>
      </c>
      <c r="R153" s="6">
        <v>11.6343825945691</v>
      </c>
      <c r="S153" s="10">
        <v>311</v>
      </c>
      <c r="T153" s="6">
        <v>10.9867610978066</v>
      </c>
      <c r="U153" s="6">
        <v>12.548160226459499</v>
      </c>
      <c r="V153" s="10">
        <v>276</v>
      </c>
      <c r="W153" s="6">
        <v>922.18517112914697</v>
      </c>
      <c r="X153" s="6">
        <v>922.49667811349696</v>
      </c>
      <c r="Y153" s="6">
        <v>9.6463022508046906E-2</v>
      </c>
      <c r="Z153" s="6">
        <v>-12.572463768115901</v>
      </c>
      <c r="AA153" s="7">
        <v>310.7</v>
      </c>
      <c r="AB153" s="7">
        <v>9.3980547941771899</v>
      </c>
      <c r="AC153" s="7">
        <v>11.6343825945691</v>
      </c>
      <c r="AD153" s="13">
        <v>310.39999999999998</v>
      </c>
      <c r="AE153" s="6">
        <v>9.3507664880670003</v>
      </c>
      <c r="AF153" s="13">
        <v>306.10000000000002</v>
      </c>
      <c r="AG153" s="6">
        <v>8.4784385012971306</v>
      </c>
      <c r="AH153" s="13">
        <v>273</v>
      </c>
      <c r="AI153" s="6">
        <v>920.76111443223601</v>
      </c>
      <c r="AJ153" s="6">
        <v>8.0000000000000004E-4</v>
      </c>
      <c r="AK153" s="6">
        <v>1.9E-3</v>
      </c>
    </row>
    <row r="154" spans="1:37" s="24" customFormat="1">
      <c r="A154" s="5" t="s">
        <v>192</v>
      </c>
      <c r="B154" s="22">
        <v>422</v>
      </c>
      <c r="C154" s="22">
        <v>9.8000000000000007</v>
      </c>
      <c r="D154" s="22">
        <v>1.7</v>
      </c>
      <c r="E154" s="22">
        <v>18500</v>
      </c>
      <c r="F154" s="20">
        <v>3.5714285714285698</v>
      </c>
      <c r="G154" s="22">
        <v>0.13367386859264299</v>
      </c>
      <c r="H154" s="18">
        <v>0.11940000000000001</v>
      </c>
      <c r="I154" s="15">
        <v>1.4812075327552099E-2</v>
      </c>
      <c r="J154" s="24">
        <v>0.23197000000000001</v>
      </c>
      <c r="K154" s="18">
        <v>4.63</v>
      </c>
      <c r="L154" s="15">
        <v>0.189724244565632</v>
      </c>
      <c r="M154" s="18">
        <v>0.28000000000000003</v>
      </c>
      <c r="N154" s="15">
        <v>1.04800312976632E-2</v>
      </c>
      <c r="O154" s="24">
        <v>0.89895000000000003</v>
      </c>
      <c r="P154" s="10">
        <v>1589</v>
      </c>
      <c r="Q154" s="6">
        <v>53.158285796269602</v>
      </c>
      <c r="R154" s="6">
        <v>61.979559829673001</v>
      </c>
      <c r="S154" s="10">
        <v>1748</v>
      </c>
      <c r="T154" s="6">
        <v>34.051702651916997</v>
      </c>
      <c r="U154" s="6">
        <v>38.931470387303897</v>
      </c>
      <c r="V154" s="10">
        <v>1951</v>
      </c>
      <c r="W154" s="6">
        <v>252.90252068978401</v>
      </c>
      <c r="X154" s="6">
        <v>253.95411008981401</v>
      </c>
      <c r="Y154" s="6">
        <v>9.0961098398169309</v>
      </c>
      <c r="Z154" s="6">
        <v>18.554587391081501</v>
      </c>
      <c r="AA154" s="7">
        <v>1951</v>
      </c>
      <c r="AB154" s="7">
        <v>252.90252068978401</v>
      </c>
      <c r="AC154" s="7">
        <v>253.95411008981401</v>
      </c>
      <c r="AD154" s="13">
        <v>1556</v>
      </c>
      <c r="AE154" s="6">
        <v>56.191666186347199</v>
      </c>
      <c r="AF154" s="13">
        <v>1575</v>
      </c>
      <c r="AG154" s="6">
        <v>48.858146234733198</v>
      </c>
      <c r="AH154" s="13">
        <v>1596</v>
      </c>
      <c r="AI154" s="6">
        <v>255.43332783966699</v>
      </c>
      <c r="AJ154" s="6">
        <v>2.46E-2</v>
      </c>
      <c r="AK154" s="6">
        <v>4.5999999999999999E-3</v>
      </c>
    </row>
    <row r="155" spans="1:37" s="24" customFormat="1">
      <c r="A155" s="5" t="s">
        <v>193</v>
      </c>
      <c r="B155" s="22">
        <v>174</v>
      </c>
      <c r="C155" s="22">
        <v>1.665</v>
      </c>
      <c r="D155" s="22">
        <v>5.1999999999999998E-2</v>
      </c>
      <c r="E155" s="22">
        <v>666</v>
      </c>
      <c r="F155" s="20">
        <v>19.342359767891701</v>
      </c>
      <c r="G155" s="22">
        <v>0.73588993047499296</v>
      </c>
      <c r="H155" s="18">
        <v>5.3100000000000001E-2</v>
      </c>
      <c r="I155" s="15">
        <v>2.8175974475873399E-2</v>
      </c>
      <c r="J155" s="24">
        <v>0.38721</v>
      </c>
      <c r="K155" s="18">
        <v>0.373</v>
      </c>
      <c r="L155" s="15">
        <v>1.4486976225562E-2</v>
      </c>
      <c r="M155" s="18">
        <v>5.1700000000000003E-2</v>
      </c>
      <c r="N155" s="15">
        <v>1.9669528362672999E-3</v>
      </c>
      <c r="O155" s="24">
        <v>0.40497</v>
      </c>
      <c r="P155" s="10">
        <v>325</v>
      </c>
      <c r="Q155" s="6">
        <v>12.2697655564257</v>
      </c>
      <c r="R155" s="6">
        <v>14.2070146128431</v>
      </c>
      <c r="S155" s="10">
        <v>321</v>
      </c>
      <c r="T155" s="6">
        <v>11.105907241828501</v>
      </c>
      <c r="U155" s="6">
        <v>12.7359999188961</v>
      </c>
      <c r="V155" s="10">
        <v>309</v>
      </c>
      <c r="W155" s="6">
        <v>1226.94276165007</v>
      </c>
      <c r="X155" s="6">
        <v>1227.2212078694999</v>
      </c>
      <c r="Y155" s="6">
        <v>-1.2461059190031101</v>
      </c>
      <c r="Z155" s="6">
        <v>-5.1779935275080904</v>
      </c>
      <c r="AA155" s="7">
        <v>325</v>
      </c>
      <c r="AB155" s="7">
        <v>12.2697655564257</v>
      </c>
      <c r="AC155" s="7">
        <v>14.2070146128431</v>
      </c>
      <c r="AD155" s="13">
        <v>324</v>
      </c>
      <c r="AE155" s="6">
        <v>12.2697655564257</v>
      </c>
      <c r="AF155" s="13">
        <v>318</v>
      </c>
      <c r="AG155" s="6">
        <v>11.105907241828501</v>
      </c>
      <c r="AH155" s="13">
        <v>263</v>
      </c>
      <c r="AI155" s="6">
        <v>1224.9400558253899</v>
      </c>
      <c r="AJ155" s="6">
        <v>2.3E-3</v>
      </c>
      <c r="AK155" s="6">
        <v>3.0000000000000001E-3</v>
      </c>
    </row>
    <row r="156" spans="1:37" s="24" customFormat="1">
      <c r="A156" s="5" t="s">
        <v>194</v>
      </c>
      <c r="B156" s="22">
        <v>231</v>
      </c>
      <c r="C156" s="22">
        <v>0.81599999999999995</v>
      </c>
      <c r="D156" s="22">
        <v>1.4E-2</v>
      </c>
      <c r="E156" s="22">
        <v>1842</v>
      </c>
      <c r="F156" s="20">
        <v>10.504201680672301</v>
      </c>
      <c r="G156" s="22">
        <v>0.32225703181815801</v>
      </c>
      <c r="H156" s="18">
        <v>5.9200000000000003E-2</v>
      </c>
      <c r="I156" s="15">
        <v>2.0099551264332799E-2</v>
      </c>
      <c r="J156" s="24">
        <v>0.27950999999999998</v>
      </c>
      <c r="K156" s="18">
        <v>0.78100000000000003</v>
      </c>
      <c r="L156" s="15">
        <v>2.6218879332267402E-2</v>
      </c>
      <c r="M156" s="18">
        <v>9.5200000000000007E-2</v>
      </c>
      <c r="N156" s="15">
        <v>2.9206283696492398E-3</v>
      </c>
      <c r="O156" s="24">
        <v>0.53049000000000002</v>
      </c>
      <c r="P156" s="10">
        <v>586</v>
      </c>
      <c r="Q156" s="6">
        <v>17.214689091688602</v>
      </c>
      <c r="R156" s="6">
        <v>21.371052081420199</v>
      </c>
      <c r="S156" s="10">
        <v>585</v>
      </c>
      <c r="T156" s="6">
        <v>14.6691078653835</v>
      </c>
      <c r="U156" s="6">
        <v>17.788922339190702</v>
      </c>
      <c r="V156" s="10">
        <v>563</v>
      </c>
      <c r="W156" s="6">
        <v>725.21593039438699</v>
      </c>
      <c r="X156" s="6">
        <v>725.61738686064098</v>
      </c>
      <c r="Y156" s="6">
        <v>-0.17094017094017</v>
      </c>
      <c r="Z156" s="6">
        <v>-4.0852575488454796</v>
      </c>
      <c r="AA156" s="7">
        <v>586</v>
      </c>
      <c r="AB156" s="7">
        <v>17.214689091688602</v>
      </c>
      <c r="AC156" s="7">
        <v>21.371052081420199</v>
      </c>
      <c r="AD156" s="13">
        <v>584</v>
      </c>
      <c r="AE156" s="6">
        <v>17.214689091688602</v>
      </c>
      <c r="AF156" s="13">
        <v>567</v>
      </c>
      <c r="AG156" s="6">
        <v>14.6691078653835</v>
      </c>
      <c r="AH156" s="13">
        <v>487</v>
      </c>
      <c r="AI156" s="6">
        <v>724.492308929361</v>
      </c>
      <c r="AJ156" s="6">
        <v>2.7000000000000001E-3</v>
      </c>
      <c r="AK156" s="6">
        <v>1.1000000000000001E-3</v>
      </c>
    </row>
    <row r="157" spans="1:37" s="24" customFormat="1">
      <c r="A157" s="5" t="s">
        <v>195</v>
      </c>
      <c r="B157" s="22">
        <v>163.69999999999999</v>
      </c>
      <c r="C157" s="22">
        <v>2.077</v>
      </c>
      <c r="D157" s="22">
        <v>0.04</v>
      </c>
      <c r="E157" s="22">
        <v>608</v>
      </c>
      <c r="F157" s="20">
        <v>19.342359767891701</v>
      </c>
      <c r="G157" s="22">
        <v>0.61230107184627902</v>
      </c>
      <c r="H157" s="18">
        <v>5.11E-2</v>
      </c>
      <c r="I157" s="15">
        <v>2.8204714995706998E-2</v>
      </c>
      <c r="J157" s="24">
        <v>0.25023000000000001</v>
      </c>
      <c r="K157" s="18">
        <v>0.36499999999999999</v>
      </c>
      <c r="L157" s="15">
        <v>1.497007695371E-2</v>
      </c>
      <c r="M157" s="18">
        <v>5.1700000000000003E-2</v>
      </c>
      <c r="N157" s="15">
        <v>1.6366134119271999E-3</v>
      </c>
      <c r="O157" s="24">
        <v>0.39974999999999999</v>
      </c>
      <c r="P157" s="10">
        <v>325</v>
      </c>
      <c r="Q157" s="6">
        <v>10.096798839713999</v>
      </c>
      <c r="R157" s="6">
        <v>12.3789120769774</v>
      </c>
      <c r="S157" s="10">
        <v>315</v>
      </c>
      <c r="T157" s="6">
        <v>11.0378712314024</v>
      </c>
      <c r="U157" s="6">
        <v>12.6288316239461</v>
      </c>
      <c r="V157" s="10">
        <v>228</v>
      </c>
      <c r="W157" s="6">
        <v>1033.71679865692</v>
      </c>
      <c r="X157" s="6">
        <v>1033.9332459827599</v>
      </c>
      <c r="Y157" s="6">
        <v>-3.17460317460319</v>
      </c>
      <c r="Z157" s="6">
        <v>-42.543859649122801</v>
      </c>
      <c r="AA157" s="7">
        <v>325</v>
      </c>
      <c r="AB157" s="7">
        <v>10.096798839713999</v>
      </c>
      <c r="AC157" s="7">
        <v>12.3789120769774</v>
      </c>
      <c r="AD157" s="13">
        <v>325</v>
      </c>
      <c r="AE157" s="6">
        <v>10.2986478146235</v>
      </c>
      <c r="AF157" s="13">
        <v>315.8</v>
      </c>
      <c r="AG157" s="6">
        <v>9.62651553372352</v>
      </c>
      <c r="AH157" s="13">
        <v>239</v>
      </c>
      <c r="AI157" s="6">
        <v>1031.8555130566999</v>
      </c>
      <c r="AJ157" s="6">
        <v>2.9999999999999997E-4</v>
      </c>
      <c r="AK157" s="6">
        <v>2.5999999999999999E-3</v>
      </c>
    </row>
    <row r="158" spans="1:37" s="24" customFormat="1">
      <c r="A158" s="5" t="s">
        <v>196</v>
      </c>
      <c r="B158" s="22">
        <v>118.7</v>
      </c>
      <c r="C158" s="22">
        <v>2.1480000000000001</v>
      </c>
      <c r="D158" s="22">
        <v>3.5999999999999997E-2</v>
      </c>
      <c r="E158" s="22">
        <v>427</v>
      </c>
      <c r="F158" s="20">
        <v>20.040080160320599</v>
      </c>
      <c r="G158" s="22">
        <v>0.62370794536918595</v>
      </c>
      <c r="H158" s="18">
        <v>5.1400000000000001E-2</v>
      </c>
      <c r="I158" s="15">
        <v>3.3135671843456699E-2</v>
      </c>
      <c r="J158" s="24">
        <v>7.4991000000000002E-2</v>
      </c>
      <c r="K158" s="18">
        <v>0.35599999999999998</v>
      </c>
      <c r="L158" s="15">
        <v>1.7444266377236901E-2</v>
      </c>
      <c r="M158" s="18">
        <v>4.99E-2</v>
      </c>
      <c r="N158" s="15">
        <v>1.55303902104873E-3</v>
      </c>
      <c r="O158" s="24">
        <v>0.34155000000000002</v>
      </c>
      <c r="P158" s="10">
        <v>313.89999999999998</v>
      </c>
      <c r="Q158" s="6">
        <v>9.5510366804149704</v>
      </c>
      <c r="R158" s="6">
        <v>11.7969902182294</v>
      </c>
      <c r="S158" s="10">
        <v>308</v>
      </c>
      <c r="T158" s="6">
        <v>13.5877711735733</v>
      </c>
      <c r="U158" s="6">
        <v>14.863492332497801</v>
      </c>
      <c r="V158" s="10">
        <v>240</v>
      </c>
      <c r="W158" s="6">
        <v>1271.5281880477</v>
      </c>
      <c r="X158" s="6">
        <v>1271.7234087337699</v>
      </c>
      <c r="Y158" s="6">
        <v>-1.9155844155844199</v>
      </c>
      <c r="Z158" s="6">
        <v>-30.7916666666667</v>
      </c>
      <c r="AA158" s="7">
        <v>313.89999999999998</v>
      </c>
      <c r="AB158" s="7">
        <v>9.5510366804149704</v>
      </c>
      <c r="AC158" s="7">
        <v>11.7969902182294</v>
      </c>
      <c r="AD158" s="13">
        <v>313.89999999999998</v>
      </c>
      <c r="AE158" s="6">
        <v>9.6479169601853503</v>
      </c>
      <c r="AF158" s="13">
        <v>309.2</v>
      </c>
      <c r="AG158" s="6">
        <v>8.8412287305209105</v>
      </c>
      <c r="AH158" s="13">
        <v>268</v>
      </c>
      <c r="AI158" s="6">
        <v>1268.7040289208001</v>
      </c>
      <c r="AJ158" s="6">
        <v>0</v>
      </c>
      <c r="AK158" s="6">
        <v>3.3999999999999998E-3</v>
      </c>
    </row>
    <row r="159" spans="1:37" s="24" customFormat="1">
      <c r="A159" s="5" t="s">
        <v>197</v>
      </c>
      <c r="B159" s="22">
        <v>235</v>
      </c>
      <c r="C159" s="22">
        <v>2.2919999999999998</v>
      </c>
      <c r="D159" s="22">
        <v>7.2999999999999995E-2</v>
      </c>
      <c r="E159" s="22">
        <v>880</v>
      </c>
      <c r="F159" s="20">
        <v>19.841269841269799</v>
      </c>
      <c r="G159" s="22">
        <v>0.61525980549093595</v>
      </c>
      <c r="H159" s="18">
        <v>5.2699999999999997E-2</v>
      </c>
      <c r="I159" s="15">
        <v>2.47478518872816E-2</v>
      </c>
      <c r="J159" s="24">
        <v>0.20893999999999999</v>
      </c>
      <c r="K159" s="18">
        <v>0.37</v>
      </c>
      <c r="L159" s="15">
        <v>1.5673448120946398E-2</v>
      </c>
      <c r="M159" s="18">
        <v>5.04E-2</v>
      </c>
      <c r="N159" s="15">
        <v>1.5628583475158499E-3</v>
      </c>
      <c r="O159" s="24">
        <v>0.4073</v>
      </c>
      <c r="P159" s="10">
        <v>316.89999999999998</v>
      </c>
      <c r="Q159" s="6">
        <v>9.5136618190253106</v>
      </c>
      <c r="R159" s="6">
        <v>11.805742353873899</v>
      </c>
      <c r="S159" s="10">
        <v>319</v>
      </c>
      <c r="T159" s="6">
        <v>11.7062154538339</v>
      </c>
      <c r="U159" s="6">
        <v>13.245565751659701</v>
      </c>
      <c r="V159" s="10">
        <v>298</v>
      </c>
      <c r="W159" s="6">
        <v>1061.44346112427</v>
      </c>
      <c r="X159" s="6">
        <v>1061.7509013178601</v>
      </c>
      <c r="Y159" s="6">
        <v>0.65830721003135295</v>
      </c>
      <c r="Z159" s="6">
        <v>-6.3422818791946298</v>
      </c>
      <c r="AA159" s="7">
        <v>316.89999999999998</v>
      </c>
      <c r="AB159" s="7">
        <v>9.5136618190253106</v>
      </c>
      <c r="AC159" s="7">
        <v>11.805742353873899</v>
      </c>
      <c r="AD159" s="13">
        <v>316.5</v>
      </c>
      <c r="AE159" s="6">
        <v>9.6083381084753707</v>
      </c>
      <c r="AF159" s="13">
        <v>313.2</v>
      </c>
      <c r="AG159" s="6">
        <v>8.8887389573313804</v>
      </c>
      <c r="AH159" s="13">
        <v>284</v>
      </c>
      <c r="AI159" s="6">
        <v>1059.4755217386901</v>
      </c>
      <c r="AJ159" s="6">
        <v>1.5E-3</v>
      </c>
      <c r="AK159" s="6">
        <v>2.5999999999999999E-3</v>
      </c>
    </row>
    <row r="160" spans="1:37" s="24" customFormat="1">
      <c r="A160" s="5" t="s">
        <v>198</v>
      </c>
      <c r="B160" s="22">
        <v>172</v>
      </c>
      <c r="C160" s="22">
        <v>2.58</v>
      </c>
      <c r="D160" s="22">
        <v>0.11</v>
      </c>
      <c r="E160" s="22">
        <v>12500</v>
      </c>
      <c r="F160" s="20">
        <v>2.44498777506112</v>
      </c>
      <c r="G160" s="22">
        <v>0.119878172069877</v>
      </c>
      <c r="H160" s="18">
        <v>0.1333</v>
      </c>
      <c r="I160" s="15">
        <v>2.0006641890833302E-2</v>
      </c>
      <c r="J160" s="24">
        <v>9.2914999999999994E-3</v>
      </c>
      <c r="K160" s="18">
        <v>7.49</v>
      </c>
      <c r="L160" s="15">
        <v>0.40146706901562901</v>
      </c>
      <c r="M160" s="18">
        <v>0.40899999999999997</v>
      </c>
      <c r="N160" s="15">
        <v>2.0053340502021101E-2</v>
      </c>
      <c r="O160" s="24">
        <v>0.76112999999999997</v>
      </c>
      <c r="P160" s="10">
        <v>2205</v>
      </c>
      <c r="Q160" s="6">
        <v>90.624964138030705</v>
      </c>
      <c r="R160" s="6">
        <v>100.006693381264</v>
      </c>
      <c r="S160" s="10">
        <v>2165</v>
      </c>
      <c r="T160" s="6">
        <v>50.238991092038901</v>
      </c>
      <c r="U160" s="6">
        <v>54.164621667439</v>
      </c>
      <c r="V160" s="10">
        <v>2133</v>
      </c>
      <c r="W160" s="6">
        <v>258.40402728532803</v>
      </c>
      <c r="X160" s="6">
        <v>259.13363237672598</v>
      </c>
      <c r="Y160" s="6">
        <v>-1.84757505773672</v>
      </c>
      <c r="Z160" s="6">
        <v>-3.3755274261603501</v>
      </c>
      <c r="AA160" s="7">
        <v>2133</v>
      </c>
      <c r="AB160" s="7">
        <v>258.40402728532803</v>
      </c>
      <c r="AC160" s="7">
        <v>259.13363237672598</v>
      </c>
      <c r="AD160" s="13">
        <v>2190</v>
      </c>
      <c r="AE160" s="6">
        <v>91.3031441135482</v>
      </c>
      <c r="AF160" s="13">
        <v>2122</v>
      </c>
      <c r="AG160" s="6">
        <v>59.561533106074101</v>
      </c>
      <c r="AH160" s="13">
        <v>2057</v>
      </c>
      <c r="AI160" s="6">
        <v>257.71208997110898</v>
      </c>
      <c r="AJ160" s="6">
        <v>6.6E-3</v>
      </c>
      <c r="AK160" s="6">
        <v>4.1999999999999997E-3</v>
      </c>
    </row>
    <row r="161" spans="1:37" s="24" customFormat="1">
      <c r="A161" s="5" t="s">
        <v>199</v>
      </c>
      <c r="B161" s="22">
        <v>405</v>
      </c>
      <c r="C161" s="22">
        <v>6.29</v>
      </c>
      <c r="D161" s="22">
        <v>0.25</v>
      </c>
      <c r="E161" s="22">
        <v>65400</v>
      </c>
      <c r="F161" s="20">
        <v>1.7543859649122799</v>
      </c>
      <c r="G161" s="22">
        <v>7.4489432119415097E-2</v>
      </c>
      <c r="H161" s="18">
        <v>0.2137</v>
      </c>
      <c r="I161" s="15">
        <v>1.6090116070556101E-2</v>
      </c>
      <c r="J161" s="24">
        <v>0.35278999999999999</v>
      </c>
      <c r="K161" s="18">
        <v>16.72</v>
      </c>
      <c r="L161" s="15">
        <v>0.706355977065388</v>
      </c>
      <c r="M161" s="18">
        <v>0.56999999999999995</v>
      </c>
      <c r="N161" s="15">
        <v>2.4201616495597902E-2</v>
      </c>
      <c r="O161" s="24">
        <v>0.71572000000000002</v>
      </c>
      <c r="P161" s="10">
        <v>2910</v>
      </c>
      <c r="Q161" s="6">
        <v>97.682148177486297</v>
      </c>
      <c r="R161" s="6">
        <v>111.083385430234</v>
      </c>
      <c r="S161" s="10">
        <v>2914</v>
      </c>
      <c r="T161" s="6">
        <v>40.946258084476497</v>
      </c>
      <c r="U161" s="6">
        <v>46.318818835911898</v>
      </c>
      <c r="V161" s="10">
        <v>2928</v>
      </c>
      <c r="W161" s="6">
        <v>122.34253996728501</v>
      </c>
      <c r="X161" s="6">
        <v>123.70909943034199</v>
      </c>
      <c r="Y161" s="6">
        <v>0.13726835964310199</v>
      </c>
      <c r="Z161" s="6">
        <v>0.61475409836066297</v>
      </c>
      <c r="AA161" s="7">
        <v>2928</v>
      </c>
      <c r="AB161" s="7">
        <v>122.34253996728501</v>
      </c>
      <c r="AC161" s="7">
        <v>123.70909943034199</v>
      </c>
      <c r="AD161" s="13">
        <v>2870</v>
      </c>
      <c r="AE161" s="6">
        <v>110.769138628809</v>
      </c>
      <c r="AF161" s="13">
        <v>2826</v>
      </c>
      <c r="AG161" s="6">
        <v>65.992393888391106</v>
      </c>
      <c r="AH161" s="13">
        <v>2806</v>
      </c>
      <c r="AI161" s="6">
        <v>124.63200666621201</v>
      </c>
      <c r="AJ161" s="6">
        <v>1.7000000000000001E-2</v>
      </c>
      <c r="AK161" s="6">
        <v>1.0999999999999999E-2</v>
      </c>
    </row>
    <row r="162" spans="1:37" s="24" customFormat="1">
      <c r="A162" s="5" t="s">
        <v>200</v>
      </c>
      <c r="B162" s="22">
        <v>254.8</v>
      </c>
      <c r="C162" s="22">
        <v>2.5030000000000001</v>
      </c>
      <c r="D162" s="22">
        <v>6.9000000000000006E-2</v>
      </c>
      <c r="E162" s="22">
        <v>950</v>
      </c>
      <c r="F162" s="20">
        <v>19.6078431372549</v>
      </c>
      <c r="G162" s="22">
        <v>0.60541659715870599</v>
      </c>
      <c r="H162" s="18">
        <v>5.1900000000000002E-2</v>
      </c>
      <c r="I162" s="15">
        <v>2.3557936982098002E-2</v>
      </c>
      <c r="J162" s="24">
        <v>0.41263</v>
      </c>
      <c r="K162" s="18">
        <v>0.36599999999999999</v>
      </c>
      <c r="L162" s="15">
        <v>1.32040682458097E-2</v>
      </c>
      <c r="M162" s="18">
        <v>5.0999999999999997E-2</v>
      </c>
      <c r="N162" s="15">
        <v>1.5746885692097901E-3</v>
      </c>
      <c r="O162" s="24">
        <v>0.26899000000000001</v>
      </c>
      <c r="P162" s="10">
        <v>320.5</v>
      </c>
      <c r="Q162" s="6">
        <v>9.6772904257012993</v>
      </c>
      <c r="R162" s="6">
        <v>11.9845327172261</v>
      </c>
      <c r="S162" s="10">
        <v>315.89999999999998</v>
      </c>
      <c r="T162" s="6">
        <v>9.7475831675035902</v>
      </c>
      <c r="U162" s="6">
        <v>11.524727893037801</v>
      </c>
      <c r="V162" s="10">
        <v>267</v>
      </c>
      <c r="W162" s="6">
        <v>930.61333208943802</v>
      </c>
      <c r="X162" s="6">
        <v>930.90157460738703</v>
      </c>
      <c r="Y162" s="6">
        <v>-1.4561570117125799</v>
      </c>
      <c r="Z162" s="6">
        <v>-20.037453183520601</v>
      </c>
      <c r="AA162" s="7">
        <v>320.5</v>
      </c>
      <c r="AB162" s="7">
        <v>9.6772904257012993</v>
      </c>
      <c r="AC162" s="7">
        <v>11.9845327172261</v>
      </c>
      <c r="AD162" s="13">
        <v>320.39999999999998</v>
      </c>
      <c r="AE162" s="6">
        <v>9.8213313752958094</v>
      </c>
      <c r="AF162" s="13">
        <v>315</v>
      </c>
      <c r="AG162" s="6">
        <v>8.7967367590146406</v>
      </c>
      <c r="AH162" s="13">
        <v>269</v>
      </c>
      <c r="AI162" s="6">
        <v>928.97964125302894</v>
      </c>
      <c r="AJ162" s="6">
        <v>5.0000000000000001E-4</v>
      </c>
      <c r="AK162" s="6">
        <v>2.2000000000000001E-3</v>
      </c>
    </row>
    <row r="163" spans="1:37" s="24" customFormat="1">
      <c r="A163" s="5" t="s">
        <v>201</v>
      </c>
      <c r="B163" s="22">
        <v>192</v>
      </c>
      <c r="C163" s="22">
        <v>2.4889999999999999</v>
      </c>
      <c r="D163" s="22">
        <v>0.08</v>
      </c>
      <c r="E163" s="22">
        <v>739</v>
      </c>
      <c r="F163" s="20">
        <v>20.408163265306101</v>
      </c>
      <c r="G163" s="22">
        <v>0.70433237575081598</v>
      </c>
      <c r="H163" s="18">
        <v>5.5500000000000001E-2</v>
      </c>
      <c r="I163" s="15">
        <v>2.8122104161512299E-2</v>
      </c>
      <c r="J163" s="24">
        <v>0.13625000000000001</v>
      </c>
      <c r="K163" s="18">
        <v>0.376</v>
      </c>
      <c r="L163" s="15">
        <v>1.5763864216618899E-2</v>
      </c>
      <c r="M163" s="18">
        <v>4.9000000000000002E-2</v>
      </c>
      <c r="N163" s="15">
        <v>1.69110203417771E-3</v>
      </c>
      <c r="O163" s="24">
        <v>0.52237999999999996</v>
      </c>
      <c r="P163" s="10">
        <v>308.2</v>
      </c>
      <c r="Q163" s="6">
        <v>10.4375495615286</v>
      </c>
      <c r="R163" s="6">
        <v>12.4601180052136</v>
      </c>
      <c r="S163" s="10">
        <v>323</v>
      </c>
      <c r="T163" s="6">
        <v>11.7544763153257</v>
      </c>
      <c r="U163" s="6">
        <v>13.3224583194334</v>
      </c>
      <c r="V163" s="10">
        <v>407</v>
      </c>
      <c r="W163" s="6">
        <v>1735.86785949211</v>
      </c>
      <c r="X163" s="6">
        <v>1736.30034129556</v>
      </c>
      <c r="Y163" s="6">
        <v>4.5820433436532504</v>
      </c>
      <c r="Z163" s="6">
        <v>24.275184275184301</v>
      </c>
      <c r="AA163" s="7">
        <v>308.2</v>
      </c>
      <c r="AB163" s="7">
        <v>10.4375495615286</v>
      </c>
      <c r="AC163" s="7">
        <v>12.4601180052136</v>
      </c>
      <c r="AD163" s="13">
        <v>306.8</v>
      </c>
      <c r="AE163" s="6">
        <v>10.5486321790726</v>
      </c>
      <c r="AF163" s="13">
        <v>303.60000000000002</v>
      </c>
      <c r="AG163" s="6">
        <v>9.9552857039641793</v>
      </c>
      <c r="AH163" s="13">
        <v>277</v>
      </c>
      <c r="AI163" s="6">
        <v>1734.69505262963</v>
      </c>
      <c r="AJ163" s="6">
        <v>5.0000000000000001E-3</v>
      </c>
      <c r="AK163" s="6">
        <v>2.5999999999999999E-3</v>
      </c>
    </row>
    <row r="164" spans="1:37" s="24" customFormat="1">
      <c r="A164" s="5" t="s">
        <v>202</v>
      </c>
      <c r="B164" s="22">
        <v>220</v>
      </c>
      <c r="C164" s="22">
        <v>2.1800000000000002</v>
      </c>
      <c r="D164" s="22">
        <v>0.17</v>
      </c>
      <c r="E164" s="22">
        <v>1810</v>
      </c>
      <c r="F164" s="20">
        <v>12.391573729863699</v>
      </c>
      <c r="G164" s="22">
        <v>0.43016800021578699</v>
      </c>
      <c r="H164" s="18">
        <v>7.4200000000000002E-2</v>
      </c>
      <c r="I164" s="15">
        <v>2.5646756740266799E-2</v>
      </c>
      <c r="J164" s="24">
        <v>2.6907E-2</v>
      </c>
      <c r="K164" s="18">
        <v>0.82899999999999996</v>
      </c>
      <c r="L164" s="15">
        <v>5.1656805211317498E-2</v>
      </c>
      <c r="M164" s="18">
        <v>8.0699999999999994E-2</v>
      </c>
      <c r="N164" s="15">
        <v>2.8014647997253099E-3</v>
      </c>
      <c r="O164" s="24">
        <v>0.39684000000000003</v>
      </c>
      <c r="P164" s="10">
        <v>500</v>
      </c>
      <c r="Q164" s="6">
        <v>16.759272017780699</v>
      </c>
      <c r="R164" s="6">
        <v>19.980719148443399</v>
      </c>
      <c r="S164" s="10">
        <v>608</v>
      </c>
      <c r="T164" s="6">
        <v>29.175782378063499</v>
      </c>
      <c r="U164" s="6">
        <v>30.974329860590998</v>
      </c>
      <c r="V164" s="10">
        <v>1000</v>
      </c>
      <c r="W164" s="6">
        <v>3387.3349683213501</v>
      </c>
      <c r="X164" s="6">
        <v>3389.1863915947702</v>
      </c>
      <c r="Y164" s="6">
        <v>17.7631578947368</v>
      </c>
      <c r="Z164" s="6">
        <v>50</v>
      </c>
      <c r="AA164" s="7">
        <v>500</v>
      </c>
      <c r="AB164" s="7">
        <v>16.759272017780699</v>
      </c>
      <c r="AC164" s="7">
        <v>19.980719148443399</v>
      </c>
      <c r="AD164" s="13">
        <v>489</v>
      </c>
      <c r="AE164" s="6">
        <v>16.759272017780699</v>
      </c>
      <c r="AF164" s="13">
        <v>488</v>
      </c>
      <c r="AG164" s="6">
        <v>17.711190738403801</v>
      </c>
      <c r="AH164" s="13">
        <v>495</v>
      </c>
      <c r="AI164" s="6">
        <v>3385.5811329242401</v>
      </c>
      <c r="AJ164" s="6">
        <v>2.23E-2</v>
      </c>
      <c r="AK164" s="6">
        <v>6.1999999999999998E-3</v>
      </c>
    </row>
    <row r="165" spans="1:37" s="24" customFormat="1">
      <c r="A165" s="5" t="s">
        <v>203</v>
      </c>
      <c r="B165" s="22">
        <v>174.2</v>
      </c>
      <c r="C165" s="22">
        <v>2.21</v>
      </c>
      <c r="D165" s="22">
        <v>6.9000000000000006E-2</v>
      </c>
      <c r="E165" s="22">
        <v>627</v>
      </c>
      <c r="F165" s="20">
        <v>19.417475728155299</v>
      </c>
      <c r="G165" s="22">
        <v>0.67502622028603299</v>
      </c>
      <c r="H165" s="18">
        <v>5.04E-2</v>
      </c>
      <c r="I165" s="15">
        <v>2.7469009438987401E-2</v>
      </c>
      <c r="J165" s="24">
        <v>0.16802</v>
      </c>
      <c r="K165" s="18">
        <v>0.35799999999999998</v>
      </c>
      <c r="L165" s="15">
        <v>1.74702394534248E-2</v>
      </c>
      <c r="M165" s="18">
        <v>5.1499999999999997E-2</v>
      </c>
      <c r="N165" s="15">
        <v>1.79033829275363E-3</v>
      </c>
      <c r="O165" s="24">
        <v>0.45663999999999999</v>
      </c>
      <c r="P165" s="10">
        <v>323.39999999999998</v>
      </c>
      <c r="Q165" s="6">
        <v>11.026485024512301</v>
      </c>
      <c r="R165" s="6">
        <v>13.1338789358313</v>
      </c>
      <c r="S165" s="10">
        <v>310</v>
      </c>
      <c r="T165" s="6">
        <v>12.9236867181418</v>
      </c>
      <c r="U165" s="6">
        <v>14.269494975766101</v>
      </c>
      <c r="V165" s="10">
        <v>200</v>
      </c>
      <c r="W165" s="6">
        <v>955.76802161630803</v>
      </c>
      <c r="X165" s="6">
        <v>955.97308413711096</v>
      </c>
      <c r="Y165" s="6">
        <v>-4.3225806451612998</v>
      </c>
      <c r="Z165" s="6">
        <v>-61.7</v>
      </c>
      <c r="AA165" s="7">
        <v>323.39999999999998</v>
      </c>
      <c r="AB165" s="7">
        <v>11.026485024512301</v>
      </c>
      <c r="AC165" s="7">
        <v>13.1338789358313</v>
      </c>
      <c r="AD165" s="13">
        <v>324</v>
      </c>
      <c r="AE165" s="6">
        <v>11.082290918207899</v>
      </c>
      <c r="AF165" s="13">
        <v>320</v>
      </c>
      <c r="AG165" s="6">
        <v>10.368301615437</v>
      </c>
      <c r="AH165" s="13">
        <v>288</v>
      </c>
      <c r="AI165" s="6">
        <v>952.81189704177802</v>
      </c>
      <c r="AJ165" s="6">
        <v>-2E-3</v>
      </c>
      <c r="AK165" s="6">
        <v>3.0999999999999999E-3</v>
      </c>
    </row>
    <row r="166" spans="1:37" s="24" customFormat="1">
      <c r="A166" s="5" t="s">
        <v>204</v>
      </c>
      <c r="B166" s="22">
        <v>250</v>
      </c>
      <c r="C166" s="22">
        <v>2.5139999999999998</v>
      </c>
      <c r="D166" s="22">
        <v>5.3999999999999999E-2</v>
      </c>
      <c r="E166" s="22">
        <v>914</v>
      </c>
      <c r="F166" s="20">
        <v>20</v>
      </c>
      <c r="G166" s="22">
        <v>0.60338047697949104</v>
      </c>
      <c r="H166" s="18">
        <v>5.1999999999999998E-2</v>
      </c>
      <c r="I166" s="15">
        <v>2.3992081731261099E-2</v>
      </c>
      <c r="J166" s="24">
        <v>-6.0689E-2</v>
      </c>
      <c r="K166" s="18">
        <v>0.36299999999999999</v>
      </c>
      <c r="L166" s="15">
        <v>1.4324754300161601E-2</v>
      </c>
      <c r="M166" s="18">
        <v>0.05</v>
      </c>
      <c r="N166" s="15">
        <v>1.50845119244873E-3</v>
      </c>
      <c r="O166" s="24">
        <v>0.65290999999999999</v>
      </c>
      <c r="P166" s="10">
        <v>314.3</v>
      </c>
      <c r="Q166" s="6">
        <v>9.1479463893106399</v>
      </c>
      <c r="R166" s="6">
        <v>11.481062423840999</v>
      </c>
      <c r="S166" s="10">
        <v>314</v>
      </c>
      <c r="T166" s="6">
        <v>10.4134026777614</v>
      </c>
      <c r="U166" s="6">
        <v>12.074336905334601</v>
      </c>
      <c r="V166" s="10">
        <v>272</v>
      </c>
      <c r="W166" s="6">
        <v>970.09787052470801</v>
      </c>
      <c r="X166" s="6">
        <v>970.38866853010904</v>
      </c>
      <c r="Y166" s="6">
        <v>-9.55414012738771E-2</v>
      </c>
      <c r="Z166" s="6">
        <v>-15.551470588235301</v>
      </c>
      <c r="AA166" s="7">
        <v>314.3</v>
      </c>
      <c r="AB166" s="7">
        <v>9.1479463893106399</v>
      </c>
      <c r="AC166" s="7">
        <v>11.481062423840999</v>
      </c>
      <c r="AD166" s="13">
        <v>314</v>
      </c>
      <c r="AE166" s="6">
        <v>9.1922316736308094</v>
      </c>
      <c r="AF166" s="13">
        <v>308.60000000000002</v>
      </c>
      <c r="AG166" s="6">
        <v>8.7646423389210906</v>
      </c>
      <c r="AH166" s="13">
        <v>260</v>
      </c>
      <c r="AI166" s="6">
        <v>968.96310476538395</v>
      </c>
      <c r="AJ166" s="6">
        <v>8.9999999999999998E-4</v>
      </c>
      <c r="AK166" s="6">
        <v>1.8E-3</v>
      </c>
    </row>
    <row r="167" spans="1:37" s="24" customFormat="1">
      <c r="A167" s="5" t="s">
        <v>205</v>
      </c>
      <c r="B167" s="22">
        <v>291</v>
      </c>
      <c r="C167" s="22">
        <v>1.494</v>
      </c>
      <c r="D167" s="22">
        <v>3.5000000000000003E-2</v>
      </c>
      <c r="E167" s="22">
        <v>1176</v>
      </c>
      <c r="F167" s="20">
        <v>19.841269841269799</v>
      </c>
      <c r="G167" s="22">
        <v>0.59702962105665502</v>
      </c>
      <c r="H167" s="18">
        <v>5.6800000000000003E-2</v>
      </c>
      <c r="I167" s="15">
        <v>2.34796145938766E-2</v>
      </c>
      <c r="J167" s="24">
        <v>0.42191000000000001</v>
      </c>
      <c r="K167" s="18">
        <v>0.39600000000000002</v>
      </c>
      <c r="L167" s="15">
        <v>1.37427956631829E-2</v>
      </c>
      <c r="M167" s="18">
        <v>5.04E-2</v>
      </c>
      <c r="N167" s="15">
        <v>1.5165507622232699E-3</v>
      </c>
      <c r="O167" s="24">
        <v>0.34039999999999998</v>
      </c>
      <c r="P167" s="10">
        <v>317</v>
      </c>
      <c r="Q167" s="6">
        <v>9.4206667071274701</v>
      </c>
      <c r="R167" s="6">
        <v>11.730931443242399</v>
      </c>
      <c r="S167" s="10">
        <v>338.4</v>
      </c>
      <c r="T167" s="6">
        <v>9.8199493835206795</v>
      </c>
      <c r="U167" s="6">
        <v>11.781557240944201</v>
      </c>
      <c r="V167" s="10">
        <v>466</v>
      </c>
      <c r="W167" s="6">
        <v>1664.1269144774301</v>
      </c>
      <c r="X167" s="6">
        <v>1664.75017406952</v>
      </c>
      <c r="Y167" s="6">
        <v>6.3238770685579198</v>
      </c>
      <c r="Z167" s="6">
        <v>31.974248927038602</v>
      </c>
      <c r="AA167" s="7">
        <v>317</v>
      </c>
      <c r="AB167" s="7">
        <v>9.4206667071274701</v>
      </c>
      <c r="AC167" s="7">
        <v>11.730931443242399</v>
      </c>
      <c r="AD167" s="13">
        <v>315</v>
      </c>
      <c r="AE167" s="6">
        <v>9.5607929172626704</v>
      </c>
      <c r="AF167" s="13">
        <v>311.3</v>
      </c>
      <c r="AG167" s="6">
        <v>9.0665542459584998</v>
      </c>
      <c r="AH167" s="13">
        <v>275</v>
      </c>
      <c r="AI167" s="6">
        <v>1663.3219734880499</v>
      </c>
      <c r="AJ167" s="6">
        <v>6.6E-3</v>
      </c>
      <c r="AK167" s="6">
        <v>2E-3</v>
      </c>
    </row>
    <row r="168" spans="1:37" s="24" customFormat="1">
      <c r="A168" s="5" t="s">
        <v>206</v>
      </c>
      <c r="B168" s="22">
        <v>142.30000000000001</v>
      </c>
      <c r="C168" s="22">
        <v>1.9059999999999999</v>
      </c>
      <c r="D168" s="22">
        <v>3.5999999999999997E-2</v>
      </c>
      <c r="E168" s="22">
        <v>531</v>
      </c>
      <c r="F168" s="20">
        <v>19.7628458498024</v>
      </c>
      <c r="G168" s="22">
        <v>0.61194367365688795</v>
      </c>
      <c r="H168" s="18">
        <v>5.3199999999999997E-2</v>
      </c>
      <c r="I168" s="15">
        <v>3.1154379228929E-2</v>
      </c>
      <c r="J168" s="24">
        <v>2.9287000000000001E-2</v>
      </c>
      <c r="K168" s="18">
        <v>0.372</v>
      </c>
      <c r="L168" s="15">
        <v>1.63419513938819E-2</v>
      </c>
      <c r="M168" s="18">
        <v>5.0599999999999999E-2</v>
      </c>
      <c r="N168" s="15">
        <v>1.56679610428415E-3</v>
      </c>
      <c r="O168" s="24">
        <v>0.40472000000000002</v>
      </c>
      <c r="P168" s="10">
        <v>318.39999999999998</v>
      </c>
      <c r="Q168" s="6">
        <v>9.6791388243750394</v>
      </c>
      <c r="R168" s="6">
        <v>11.9549722650784</v>
      </c>
      <c r="S168" s="10">
        <v>320</v>
      </c>
      <c r="T168" s="6">
        <v>11.7223084578885</v>
      </c>
      <c r="U168" s="6">
        <v>13.2712205671366</v>
      </c>
      <c r="V168" s="10">
        <v>334</v>
      </c>
      <c r="W168" s="6">
        <v>1398.6191077763799</v>
      </c>
      <c r="X168" s="6">
        <v>1398.87955731634</v>
      </c>
      <c r="Y168" s="6">
        <v>0.50000000000001399</v>
      </c>
      <c r="Z168" s="6">
        <v>4.6706586826347403</v>
      </c>
      <c r="AA168" s="7">
        <v>318.39999999999998</v>
      </c>
      <c r="AB168" s="7">
        <v>9.6791388243750394</v>
      </c>
      <c r="AC168" s="7">
        <v>11.9549722650784</v>
      </c>
      <c r="AD168" s="13">
        <v>317.60000000000002</v>
      </c>
      <c r="AE168" s="6">
        <v>9.7760180227700193</v>
      </c>
      <c r="AF168" s="13">
        <v>312.39999999999998</v>
      </c>
      <c r="AG168" s="6">
        <v>9.4239437382596591</v>
      </c>
      <c r="AH168" s="13">
        <v>267</v>
      </c>
      <c r="AI168" s="6">
        <v>1396.87476483656</v>
      </c>
      <c r="AJ168" s="6">
        <v>2.8999999999999998E-3</v>
      </c>
      <c r="AK168" s="6">
        <v>2.8E-3</v>
      </c>
    </row>
    <row r="169" spans="1:37" s="24" customFormat="1">
      <c r="A169" s="5" t="s">
        <v>207</v>
      </c>
      <c r="B169" s="22">
        <v>112</v>
      </c>
      <c r="C169" s="22">
        <v>2.2490000000000001</v>
      </c>
      <c r="D169" s="22">
        <v>3.9E-2</v>
      </c>
      <c r="E169" s="22">
        <v>394</v>
      </c>
      <c r="F169" s="20">
        <v>19.960079840319398</v>
      </c>
      <c r="G169" s="22">
        <v>0.66026287713435605</v>
      </c>
      <c r="H169" s="18">
        <v>4.9799999999999997E-2</v>
      </c>
      <c r="I169" s="15">
        <v>3.3241700224171403E-2</v>
      </c>
      <c r="J169" s="24">
        <v>0.20347000000000001</v>
      </c>
      <c r="K169" s="18">
        <v>0.34499999999999997</v>
      </c>
      <c r="L169" s="15">
        <v>1.5961379514315199E-2</v>
      </c>
      <c r="M169" s="18">
        <v>5.0099999999999999E-2</v>
      </c>
      <c r="N169" s="15">
        <v>1.657266424236E-3</v>
      </c>
      <c r="O169" s="24">
        <v>0.29404999999999998</v>
      </c>
      <c r="P169" s="10">
        <v>315</v>
      </c>
      <c r="Q169" s="6">
        <v>10.072552807366099</v>
      </c>
      <c r="R169" s="6">
        <v>12.238043157025301</v>
      </c>
      <c r="S169" s="10">
        <v>300</v>
      </c>
      <c r="T169" s="6">
        <v>11.5046903511947</v>
      </c>
      <c r="U169" s="6">
        <v>12.923052033236701</v>
      </c>
      <c r="V169" s="10">
        <v>175</v>
      </c>
      <c r="W169" s="6">
        <v>1117.77128668358</v>
      </c>
      <c r="X169" s="6">
        <v>1117.93122632834</v>
      </c>
      <c r="Y169" s="6">
        <v>-5</v>
      </c>
      <c r="Z169" s="6">
        <v>-80</v>
      </c>
      <c r="AA169" s="7">
        <v>315</v>
      </c>
      <c r="AB169" s="7">
        <v>10.072552807366099</v>
      </c>
      <c r="AC169" s="7">
        <v>12.238043157025301</v>
      </c>
      <c r="AD169" s="13">
        <v>315.7</v>
      </c>
      <c r="AE169" s="6">
        <v>10.2292189368093</v>
      </c>
      <c r="AF169" s="13">
        <v>310.60000000000002</v>
      </c>
      <c r="AG169" s="6">
        <v>9.4304347766618601</v>
      </c>
      <c r="AH169" s="13">
        <v>268</v>
      </c>
      <c r="AI169" s="6">
        <v>1115.37251594894</v>
      </c>
      <c r="AJ169" s="6">
        <v>-2.0999999999999999E-3</v>
      </c>
      <c r="AK169" s="6">
        <v>3.0999999999999999E-3</v>
      </c>
    </row>
    <row r="170" spans="1:37" s="24" customFormat="1">
      <c r="A170" s="5" t="s">
        <v>208</v>
      </c>
      <c r="B170" s="22">
        <v>284</v>
      </c>
      <c r="C170" s="22">
        <v>1.075</v>
      </c>
      <c r="D170" s="22">
        <v>5.5E-2</v>
      </c>
      <c r="E170" s="22">
        <v>1024</v>
      </c>
      <c r="F170" s="20">
        <v>20.5338809034908</v>
      </c>
      <c r="G170" s="22">
        <v>0.624987559977911</v>
      </c>
      <c r="H170" s="18">
        <v>5.2400000000000002E-2</v>
      </c>
      <c r="I170" s="15">
        <v>2.3012735114103101E-2</v>
      </c>
      <c r="J170" s="24">
        <v>0.33065</v>
      </c>
      <c r="K170" s="18">
        <v>0.35099999999999998</v>
      </c>
      <c r="L170" s="15">
        <v>1.2379723867679699E-2</v>
      </c>
      <c r="M170" s="18">
        <v>4.87E-2</v>
      </c>
      <c r="N170" s="15">
        <v>1.4822767461240101E-3</v>
      </c>
      <c r="O170" s="24">
        <v>0.34044000000000002</v>
      </c>
      <c r="P170" s="10">
        <v>306.7</v>
      </c>
      <c r="Q170" s="6">
        <v>9.1292612663063295</v>
      </c>
      <c r="R170" s="6">
        <v>11.3629370021408</v>
      </c>
      <c r="S170" s="10">
        <v>305.10000000000002</v>
      </c>
      <c r="T170" s="6">
        <v>9.1582812058194794</v>
      </c>
      <c r="U170" s="6">
        <v>10.9279117448019</v>
      </c>
      <c r="V170" s="10">
        <v>291</v>
      </c>
      <c r="W170" s="6">
        <v>987.48065708806598</v>
      </c>
      <c r="X170" s="6">
        <v>987.807536350482</v>
      </c>
      <c r="Y170" s="6">
        <v>-0.52441822353325995</v>
      </c>
      <c r="Z170" s="6">
        <v>-5.39518900343643</v>
      </c>
      <c r="AA170" s="7">
        <v>306.7</v>
      </c>
      <c r="AB170" s="7">
        <v>9.1292612663063295</v>
      </c>
      <c r="AC170" s="7">
        <v>11.3629370021408</v>
      </c>
      <c r="AD170" s="13">
        <v>306.2</v>
      </c>
      <c r="AE170" s="6">
        <v>9.2225056935998193</v>
      </c>
      <c r="AF170" s="13">
        <v>300.2</v>
      </c>
      <c r="AG170" s="6">
        <v>8.2014824662902406</v>
      </c>
      <c r="AH170" s="13">
        <v>246</v>
      </c>
      <c r="AI170" s="6">
        <v>986.07796249742796</v>
      </c>
      <c r="AJ170" s="6">
        <v>1.9E-3</v>
      </c>
      <c r="AK170" s="6">
        <v>2.0999999999999999E-3</v>
      </c>
    </row>
    <row r="171" spans="1:37">
      <c r="A171" s="4" t="s">
        <v>209</v>
      </c>
      <c r="B171" s="22">
        <v>1650</v>
      </c>
      <c r="C171" s="22">
        <v>1.04</v>
      </c>
      <c r="D171" s="22">
        <v>0.15</v>
      </c>
      <c r="E171" s="22">
        <v>1970</v>
      </c>
      <c r="F171" s="20">
        <v>121.951219512195</v>
      </c>
      <c r="G171" s="22">
        <v>4.4524606253499002</v>
      </c>
      <c r="H171" s="18">
        <v>0.109</v>
      </c>
      <c r="I171" s="15">
        <v>4.0183845273208701E-2</v>
      </c>
      <c r="J171" s="24">
        <v>0.77810000000000001</v>
      </c>
      <c r="K171" s="18">
        <v>0.11700000000000001</v>
      </c>
      <c r="L171" s="15">
        <v>1.6796221675126798E-2</v>
      </c>
      <c r="M171" s="18">
        <v>8.2000000000000007E-3</v>
      </c>
      <c r="N171" s="16">
        <v>2.9938345244852701E-4</v>
      </c>
      <c r="O171" s="24">
        <v>-0.65971000000000002</v>
      </c>
      <c r="P171" s="10">
        <v>52.6</v>
      </c>
      <c r="Q171" s="6">
        <v>1.9198754968259599</v>
      </c>
      <c r="R171" s="6">
        <v>2.25610021897181</v>
      </c>
      <c r="S171" s="10">
        <v>110</v>
      </c>
      <c r="T171" s="6">
        <v>14.4244007724059</v>
      </c>
      <c r="U171" s="6">
        <v>14.6232987347096</v>
      </c>
      <c r="V171" s="10">
        <v>1250</v>
      </c>
      <c r="W171" s="6">
        <v>277.51252922055801</v>
      </c>
      <c r="X171" s="6">
        <v>277.514787689088</v>
      </c>
      <c r="Y171" s="6">
        <v>52.181818181818201</v>
      </c>
      <c r="Z171" s="6">
        <v>95.792000000000002</v>
      </c>
      <c r="AA171" s="7">
        <v>52.6</v>
      </c>
      <c r="AB171" s="7">
        <v>1.9198754968259599</v>
      </c>
      <c r="AC171" s="7">
        <v>2.25610021897181</v>
      </c>
      <c r="AD171" s="13">
        <v>48.8</v>
      </c>
      <c r="AE171" s="6">
        <v>2.6251327439412901</v>
      </c>
      <c r="AF171" s="13">
        <v>48.8</v>
      </c>
      <c r="AG171" s="6">
        <v>3.47046648780581</v>
      </c>
      <c r="AH171" s="13">
        <v>52.4</v>
      </c>
      <c r="AI171" s="6">
        <v>32.637596026533501</v>
      </c>
      <c r="AJ171" s="6">
        <v>8.2000000000000003E-2</v>
      </c>
      <c r="AK171" s="6">
        <v>0.03</v>
      </c>
    </row>
    <row r="172" spans="1:37">
      <c r="A172" s="4" t="s">
        <v>210</v>
      </c>
      <c r="B172" s="22">
        <v>532</v>
      </c>
      <c r="C172" s="22">
        <v>5.03</v>
      </c>
      <c r="D172" s="22">
        <v>0.31</v>
      </c>
      <c r="E172" s="22">
        <v>2590</v>
      </c>
      <c r="F172" s="20">
        <v>15.9235668789809</v>
      </c>
      <c r="G172" s="22">
        <v>0.51951323933648597</v>
      </c>
      <c r="H172" s="18">
        <v>5.4600000000000003E-2</v>
      </c>
      <c r="I172" s="15">
        <v>1.5970277525322402E-2</v>
      </c>
      <c r="J172" s="24">
        <v>-0.12898000000000001</v>
      </c>
      <c r="K172" s="18">
        <v>0.47699999999999998</v>
      </c>
      <c r="L172" s="15">
        <v>1.7990831447156599E-2</v>
      </c>
      <c r="M172" s="18">
        <v>6.2799999999999995E-2</v>
      </c>
      <c r="N172" s="16">
        <v>2.0488770938248101E-3</v>
      </c>
      <c r="O172" s="24">
        <v>0.76307999999999998</v>
      </c>
      <c r="P172" s="10">
        <v>392</v>
      </c>
      <c r="Q172" s="6">
        <v>12.268701691458901</v>
      </c>
      <c r="R172" s="6">
        <v>14.987654610484499</v>
      </c>
      <c r="S172" s="10">
        <v>395</v>
      </c>
      <c r="T172" s="6">
        <v>12.552560920915999</v>
      </c>
      <c r="U172" s="6">
        <v>14.577021645941899</v>
      </c>
      <c r="V172" s="10">
        <v>386</v>
      </c>
      <c r="W172" s="6">
        <v>659.16367868509997</v>
      </c>
      <c r="X172" s="6">
        <v>659.65559528864799</v>
      </c>
      <c r="Y172" s="6">
        <v>0.75949367088608699</v>
      </c>
      <c r="Z172" s="6">
        <v>-1.5544041450777299</v>
      </c>
      <c r="AA172" s="7">
        <v>392</v>
      </c>
      <c r="AB172" s="7">
        <v>12.268701691458901</v>
      </c>
      <c r="AC172" s="7">
        <v>14.987654610484499</v>
      </c>
      <c r="AD172" s="13">
        <v>391</v>
      </c>
      <c r="AE172" s="6">
        <v>12.268701691458901</v>
      </c>
      <c r="AF172" s="13">
        <v>381.6</v>
      </c>
      <c r="AG172" s="6">
        <v>11.3601490163337</v>
      </c>
      <c r="AH172" s="13">
        <v>315</v>
      </c>
      <c r="AI172" s="6">
        <v>658.33544283873505</v>
      </c>
      <c r="AJ172" s="6">
        <v>2.4099999999999998E-3</v>
      </c>
      <c r="AK172" s="6">
        <v>9.7000000000000005E-4</v>
      </c>
    </row>
    <row r="173" spans="1:37">
      <c r="A173" s="4" t="s">
        <v>211</v>
      </c>
      <c r="B173" s="22">
        <v>440</v>
      </c>
      <c r="C173" s="22">
        <v>1.768</v>
      </c>
      <c r="D173" s="22">
        <v>3.5999999999999997E-2</v>
      </c>
      <c r="E173" s="22">
        <v>1660</v>
      </c>
      <c r="F173" s="20">
        <v>19.417475728155299</v>
      </c>
      <c r="G173" s="22">
        <v>0.597449523476271</v>
      </c>
      <c r="H173" s="18">
        <v>5.21E-2</v>
      </c>
      <c r="I173" s="15">
        <v>1.8520120703306199E-2</v>
      </c>
      <c r="J173" s="24">
        <v>-0.14826</v>
      </c>
      <c r="K173" s="18">
        <v>0.373</v>
      </c>
      <c r="L173" s="15">
        <v>1.4486976225562E-2</v>
      </c>
      <c r="M173" s="18">
        <v>5.1499999999999997E-2</v>
      </c>
      <c r="N173" s="16">
        <v>1.58458549863994E-3</v>
      </c>
      <c r="O173" s="24">
        <v>0.68296000000000001</v>
      </c>
      <c r="P173" s="10">
        <v>323.8</v>
      </c>
      <c r="Q173" s="6">
        <v>9.7349048272591894</v>
      </c>
      <c r="R173" s="6">
        <v>12.0699534340889</v>
      </c>
      <c r="S173" s="10">
        <v>321</v>
      </c>
      <c r="T173" s="6">
        <v>11.105907241828501</v>
      </c>
      <c r="U173" s="6">
        <v>12.7359999188961</v>
      </c>
      <c r="V173" s="10">
        <v>278</v>
      </c>
      <c r="W173" s="6">
        <v>739.42159026350805</v>
      </c>
      <c r="X173" s="6">
        <v>739.79487930847097</v>
      </c>
      <c r="Y173" s="6">
        <v>-0.87227414330217801</v>
      </c>
      <c r="Z173" s="6">
        <v>-16.474820143884902</v>
      </c>
      <c r="AA173" s="7">
        <v>323.8</v>
      </c>
      <c r="AB173" s="7">
        <v>9.7349048272591894</v>
      </c>
      <c r="AC173" s="7">
        <v>12.0699534340889</v>
      </c>
      <c r="AD173" s="13">
        <v>323.5</v>
      </c>
      <c r="AE173" s="6">
        <v>9.7349048272591894</v>
      </c>
      <c r="AF173" s="13">
        <v>316.8</v>
      </c>
      <c r="AG173" s="6">
        <v>8.9205031059967794</v>
      </c>
      <c r="AH173" s="13">
        <v>260</v>
      </c>
      <c r="AI173" s="6">
        <v>737.96495048736199</v>
      </c>
      <c r="AJ173" s="6">
        <v>1E-3</v>
      </c>
      <c r="AK173" s="6">
        <v>1.8E-3</v>
      </c>
    </row>
    <row r="174" spans="1:37">
      <c r="A174" s="4" t="s">
        <v>212</v>
      </c>
      <c r="B174" s="22">
        <v>201</v>
      </c>
      <c r="C174" s="22">
        <v>2.52</v>
      </c>
      <c r="D174" s="22">
        <v>0.18</v>
      </c>
      <c r="E174" s="22">
        <v>764</v>
      </c>
      <c r="F174" s="20">
        <v>19.342359767891701</v>
      </c>
      <c r="G174" s="22">
        <v>0.59432071262942998</v>
      </c>
      <c r="H174" s="18">
        <v>5.1999999999999998E-2</v>
      </c>
      <c r="I174" s="15">
        <v>2.59653278302262E-2</v>
      </c>
      <c r="J174" s="24">
        <v>8.7017999999999998E-2</v>
      </c>
      <c r="K174" s="18">
        <v>0.372</v>
      </c>
      <c r="L174" s="15">
        <v>1.5079103930936999E-2</v>
      </c>
      <c r="M174" s="18">
        <v>5.1700000000000003E-2</v>
      </c>
      <c r="N174" s="16">
        <v>1.5885538895800801E-3</v>
      </c>
      <c r="O174" s="24">
        <v>0.48454999999999998</v>
      </c>
      <c r="P174" s="10">
        <v>324.60000000000002</v>
      </c>
      <c r="Q174" s="6">
        <v>9.8528344556097291</v>
      </c>
      <c r="R174" s="6">
        <v>12.1807415295432</v>
      </c>
      <c r="S174" s="10">
        <v>321</v>
      </c>
      <c r="T174" s="6">
        <v>11.0974103097021</v>
      </c>
      <c r="U174" s="6">
        <v>12.722629262129299</v>
      </c>
      <c r="V174" s="10">
        <v>271</v>
      </c>
      <c r="W174" s="6">
        <v>1024.7131870767601</v>
      </c>
      <c r="X174" s="6">
        <v>1024.97549645509</v>
      </c>
      <c r="Y174" s="6">
        <v>-1.1214953271028201</v>
      </c>
      <c r="Z174" s="6">
        <v>-19.778597785977901</v>
      </c>
      <c r="AA174" s="7">
        <v>324.60000000000002</v>
      </c>
      <c r="AB174" s="7">
        <v>9.8528344556097291</v>
      </c>
      <c r="AC174" s="7">
        <v>12.1807415295432</v>
      </c>
      <c r="AD174" s="13">
        <v>324.5</v>
      </c>
      <c r="AE174" s="6">
        <v>9.9492686570245095</v>
      </c>
      <c r="AF174" s="13">
        <v>319.2</v>
      </c>
      <c r="AG174" s="6">
        <v>9.1620803086353408</v>
      </c>
      <c r="AH174" s="13">
        <v>278</v>
      </c>
      <c r="AI174" s="6">
        <v>1023.06461954708</v>
      </c>
      <c r="AJ174" s="6">
        <v>5.0000000000000001E-4</v>
      </c>
      <c r="AK174" s="6">
        <v>2.3E-3</v>
      </c>
    </row>
    <row r="175" spans="1:37">
      <c r="A175" s="4" t="s">
        <v>213</v>
      </c>
      <c r="B175" s="22">
        <v>564</v>
      </c>
      <c r="C175" s="22">
        <v>4</v>
      </c>
      <c r="D175" s="22">
        <v>0.1</v>
      </c>
      <c r="E175" s="22">
        <v>2650</v>
      </c>
      <c r="F175" s="20">
        <v>16.0513643659711</v>
      </c>
      <c r="G175" s="22">
        <v>0.49978973849708302</v>
      </c>
      <c r="H175" s="18">
        <v>5.3400000000000003E-2</v>
      </c>
      <c r="I175" s="15">
        <v>1.5455739852899599E-2</v>
      </c>
      <c r="J175" s="24">
        <v>0.37602000000000002</v>
      </c>
      <c r="K175" s="18">
        <v>0.45800000000000002</v>
      </c>
      <c r="L175" s="15">
        <v>1.4430125798481399E-2</v>
      </c>
      <c r="M175" s="18">
        <v>6.2300000000000001E-2</v>
      </c>
      <c r="N175" s="16">
        <v>1.9398289141313401E-3</v>
      </c>
      <c r="O175" s="24">
        <v>0.64129999999999998</v>
      </c>
      <c r="P175" s="10">
        <v>389.4</v>
      </c>
      <c r="Q175" s="6">
        <v>11.866882872380099</v>
      </c>
      <c r="R175" s="6">
        <v>14.6227546315341</v>
      </c>
      <c r="S175" s="10">
        <v>384.6</v>
      </c>
      <c r="T175" s="6">
        <v>10.2120805326143</v>
      </c>
      <c r="U175" s="6">
        <v>12.4999758536117</v>
      </c>
      <c r="V175" s="10">
        <v>340</v>
      </c>
      <c r="W175" s="6">
        <v>593.51915605101397</v>
      </c>
      <c r="X175" s="6">
        <v>593.97113128353499</v>
      </c>
      <c r="Y175" s="6">
        <v>-1.2480499219968799</v>
      </c>
      <c r="Z175" s="6">
        <v>-14.5294117647059</v>
      </c>
      <c r="AA175" s="7">
        <v>389.4</v>
      </c>
      <c r="AB175" s="7">
        <v>11.866882872380099</v>
      </c>
      <c r="AC175" s="7">
        <v>14.6227546315341</v>
      </c>
      <c r="AD175" s="13">
        <v>388.9</v>
      </c>
      <c r="AE175" s="6">
        <v>11.915632971302401</v>
      </c>
      <c r="AF175" s="13">
        <v>377.5</v>
      </c>
      <c r="AG175" s="6">
        <v>10.359458905010399</v>
      </c>
      <c r="AH175" s="13">
        <v>300</v>
      </c>
      <c r="AI175" s="6">
        <v>592.81414338687</v>
      </c>
      <c r="AJ175" s="6">
        <v>1.8400000000000001E-3</v>
      </c>
      <c r="AK175" s="6">
        <v>9.1E-4</v>
      </c>
    </row>
    <row r="176" spans="1:37">
      <c r="A176" s="4" t="s">
        <v>214</v>
      </c>
      <c r="B176" s="22">
        <v>97.4</v>
      </c>
      <c r="C176" s="22">
        <v>2.169</v>
      </c>
      <c r="D176" s="22">
        <v>8.3000000000000004E-2</v>
      </c>
      <c r="E176" s="22">
        <v>355</v>
      </c>
      <c r="F176" s="20">
        <v>19.920318725099602</v>
      </c>
      <c r="G176" s="22">
        <v>0.58285839572990095</v>
      </c>
      <c r="H176" s="18">
        <v>5.16E-2</v>
      </c>
      <c r="I176" s="15">
        <v>3.6040855223918998E-2</v>
      </c>
      <c r="J176" s="24">
        <v>0.19892000000000001</v>
      </c>
      <c r="K176" s="18">
        <v>0.36499999999999999</v>
      </c>
      <c r="L176" s="15">
        <v>1.7561981778831198E-2</v>
      </c>
      <c r="M176" s="18">
        <v>5.0200000000000002E-2</v>
      </c>
      <c r="N176" s="16">
        <v>1.4688264715751801E-3</v>
      </c>
      <c r="O176" s="24">
        <v>0.23984</v>
      </c>
      <c r="P176" s="10">
        <v>316</v>
      </c>
      <c r="Q176" s="6">
        <v>9.1281921644249309</v>
      </c>
      <c r="R176" s="6">
        <v>11.4813368382043</v>
      </c>
      <c r="S176" s="10">
        <v>315</v>
      </c>
      <c r="T176" s="6">
        <v>12.974382502493899</v>
      </c>
      <c r="U176" s="6">
        <v>14.3522607343227</v>
      </c>
      <c r="V176" s="10">
        <v>247</v>
      </c>
      <c r="W176" s="6">
        <v>1401.89580896758</v>
      </c>
      <c r="X176" s="6">
        <v>1402.07919105881</v>
      </c>
      <c r="Y176" s="6">
        <v>-0.317460317460316</v>
      </c>
      <c r="Z176" s="6">
        <v>-27.9352226720648</v>
      </c>
      <c r="AA176" s="7">
        <v>316</v>
      </c>
      <c r="AB176" s="7">
        <v>9.1281921644249309</v>
      </c>
      <c r="AC176" s="7">
        <v>11.4813368382043</v>
      </c>
      <c r="AD176" s="13">
        <v>315.8</v>
      </c>
      <c r="AE176" s="6">
        <v>9.2606960964426808</v>
      </c>
      <c r="AF176" s="13">
        <v>313.3</v>
      </c>
      <c r="AG176" s="6">
        <v>8.7368645016974096</v>
      </c>
      <c r="AH176" s="13">
        <v>286</v>
      </c>
      <c r="AI176" s="6">
        <v>1399.9363411244401</v>
      </c>
      <c r="AJ176" s="6">
        <v>-2.0000000000000001E-4</v>
      </c>
      <c r="AK176" s="6">
        <v>3.0000000000000001E-3</v>
      </c>
    </row>
    <row r="177" spans="1:37">
      <c r="A177" s="4" t="s">
        <v>215</v>
      </c>
      <c r="B177" s="22">
        <v>289</v>
      </c>
      <c r="C177" s="22">
        <v>1.7450000000000001</v>
      </c>
      <c r="D177" s="22">
        <v>7.6999999999999999E-2</v>
      </c>
      <c r="E177" s="22">
        <v>1089</v>
      </c>
      <c r="F177" s="20">
        <v>19.841269841269799</v>
      </c>
      <c r="G177" s="22">
        <v>0.59702962105665502</v>
      </c>
      <c r="H177" s="18">
        <v>5.2999999999999999E-2</v>
      </c>
      <c r="I177" s="15">
        <v>2.2641419515659501E-2</v>
      </c>
      <c r="J177" s="24">
        <v>5.1858000000000001E-2</v>
      </c>
      <c r="K177" s="18">
        <v>0.371</v>
      </c>
      <c r="L177" s="15">
        <v>1.3292386566753101E-2</v>
      </c>
      <c r="M177" s="18">
        <v>5.04E-2</v>
      </c>
      <c r="N177" s="16">
        <v>1.5165507622232699E-3</v>
      </c>
      <c r="O177" s="24">
        <v>0.58413000000000004</v>
      </c>
      <c r="P177" s="10">
        <v>317.10000000000002</v>
      </c>
      <c r="Q177" s="6">
        <v>9.1958665283256504</v>
      </c>
      <c r="R177" s="6">
        <v>11.5511797027859</v>
      </c>
      <c r="S177" s="10">
        <v>319.7</v>
      </c>
      <c r="T177" s="6">
        <v>9.7402130420839992</v>
      </c>
      <c r="U177" s="6">
        <v>11.551314533220401</v>
      </c>
      <c r="V177" s="10">
        <v>316</v>
      </c>
      <c r="W177" s="6">
        <v>1000.31105469345</v>
      </c>
      <c r="X177" s="6">
        <v>1000.66095462771</v>
      </c>
      <c r="Y177" s="6">
        <v>0.81326243353142003</v>
      </c>
      <c r="Z177" s="6">
        <v>-0.348101265822791</v>
      </c>
      <c r="AA177" s="7">
        <v>317.10000000000002</v>
      </c>
      <c r="AB177" s="7">
        <v>9.1958665283256504</v>
      </c>
      <c r="AC177" s="7">
        <v>11.5511797027859</v>
      </c>
      <c r="AD177" s="13">
        <v>316.5</v>
      </c>
      <c r="AE177" s="6">
        <v>9.2399221428960097</v>
      </c>
      <c r="AF177" s="13">
        <v>311.39999999999998</v>
      </c>
      <c r="AG177" s="6">
        <v>8.6574332284565294</v>
      </c>
      <c r="AH177" s="13">
        <v>271</v>
      </c>
      <c r="AI177" s="6">
        <v>999.45380390587104</v>
      </c>
      <c r="AJ177" s="6">
        <v>2E-3</v>
      </c>
      <c r="AK177" s="6">
        <v>1.5E-3</v>
      </c>
    </row>
    <row r="178" spans="1:37">
      <c r="A178" s="4" t="s">
        <v>216</v>
      </c>
      <c r="B178" s="22">
        <v>347</v>
      </c>
      <c r="C178" s="22">
        <v>1.46</v>
      </c>
      <c r="D178" s="22">
        <v>4.2999999999999997E-2</v>
      </c>
      <c r="E178" s="22">
        <v>1252</v>
      </c>
      <c r="F178" s="20">
        <v>20.5338809034908</v>
      </c>
      <c r="G178" s="22">
        <v>0.624987559977911</v>
      </c>
      <c r="H178" s="18">
        <v>5.28E-2</v>
      </c>
      <c r="I178" s="15">
        <v>2.12337385978657E-2</v>
      </c>
      <c r="J178" s="24">
        <v>3.6688999999999999E-2</v>
      </c>
      <c r="K178" s="18">
        <v>0.35599999999999998</v>
      </c>
      <c r="L178" s="15">
        <v>1.3611114188045E-2</v>
      </c>
      <c r="M178" s="18">
        <v>4.87E-2</v>
      </c>
      <c r="N178" s="16">
        <v>1.4822767461240101E-3</v>
      </c>
      <c r="O178" s="24">
        <v>0.55845</v>
      </c>
      <c r="P178" s="10">
        <v>306.7</v>
      </c>
      <c r="Q178" s="6">
        <v>9.0833039841503194</v>
      </c>
      <c r="R178" s="6">
        <v>11.3260468529236</v>
      </c>
      <c r="S178" s="10">
        <v>308.8</v>
      </c>
      <c r="T178" s="6">
        <v>10.171692359946199</v>
      </c>
      <c r="U178" s="6">
        <v>11.8219797123079</v>
      </c>
      <c r="V178" s="10">
        <v>307</v>
      </c>
      <c r="W178" s="6">
        <v>949.417170726417</v>
      </c>
      <c r="X178" s="6">
        <v>949.79205883980205</v>
      </c>
      <c r="Y178" s="6">
        <v>0.680051813471508</v>
      </c>
      <c r="Z178" s="6">
        <v>9.7719869706850204E-2</v>
      </c>
      <c r="AA178" s="7">
        <v>306.7</v>
      </c>
      <c r="AB178" s="7">
        <v>9.0833039841503194</v>
      </c>
      <c r="AC178" s="7">
        <v>11.3260468529236</v>
      </c>
      <c r="AD178" s="13">
        <v>306.10000000000002</v>
      </c>
      <c r="AE178" s="6">
        <v>9.0833039841503194</v>
      </c>
      <c r="AF178" s="13">
        <v>301.5</v>
      </c>
      <c r="AG178" s="6">
        <v>8.44526645319071</v>
      </c>
      <c r="AH178" s="13">
        <v>262</v>
      </c>
      <c r="AI178" s="6">
        <v>948.10857187885097</v>
      </c>
      <c r="AJ178" s="6">
        <v>2.3E-3</v>
      </c>
      <c r="AK178" s="6">
        <v>1.6999999999999999E-3</v>
      </c>
    </row>
    <row r="179" spans="1:37">
      <c r="A179" s="4" t="s">
        <v>217</v>
      </c>
      <c r="B179" s="22">
        <v>523</v>
      </c>
      <c r="C179" s="22">
        <v>1.677</v>
      </c>
      <c r="D179" s="22">
        <v>5.7000000000000002E-2</v>
      </c>
      <c r="E179" s="22">
        <v>392</v>
      </c>
      <c r="F179" s="20">
        <v>89.285714285714306</v>
      </c>
      <c r="G179" s="22">
        <v>2.8596011071423</v>
      </c>
      <c r="H179" s="18">
        <v>4.6899999999999997E-2</v>
      </c>
      <c r="I179" s="15">
        <v>3.1360824900664802E-2</v>
      </c>
      <c r="J179" s="24">
        <v>0.22625000000000001</v>
      </c>
      <c r="K179" s="18">
        <v>7.3200000000000001E-2</v>
      </c>
      <c r="L179" s="15">
        <v>3.0595582572652499E-3</v>
      </c>
      <c r="M179" s="18">
        <v>1.12E-2</v>
      </c>
      <c r="N179" s="16">
        <v>3.5870836287993E-4</v>
      </c>
      <c r="O179" s="24">
        <v>0.42618</v>
      </c>
      <c r="P179" s="10">
        <v>71.8</v>
      </c>
      <c r="Q179" s="6">
        <v>2.26252692832341</v>
      </c>
      <c r="R179" s="6">
        <v>2.7790058668337099</v>
      </c>
      <c r="S179" s="10">
        <v>71.599999999999994</v>
      </c>
      <c r="T179" s="6">
        <v>2.87404640815878</v>
      </c>
      <c r="U179" s="6">
        <v>3.27261083830121</v>
      </c>
      <c r="V179" s="10">
        <v>61</v>
      </c>
      <c r="W179" s="6">
        <v>1146.3384135517799</v>
      </c>
      <c r="X179" s="6">
        <v>1146.5019899061899</v>
      </c>
      <c r="Y179" s="6">
        <v>-0.27932960893855402</v>
      </c>
      <c r="Z179" s="6">
        <v>-17.7049180327869</v>
      </c>
      <c r="AA179" s="7">
        <v>71.8</v>
      </c>
      <c r="AB179" s="7">
        <v>2.26252692832341</v>
      </c>
      <c r="AC179" s="7">
        <v>2.7790058668337099</v>
      </c>
      <c r="AD179" s="13">
        <v>71.8</v>
      </c>
      <c r="AE179" s="6">
        <v>2.3126668807652702</v>
      </c>
      <c r="AF179" s="13">
        <v>71.7</v>
      </c>
      <c r="AG179" s="6">
        <v>2.2987263334834802</v>
      </c>
      <c r="AH179" s="13">
        <v>70.2</v>
      </c>
      <c r="AI179" s="6">
        <v>1144.6947310022999</v>
      </c>
      <c r="AJ179" s="6">
        <v>-2.0000000000000001E-4</v>
      </c>
      <c r="AK179" s="6">
        <v>2.3999999999999998E-3</v>
      </c>
    </row>
    <row r="180" spans="1:37">
      <c r="A180" s="4" t="s">
        <v>218</v>
      </c>
      <c r="B180" s="22">
        <v>103.7</v>
      </c>
      <c r="C180" s="22">
        <v>1.865</v>
      </c>
      <c r="D180" s="22">
        <v>7.0999999999999994E-2</v>
      </c>
      <c r="E180" s="22">
        <v>557</v>
      </c>
      <c r="F180" s="20">
        <v>19.193857965451102</v>
      </c>
      <c r="G180" s="22">
        <v>0.60577953528889295</v>
      </c>
      <c r="H180" s="18">
        <v>7.4300000000000005E-2</v>
      </c>
      <c r="I180" s="15">
        <v>4.2676962241005201E-2</v>
      </c>
      <c r="J180" s="24">
        <v>0.37592999999999999</v>
      </c>
      <c r="K180" s="18">
        <v>0.52800000000000002</v>
      </c>
      <c r="L180" s="15">
        <v>2.5080251022667199E-2</v>
      </c>
      <c r="M180" s="18">
        <v>5.21E-2</v>
      </c>
      <c r="N180" s="16">
        <v>1.64433402838352E-3</v>
      </c>
      <c r="O180" s="24">
        <v>3.1288000000000003E-2</v>
      </c>
      <c r="P180" s="10">
        <v>327.10000000000002</v>
      </c>
      <c r="Q180" s="6">
        <v>10.141486775013799</v>
      </c>
      <c r="R180" s="6">
        <v>12.445843893491</v>
      </c>
      <c r="S180" s="10">
        <v>428</v>
      </c>
      <c r="T180" s="6">
        <v>16.705015625867802</v>
      </c>
      <c r="U180" s="6">
        <v>18.491495862171099</v>
      </c>
      <c r="V180" s="10">
        <v>1000</v>
      </c>
      <c r="W180" s="6">
        <v>1900.20327262777</v>
      </c>
      <c r="X180" s="6">
        <v>1900.57237124785</v>
      </c>
      <c r="Y180" s="6">
        <v>23.574766355140198</v>
      </c>
      <c r="Z180" s="6">
        <v>67.290000000000006</v>
      </c>
      <c r="AA180" s="7" t="s">
        <v>113</v>
      </c>
      <c r="AB180" s="7" t="s">
        <v>113</v>
      </c>
      <c r="AC180" s="7" t="s">
        <v>113</v>
      </c>
      <c r="AD180" s="13">
        <v>318.3</v>
      </c>
      <c r="AE180" s="6">
        <v>10.4450636191351</v>
      </c>
      <c r="AF180" s="13">
        <v>318.3</v>
      </c>
      <c r="AG180" s="6">
        <v>10.994969170511</v>
      </c>
      <c r="AH180" s="13">
        <v>325.39999999999998</v>
      </c>
      <c r="AI180" s="6">
        <v>1897.86331317755</v>
      </c>
      <c r="AJ180" s="6">
        <v>2.8199999999999999E-2</v>
      </c>
      <c r="AK180" s="6">
        <v>5.5999999999999999E-3</v>
      </c>
    </row>
    <row r="181" spans="1:37">
      <c r="A181" s="4" t="s">
        <v>219</v>
      </c>
      <c r="B181" s="22">
        <v>76.7</v>
      </c>
      <c r="C181" s="22">
        <v>2.1619999999999999</v>
      </c>
      <c r="D181" s="22">
        <v>4.1000000000000002E-2</v>
      </c>
      <c r="E181" s="22">
        <v>311</v>
      </c>
      <c r="F181" s="20">
        <v>19.120458891013399</v>
      </c>
      <c r="G181" s="22">
        <v>0.60256973991379803</v>
      </c>
      <c r="H181" s="18">
        <v>5.6500000000000002E-2</v>
      </c>
      <c r="I181" s="15">
        <v>4.18299038301835E-2</v>
      </c>
      <c r="J181" s="24">
        <v>0.31958999999999999</v>
      </c>
      <c r="K181" s="18">
        <v>0.40899999999999997</v>
      </c>
      <c r="L181" s="15">
        <v>2.0157135864006099E-2</v>
      </c>
      <c r="M181" s="18">
        <v>5.2299999999999999E-2</v>
      </c>
      <c r="N181" s="16">
        <v>1.6482029838888099E-3</v>
      </c>
      <c r="O181" s="24">
        <v>0.17338999999999999</v>
      </c>
      <c r="P181" s="10">
        <v>328.7</v>
      </c>
      <c r="Q181" s="6">
        <v>10.0173241341439</v>
      </c>
      <c r="R181" s="6">
        <v>12.360279177293499</v>
      </c>
      <c r="S181" s="10">
        <v>347</v>
      </c>
      <c r="T181" s="6">
        <v>14.6249028430745</v>
      </c>
      <c r="U181" s="6">
        <v>16.070438670055999</v>
      </c>
      <c r="V181" s="10">
        <v>440</v>
      </c>
      <c r="W181" s="6">
        <v>2623.0163812726601</v>
      </c>
      <c r="X181" s="6">
        <v>2623.3224704965401</v>
      </c>
      <c r="Y181" s="6">
        <v>5.27377521613833</v>
      </c>
      <c r="Z181" s="6">
        <v>25.295454545454501</v>
      </c>
      <c r="AA181" s="7">
        <v>328.7</v>
      </c>
      <c r="AB181" s="7">
        <v>10.0173241341439</v>
      </c>
      <c r="AC181" s="7">
        <v>12.360279177293499</v>
      </c>
      <c r="AD181" s="13">
        <v>326.89999999999998</v>
      </c>
      <c r="AE181" s="6">
        <v>10.2134608634146</v>
      </c>
      <c r="AF181" s="13">
        <v>324.2</v>
      </c>
      <c r="AG181" s="6">
        <v>9.7900961777383593</v>
      </c>
      <c r="AH181" s="13">
        <v>318</v>
      </c>
      <c r="AI181" s="6">
        <v>2621.6029860420699</v>
      </c>
      <c r="AJ181" s="6">
        <v>5.7999999999999996E-3</v>
      </c>
      <c r="AK181" s="6">
        <v>3.8E-3</v>
      </c>
    </row>
    <row r="182" spans="1:37">
      <c r="A182" s="4" t="s">
        <v>220</v>
      </c>
      <c r="B182" s="22">
        <v>130.6</v>
      </c>
      <c r="C182" s="22">
        <v>1.591</v>
      </c>
      <c r="D182" s="22">
        <v>3.4000000000000002E-2</v>
      </c>
      <c r="E182" s="22">
        <v>493</v>
      </c>
      <c r="F182" s="20">
        <v>19.841269841269799</v>
      </c>
      <c r="G182" s="22">
        <v>0.61525980549093595</v>
      </c>
      <c r="H182" s="18">
        <v>5.2999999999999999E-2</v>
      </c>
      <c r="I182" s="15">
        <v>3.2061447440801902E-2</v>
      </c>
      <c r="J182" s="24">
        <v>0.17738000000000001</v>
      </c>
      <c r="K182" s="18">
        <v>0.37</v>
      </c>
      <c r="L182" s="15">
        <v>1.5673448120946398E-2</v>
      </c>
      <c r="M182" s="18">
        <v>5.04E-2</v>
      </c>
      <c r="N182" s="16">
        <v>1.5628583475158499E-3</v>
      </c>
      <c r="O182" s="24">
        <v>0.35187000000000002</v>
      </c>
      <c r="P182" s="10">
        <v>317.10000000000002</v>
      </c>
      <c r="Q182" s="6">
        <v>9.6083381084753707</v>
      </c>
      <c r="R182" s="6">
        <v>11.8821695210114</v>
      </c>
      <c r="S182" s="10">
        <v>319</v>
      </c>
      <c r="T182" s="6">
        <v>11.7062154538339</v>
      </c>
      <c r="U182" s="6">
        <v>13.245565751659701</v>
      </c>
      <c r="V182" s="10">
        <v>310</v>
      </c>
      <c r="W182" s="6">
        <v>1416.1040468025999</v>
      </c>
      <c r="X182" s="6">
        <v>1416.35123163191</v>
      </c>
      <c r="Y182" s="6">
        <v>0.59561128526645701</v>
      </c>
      <c r="Z182" s="6">
        <v>-2.2903225806451699</v>
      </c>
      <c r="AA182" s="7">
        <v>317.10000000000002</v>
      </c>
      <c r="AB182" s="7">
        <v>9.6083381084753707</v>
      </c>
      <c r="AC182" s="7">
        <v>11.8821695210114</v>
      </c>
      <c r="AD182" s="13">
        <v>316.39999999999998</v>
      </c>
      <c r="AE182" s="6">
        <v>9.7533974186834005</v>
      </c>
      <c r="AF182" s="13">
        <v>310.39999999999998</v>
      </c>
      <c r="AG182" s="6">
        <v>9.1414812941656507</v>
      </c>
      <c r="AH182" s="13">
        <v>256</v>
      </c>
      <c r="AI182" s="6">
        <v>1414.5942921455301</v>
      </c>
      <c r="AJ182" s="6">
        <v>2.8999999999999998E-3</v>
      </c>
      <c r="AK182" s="6">
        <v>2.3999999999999998E-3</v>
      </c>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171"/>
  <sheetViews>
    <sheetView topLeftCell="A86" zoomScale="70" zoomScaleNormal="70" workbookViewId="0">
      <selection activeCell="B4" sqref="B4:D167"/>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38</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781</v>
      </c>
      <c r="C4" s="22">
        <v>0.59699999999999998</v>
      </c>
      <c r="D4" s="22">
        <v>1.9E-2</v>
      </c>
      <c r="E4" s="22">
        <v>926</v>
      </c>
      <c r="F4" s="20">
        <v>81.234768480909807</v>
      </c>
      <c r="G4" s="22">
        <v>4.4415832113341196</v>
      </c>
      <c r="H4" s="18">
        <v>5.33E-2</v>
      </c>
      <c r="I4" s="15">
        <v>2.5476155683259202E-3</v>
      </c>
      <c r="J4" s="24">
        <v>0.20336000000000001</v>
      </c>
      <c r="K4" s="18">
        <v>0.09</v>
      </c>
      <c r="L4" s="15">
        <v>5.3335190071846202E-3</v>
      </c>
      <c r="M4" s="18">
        <v>1.231E-2</v>
      </c>
      <c r="N4" s="15">
        <v>6.73060197671048E-4</v>
      </c>
      <c r="O4" s="24">
        <v>-6.7420999999999995E-2</v>
      </c>
      <c r="P4" s="10">
        <v>78.8</v>
      </c>
      <c r="Q4" s="6">
        <v>4.2750194267288704</v>
      </c>
      <c r="R4" s="6">
        <v>4.6275735693570104</v>
      </c>
      <c r="S4" s="10">
        <v>87.4</v>
      </c>
      <c r="T4" s="6">
        <v>4.97638153909271</v>
      </c>
      <c r="U4" s="6">
        <v>5.3248935406528499</v>
      </c>
      <c r="V4" s="10">
        <v>300</v>
      </c>
      <c r="W4" s="6">
        <v>87.997667429028496</v>
      </c>
      <c r="X4" s="6">
        <v>88.928490652114803</v>
      </c>
      <c r="Y4" s="6">
        <v>9.8398169336384598</v>
      </c>
      <c r="Z4" s="6">
        <v>73.733333333333306</v>
      </c>
      <c r="AA4" s="7">
        <v>78.8</v>
      </c>
      <c r="AB4" s="7">
        <v>4.2750194267288704</v>
      </c>
      <c r="AC4" s="7">
        <v>4.6275735693570104</v>
      </c>
      <c r="AD4" s="13">
        <v>78.400000000000006</v>
      </c>
      <c r="AE4" s="6">
        <v>4.3355035577092096</v>
      </c>
      <c r="AF4" s="13">
        <v>78.2</v>
      </c>
      <c r="AG4" s="6">
        <v>4.0374959099202501</v>
      </c>
      <c r="AH4" s="13">
        <v>75.5</v>
      </c>
      <c r="AI4" s="6">
        <v>15.874875525493101</v>
      </c>
      <c r="AJ4" s="6">
        <v>7.6E-3</v>
      </c>
      <c r="AK4" s="6">
        <v>4.0000000000000001E-3</v>
      </c>
    </row>
    <row r="5" spans="1:37">
      <c r="A5" s="5" t="s">
        <v>42</v>
      </c>
      <c r="B5" s="22">
        <v>98</v>
      </c>
      <c r="C5" s="22">
        <v>1.319</v>
      </c>
      <c r="D5" s="22">
        <v>5.7000000000000002E-2</v>
      </c>
      <c r="E5" s="22">
        <v>529</v>
      </c>
      <c r="F5" s="20">
        <v>18.115942028985501</v>
      </c>
      <c r="G5" s="22">
        <v>1.0539048950535299</v>
      </c>
      <c r="H5" s="18">
        <v>5.4899999999999997E-2</v>
      </c>
      <c r="I5" s="15">
        <v>2.4048283043803598E-3</v>
      </c>
      <c r="J5" s="24">
        <v>2.0591000000000002E-2</v>
      </c>
      <c r="K5" s="18">
        <v>0.41099999999999998</v>
      </c>
      <c r="L5" s="15">
        <v>2.5448394099628201E-2</v>
      </c>
      <c r="M5" s="18">
        <v>5.5199999999999999E-2</v>
      </c>
      <c r="N5" s="15">
        <v>3.2112903714238898E-3</v>
      </c>
      <c r="O5" s="24">
        <v>0.62165999999999999</v>
      </c>
      <c r="P5" s="10">
        <v>346</v>
      </c>
      <c r="Q5" s="6">
        <v>19.534625891255299</v>
      </c>
      <c r="R5" s="6">
        <v>20.968698719034599</v>
      </c>
      <c r="S5" s="10">
        <v>348</v>
      </c>
      <c r="T5" s="6">
        <v>18.006850360183101</v>
      </c>
      <c r="U5" s="6">
        <v>19.207445310085099</v>
      </c>
      <c r="V5" s="10">
        <v>380</v>
      </c>
      <c r="W5" s="6">
        <v>98.229851101774599</v>
      </c>
      <c r="X5" s="6">
        <v>102.68862856345901</v>
      </c>
      <c r="Y5" s="6">
        <v>0.57471264367816799</v>
      </c>
      <c r="Z5" s="6">
        <v>8.9473684210526301</v>
      </c>
      <c r="AA5" s="7">
        <v>346</v>
      </c>
      <c r="AB5" s="7">
        <v>19.534625891255299</v>
      </c>
      <c r="AC5" s="7">
        <v>20.968698719034599</v>
      </c>
      <c r="AD5" s="13">
        <v>345</v>
      </c>
      <c r="AE5" s="6">
        <v>19.534625891255299</v>
      </c>
      <c r="AF5" s="13">
        <v>340</v>
      </c>
      <c r="AG5" s="6">
        <v>15.962664561219899</v>
      </c>
      <c r="AH5" s="13">
        <v>304</v>
      </c>
      <c r="AI5" s="6">
        <v>50.657908044813702</v>
      </c>
      <c r="AJ5" s="6">
        <v>3.2000000000000002E-3</v>
      </c>
      <c r="AK5" s="6">
        <v>3.3999999999999998E-3</v>
      </c>
    </row>
    <row r="6" spans="1:37">
      <c r="A6" s="5" t="s">
        <v>43</v>
      </c>
      <c r="B6" s="22">
        <v>306.2</v>
      </c>
      <c r="C6" s="22">
        <v>1.2</v>
      </c>
      <c r="D6" s="22">
        <v>6.4000000000000001E-2</v>
      </c>
      <c r="E6" s="22">
        <v>342</v>
      </c>
      <c r="F6" s="20">
        <v>78.616352201257897</v>
      </c>
      <c r="G6" s="22">
        <v>4.2283286232814898</v>
      </c>
      <c r="H6" s="18">
        <v>4.7300000000000002E-2</v>
      </c>
      <c r="I6" s="15">
        <v>1.8664576038055099E-3</v>
      </c>
      <c r="J6" s="24">
        <v>6.8672999999999998E-2</v>
      </c>
      <c r="K6" s="18">
        <v>8.3599999999999994E-2</v>
      </c>
      <c r="L6" s="15">
        <v>4.7597331395782799E-3</v>
      </c>
      <c r="M6" s="18">
        <v>1.272E-2</v>
      </c>
      <c r="N6" s="15">
        <v>6.8413680592114699E-4</v>
      </c>
      <c r="O6" s="24">
        <v>0.45901999999999998</v>
      </c>
      <c r="P6" s="10">
        <v>81.5</v>
      </c>
      <c r="Q6" s="6">
        <v>4.34288585155333</v>
      </c>
      <c r="R6" s="6">
        <v>4.7126580029272302</v>
      </c>
      <c r="S6" s="10">
        <v>81.400000000000006</v>
      </c>
      <c r="T6" s="6">
        <v>4.4832975544727702</v>
      </c>
      <c r="U6" s="6">
        <v>4.82020063684873</v>
      </c>
      <c r="V6" s="10">
        <v>75</v>
      </c>
      <c r="W6" s="6">
        <v>78.029533871040499</v>
      </c>
      <c r="X6" s="6">
        <v>81.095274512128199</v>
      </c>
      <c r="Y6" s="6">
        <v>-0.12285012285011</v>
      </c>
      <c r="Z6" s="6">
        <v>-8.6666666666666696</v>
      </c>
      <c r="AA6" s="7">
        <v>81.5</v>
      </c>
      <c r="AB6" s="7">
        <v>4.34288585155333</v>
      </c>
      <c r="AC6" s="7">
        <v>4.7126580029272302</v>
      </c>
      <c r="AD6" s="13">
        <v>81.5</v>
      </c>
      <c r="AE6" s="6">
        <v>4.34288585155333</v>
      </c>
      <c r="AF6" s="13">
        <v>81.5</v>
      </c>
      <c r="AG6" s="6">
        <v>3.6906580662452999</v>
      </c>
      <c r="AH6" s="13">
        <v>81.2</v>
      </c>
      <c r="AI6" s="6">
        <v>41.429073802486201</v>
      </c>
      <c r="AJ6" s="6">
        <v>-4.0000000000000002E-4</v>
      </c>
      <c r="AK6" s="6">
        <v>2.5999999999999999E-3</v>
      </c>
    </row>
    <row r="7" spans="1:37">
      <c r="A7" s="5" t="s">
        <v>44</v>
      </c>
      <c r="B7" s="22">
        <v>1010</v>
      </c>
      <c r="C7" s="22">
        <v>2.3199999999999998</v>
      </c>
      <c r="D7" s="22">
        <v>0.1</v>
      </c>
      <c r="E7" s="22">
        <v>1120</v>
      </c>
      <c r="F7" s="20">
        <v>78.003120124804994</v>
      </c>
      <c r="G7" s="22">
        <v>4.1462917909697596</v>
      </c>
      <c r="H7" s="18">
        <v>4.9799999999999997E-2</v>
      </c>
      <c r="I7" s="15">
        <v>1.4072639477838999E-3</v>
      </c>
      <c r="J7" s="24">
        <v>0.28221000000000002</v>
      </c>
      <c r="K7" s="18">
        <v>8.7999999999999995E-2</v>
      </c>
      <c r="L7" s="15">
        <v>4.4175088002175698E-3</v>
      </c>
      <c r="M7" s="18">
        <v>1.282E-2</v>
      </c>
      <c r="N7" s="15">
        <v>6.8145300694617903E-4</v>
      </c>
      <c r="O7" s="24">
        <v>0.30829000000000001</v>
      </c>
      <c r="P7" s="10">
        <v>82.1</v>
      </c>
      <c r="Q7" s="6">
        <v>4.3481358414301399</v>
      </c>
      <c r="R7" s="6">
        <v>4.7230242153865403</v>
      </c>
      <c r="S7" s="10">
        <v>85.6</v>
      </c>
      <c r="T7" s="6">
        <v>4.1175232611051804</v>
      </c>
      <c r="U7" s="6">
        <v>4.5165206032066001</v>
      </c>
      <c r="V7" s="10">
        <v>179</v>
      </c>
      <c r="W7" s="6">
        <v>171.06086235921299</v>
      </c>
      <c r="X7" s="6">
        <v>224.767160590439</v>
      </c>
      <c r="Y7" s="6">
        <v>4.0887850467289697</v>
      </c>
      <c r="Z7" s="6">
        <v>54.134078212290497</v>
      </c>
      <c r="AA7" s="7">
        <v>82.1</v>
      </c>
      <c r="AB7" s="7">
        <v>4.3481358414301399</v>
      </c>
      <c r="AC7" s="7">
        <v>4.7230242153865403</v>
      </c>
      <c r="AD7" s="13">
        <v>81.900000000000006</v>
      </c>
      <c r="AE7" s="6">
        <v>4.3481358414301399</v>
      </c>
      <c r="AF7" s="13">
        <v>81.8</v>
      </c>
      <c r="AG7" s="6">
        <v>3.81504886020379</v>
      </c>
      <c r="AH7" s="13">
        <v>80</v>
      </c>
      <c r="AI7" s="6">
        <v>162.483527876143</v>
      </c>
      <c r="AJ7" s="6">
        <v>3.0000000000000001E-3</v>
      </c>
      <c r="AK7" s="6">
        <v>2.0999999999999999E-3</v>
      </c>
    </row>
    <row r="8" spans="1:37">
      <c r="A8" s="5" t="s">
        <v>45</v>
      </c>
      <c r="B8" s="22">
        <v>250</v>
      </c>
      <c r="C8" s="22">
        <v>1.8260000000000001</v>
      </c>
      <c r="D8" s="22">
        <v>7.5999999999999998E-2</v>
      </c>
      <c r="E8" s="22">
        <v>1357</v>
      </c>
      <c r="F8" s="20">
        <v>19.193857965451102</v>
      </c>
      <c r="G8" s="22">
        <v>1.07814500919893</v>
      </c>
      <c r="H8" s="18">
        <v>5.67E-2</v>
      </c>
      <c r="I8" s="15">
        <v>1.2829438849071601E-3</v>
      </c>
      <c r="J8" s="24">
        <v>6.5781999999999993E-2</v>
      </c>
      <c r="K8" s="18">
        <v>0.41</v>
      </c>
      <c r="L8" s="15">
        <v>2.1835915941402401E-2</v>
      </c>
      <c r="M8" s="18">
        <v>5.21E-2</v>
      </c>
      <c r="N8" s="15">
        <v>2.9265275944196801E-3</v>
      </c>
      <c r="O8" s="24">
        <v>0.70652999999999999</v>
      </c>
      <c r="P8" s="10">
        <v>327.2</v>
      </c>
      <c r="Q8" s="6">
        <v>17.896451732521999</v>
      </c>
      <c r="R8" s="6">
        <v>19.295913060227502</v>
      </c>
      <c r="S8" s="10">
        <v>348</v>
      </c>
      <c r="T8" s="6">
        <v>15.9447762158636</v>
      </c>
      <c r="U8" s="6">
        <v>17.284707699431699</v>
      </c>
      <c r="V8" s="10">
        <v>481</v>
      </c>
      <c r="W8" s="6">
        <v>64.242559511891002</v>
      </c>
      <c r="X8" s="6">
        <v>76.561662545202196</v>
      </c>
      <c r="Y8" s="6">
        <v>5.9770114942528796</v>
      </c>
      <c r="Z8" s="6">
        <v>31.975051975052001</v>
      </c>
      <c r="AA8" s="7">
        <v>327.2</v>
      </c>
      <c r="AB8" s="7">
        <v>17.896451732521999</v>
      </c>
      <c r="AC8" s="7">
        <v>19.295913060227502</v>
      </c>
      <c r="AD8" s="13">
        <v>325.2</v>
      </c>
      <c r="AE8" s="6">
        <v>17.9301975620596</v>
      </c>
      <c r="AF8" s="13">
        <v>321.5</v>
      </c>
      <c r="AG8" s="6">
        <v>14.863071303535101</v>
      </c>
      <c r="AH8" s="13">
        <v>304</v>
      </c>
      <c r="AI8" s="6">
        <v>44.483777409735097</v>
      </c>
      <c r="AJ8" s="6">
        <v>5.7999999999999996E-3</v>
      </c>
      <c r="AK8" s="6">
        <v>1.5E-3</v>
      </c>
    </row>
    <row r="9" spans="1:37">
      <c r="A9" s="5" t="s">
        <v>46</v>
      </c>
      <c r="B9" s="22">
        <v>162</v>
      </c>
      <c r="C9" s="22">
        <v>1.2709999999999999</v>
      </c>
      <c r="D9" s="22">
        <v>6.3E-2</v>
      </c>
      <c r="E9" s="22">
        <v>350</v>
      </c>
      <c r="F9" s="20">
        <v>45.454545454545503</v>
      </c>
      <c r="G9" s="22">
        <v>2.6000481060314802</v>
      </c>
      <c r="H9" s="18">
        <v>5.5E-2</v>
      </c>
      <c r="I9" s="15">
        <v>2.7710288769282102E-3</v>
      </c>
      <c r="J9" s="24">
        <v>-0.14462</v>
      </c>
      <c r="K9" s="18">
        <v>0.16700000000000001</v>
      </c>
      <c r="L9" s="15">
        <v>1.1918597243383899E-2</v>
      </c>
      <c r="M9" s="18">
        <v>2.1999999999999999E-2</v>
      </c>
      <c r="N9" s="15">
        <v>1.2584232833192401E-3</v>
      </c>
      <c r="O9" s="24">
        <v>0.55501999999999996</v>
      </c>
      <c r="P9" s="10">
        <v>140.30000000000001</v>
      </c>
      <c r="Q9" s="6">
        <v>7.9495119412243804</v>
      </c>
      <c r="R9" s="6">
        <v>8.5457737823196798</v>
      </c>
      <c r="S9" s="10">
        <v>156</v>
      </c>
      <c r="T9" s="6">
        <v>10.097087491393401</v>
      </c>
      <c r="U9" s="6">
        <v>10.6176682516373</v>
      </c>
      <c r="V9" s="10">
        <v>390</v>
      </c>
      <c r="W9" s="6">
        <v>122.029667917715</v>
      </c>
      <c r="X9" s="6">
        <v>127.173648405135</v>
      </c>
      <c r="Y9" s="6">
        <v>10.064102564102599</v>
      </c>
      <c r="Z9" s="6">
        <v>64.025641025640994</v>
      </c>
      <c r="AA9" s="7">
        <v>140.30000000000001</v>
      </c>
      <c r="AB9" s="7">
        <v>7.9495119412243804</v>
      </c>
      <c r="AC9" s="7">
        <v>8.5457737823196798</v>
      </c>
      <c r="AD9" s="13">
        <v>138.9</v>
      </c>
      <c r="AE9" s="6">
        <v>7.9131624590721703</v>
      </c>
      <c r="AF9" s="13">
        <v>138.69999999999999</v>
      </c>
      <c r="AG9" s="6">
        <v>7.3244095877315196</v>
      </c>
      <c r="AH9" s="13">
        <v>135.1</v>
      </c>
      <c r="AI9" s="6">
        <v>66.701207276238904</v>
      </c>
      <c r="AJ9" s="6">
        <v>8.0999999999999996E-3</v>
      </c>
      <c r="AK9" s="6">
        <v>4.1000000000000003E-3</v>
      </c>
    </row>
    <row r="10" spans="1:37">
      <c r="A10" s="5" t="s">
        <v>48</v>
      </c>
      <c r="B10" s="22">
        <v>513</v>
      </c>
      <c r="C10" s="22">
        <v>3.234</v>
      </c>
      <c r="D10" s="22">
        <v>9.1999999999999998E-2</v>
      </c>
      <c r="E10" s="22">
        <v>4090</v>
      </c>
      <c r="F10" s="20">
        <v>14.492753623188401</v>
      </c>
      <c r="G10" s="22">
        <v>0.79279709579973501</v>
      </c>
      <c r="H10" s="18">
        <v>6.4500000000000002E-2</v>
      </c>
      <c r="I10" s="15">
        <v>2.6388758337337801E-3</v>
      </c>
      <c r="J10" s="24">
        <v>7.5726000000000002E-2</v>
      </c>
      <c r="K10" s="18">
        <v>0.621</v>
      </c>
      <c r="L10" s="15">
        <v>3.9730456607620097E-2</v>
      </c>
      <c r="M10" s="18">
        <v>6.9000000000000006E-2</v>
      </c>
      <c r="N10" s="15">
        <v>3.7745069731025399E-3</v>
      </c>
      <c r="O10" s="24">
        <v>0.29646</v>
      </c>
      <c r="P10" s="10">
        <v>430</v>
      </c>
      <c r="Q10" s="6">
        <v>22.8047353888693</v>
      </c>
      <c r="R10" s="6">
        <v>24.6674933937026</v>
      </c>
      <c r="S10" s="10">
        <v>487</v>
      </c>
      <c r="T10" s="6">
        <v>24.2157493979044</v>
      </c>
      <c r="U10" s="6">
        <v>25.762128799841399</v>
      </c>
      <c r="V10" s="10">
        <v>760</v>
      </c>
      <c r="W10" s="6">
        <v>101.88800680969599</v>
      </c>
      <c r="X10" s="6">
        <v>118.426213370968</v>
      </c>
      <c r="Y10" s="6">
        <v>11.704312114989699</v>
      </c>
      <c r="Z10" s="6">
        <v>43.421052631579002</v>
      </c>
      <c r="AA10" s="7">
        <v>430</v>
      </c>
      <c r="AB10" s="7">
        <v>22.8047353888693</v>
      </c>
      <c r="AC10" s="7">
        <v>24.6674933937026</v>
      </c>
      <c r="AD10" s="13">
        <v>424</v>
      </c>
      <c r="AE10" s="6">
        <v>22.8047353888693</v>
      </c>
      <c r="AF10" s="13">
        <v>419</v>
      </c>
      <c r="AG10" s="6">
        <v>18.663400518182801</v>
      </c>
      <c r="AH10" s="13">
        <v>393</v>
      </c>
      <c r="AI10" s="6">
        <v>41.245192830833901</v>
      </c>
      <c r="AJ10" s="6">
        <v>1.26E-2</v>
      </c>
      <c r="AK10" s="6">
        <v>3.8999999999999998E-3</v>
      </c>
    </row>
    <row r="11" spans="1:37">
      <c r="A11" s="5" t="s">
        <v>49</v>
      </c>
      <c r="B11" s="22">
        <v>633</v>
      </c>
      <c r="C11" s="22">
        <v>3.68</v>
      </c>
      <c r="D11" s="22">
        <v>0.11</v>
      </c>
      <c r="E11" s="22">
        <v>3970</v>
      </c>
      <c r="F11" s="20">
        <v>15.4320987654321</v>
      </c>
      <c r="G11" s="22">
        <v>0.82527676746587098</v>
      </c>
      <c r="H11" s="18">
        <v>5.45E-2</v>
      </c>
      <c r="I11" s="15">
        <v>8.80491354334619E-4</v>
      </c>
      <c r="J11" s="24">
        <v>-0.13575000000000001</v>
      </c>
      <c r="K11" s="18">
        <v>0.48799999999999999</v>
      </c>
      <c r="L11" s="15">
        <v>2.4292549969074699E-2</v>
      </c>
      <c r="M11" s="18">
        <v>6.4799999999999996E-2</v>
      </c>
      <c r="N11" s="15">
        <v>3.4653701576598901E-3</v>
      </c>
      <c r="O11" s="24">
        <v>0.77675000000000005</v>
      </c>
      <c r="P11" s="10">
        <v>404.6</v>
      </c>
      <c r="Q11" s="6">
        <v>20.985806751819698</v>
      </c>
      <c r="R11" s="6">
        <v>22.781838599387498</v>
      </c>
      <c r="S11" s="10">
        <v>403</v>
      </c>
      <c r="T11" s="6">
        <v>16.4873342832101</v>
      </c>
      <c r="U11" s="6">
        <v>18.1237558806747</v>
      </c>
      <c r="V11" s="10">
        <v>385</v>
      </c>
      <c r="W11" s="6">
        <v>36.626535409996698</v>
      </c>
      <c r="X11" s="6">
        <v>44.123339692899499</v>
      </c>
      <c r="Y11" s="6">
        <v>-0.39702233250619701</v>
      </c>
      <c r="Z11" s="6">
        <v>-5.0909090909091104</v>
      </c>
      <c r="AA11" s="7">
        <v>404.6</v>
      </c>
      <c r="AB11" s="7">
        <v>20.985806751819698</v>
      </c>
      <c r="AC11" s="7">
        <v>22.781838599387498</v>
      </c>
      <c r="AD11" s="13">
        <v>403.8</v>
      </c>
      <c r="AE11" s="6">
        <v>20.985806751819698</v>
      </c>
      <c r="AF11" s="13">
        <v>393.5</v>
      </c>
      <c r="AG11" s="6">
        <v>15.924176329289899</v>
      </c>
      <c r="AH11" s="13">
        <v>338</v>
      </c>
      <c r="AI11" s="6">
        <v>23.995897485606601</v>
      </c>
      <c r="AJ11" s="6">
        <v>1.6100000000000001E-3</v>
      </c>
      <c r="AK11" s="6">
        <v>6.4000000000000005E-4</v>
      </c>
    </row>
    <row r="12" spans="1:37">
      <c r="A12" s="5" t="s">
        <v>50</v>
      </c>
      <c r="B12" s="22">
        <v>850</v>
      </c>
      <c r="C12" s="22">
        <v>2.5329999999999999</v>
      </c>
      <c r="D12" s="22">
        <v>7.2999999999999995E-2</v>
      </c>
      <c r="E12" s="22">
        <v>4230</v>
      </c>
      <c r="F12" s="20">
        <v>19.083969465648899</v>
      </c>
      <c r="G12" s="22">
        <v>1.0176805202816099</v>
      </c>
      <c r="H12" s="18">
        <v>5.2900000000000003E-2</v>
      </c>
      <c r="I12" s="15">
        <v>1.0154645192444901E-3</v>
      </c>
      <c r="J12" s="24">
        <v>0.25852999999999998</v>
      </c>
      <c r="K12" s="18">
        <v>0.38200000000000001</v>
      </c>
      <c r="L12" s="15">
        <v>1.83881670919098E-2</v>
      </c>
      <c r="M12" s="18">
        <v>5.2400000000000002E-2</v>
      </c>
      <c r="N12" s="15">
        <v>2.7943064653684299E-3</v>
      </c>
      <c r="O12" s="24">
        <v>0.57323000000000002</v>
      </c>
      <c r="P12" s="10">
        <v>329</v>
      </c>
      <c r="Q12" s="6">
        <v>17.181428637309999</v>
      </c>
      <c r="R12" s="6">
        <v>18.649983774338398</v>
      </c>
      <c r="S12" s="10">
        <v>328.2</v>
      </c>
      <c r="T12" s="6">
        <v>13.596581656186601</v>
      </c>
      <c r="U12" s="6">
        <v>15.003349250720801</v>
      </c>
      <c r="V12" s="10">
        <v>316</v>
      </c>
      <c r="W12" s="6">
        <v>43.124954679081</v>
      </c>
      <c r="X12" s="6">
        <v>49.979925110392898</v>
      </c>
      <c r="Y12" s="6">
        <v>-0.24375380865326701</v>
      </c>
      <c r="Z12" s="6">
        <v>-4.11392405063292</v>
      </c>
      <c r="AA12" s="7">
        <v>329</v>
      </c>
      <c r="AB12" s="7">
        <v>17.181428637309999</v>
      </c>
      <c r="AC12" s="7">
        <v>18.649983774338398</v>
      </c>
      <c r="AD12" s="13">
        <v>328.4</v>
      </c>
      <c r="AE12" s="6">
        <v>17.206850089978001</v>
      </c>
      <c r="AF12" s="13">
        <v>320</v>
      </c>
      <c r="AG12" s="6">
        <v>13.1196811216337</v>
      </c>
      <c r="AH12" s="13">
        <v>259</v>
      </c>
      <c r="AI12" s="6">
        <v>24.581735416214901</v>
      </c>
      <c r="AJ12" s="6">
        <v>1.6999999999999999E-3</v>
      </c>
      <c r="AK12" s="6">
        <v>1.1000000000000001E-3</v>
      </c>
    </row>
    <row r="13" spans="1:37">
      <c r="A13" s="5" t="s">
        <v>51</v>
      </c>
      <c r="B13" s="22">
        <v>576</v>
      </c>
      <c r="C13" s="22">
        <v>1.6120000000000001</v>
      </c>
      <c r="D13" s="22">
        <v>8.3000000000000004E-2</v>
      </c>
      <c r="E13" s="22">
        <v>4040</v>
      </c>
      <c r="F13" s="20">
        <v>14.1843971631206</v>
      </c>
      <c r="G13" s="22">
        <v>0.84495073725217695</v>
      </c>
      <c r="H13" s="18">
        <v>5.5030000000000003E-2</v>
      </c>
      <c r="I13" s="15">
        <v>7.7030127830909196E-4</v>
      </c>
      <c r="J13" s="24">
        <v>0.32229000000000002</v>
      </c>
      <c r="K13" s="18">
        <v>0.53600000000000003</v>
      </c>
      <c r="L13" s="15">
        <v>2.8136024168314702E-2</v>
      </c>
      <c r="M13" s="18">
        <v>7.0499999999999993E-2</v>
      </c>
      <c r="N13" s="15">
        <v>4.19961640182763E-3</v>
      </c>
      <c r="O13" s="24">
        <v>0.90569</v>
      </c>
      <c r="P13" s="10">
        <v>439</v>
      </c>
      <c r="Q13" s="6">
        <v>25.3470822962644</v>
      </c>
      <c r="R13" s="6">
        <v>27.102248424864701</v>
      </c>
      <c r="S13" s="10">
        <v>435</v>
      </c>
      <c r="T13" s="6">
        <v>18.502612122683601</v>
      </c>
      <c r="U13" s="6">
        <v>20.161129286351699</v>
      </c>
      <c r="V13" s="10">
        <v>417</v>
      </c>
      <c r="W13" s="6">
        <v>28.7674320826589</v>
      </c>
      <c r="X13" s="6">
        <v>37.4486222740844</v>
      </c>
      <c r="Y13" s="6">
        <v>-0.91954022988505801</v>
      </c>
      <c r="Z13" s="6">
        <v>-5.2757793764987904</v>
      </c>
      <c r="AA13" s="7">
        <v>439</v>
      </c>
      <c r="AB13" s="7">
        <v>25.3470822962644</v>
      </c>
      <c r="AC13" s="7">
        <v>27.102248424864701</v>
      </c>
      <c r="AD13" s="13">
        <v>438</v>
      </c>
      <c r="AE13" s="6">
        <v>25.3470822962644</v>
      </c>
      <c r="AF13" s="13">
        <v>426</v>
      </c>
      <c r="AG13" s="6">
        <v>18.949581931073801</v>
      </c>
      <c r="AH13" s="13">
        <v>375</v>
      </c>
      <c r="AI13" s="6">
        <v>21.903085367828702</v>
      </c>
      <c r="AJ13" s="6">
        <v>1.3600000000000001E-3</v>
      </c>
      <c r="AK13" s="6">
        <v>6.8999999999999997E-4</v>
      </c>
    </row>
    <row r="14" spans="1:37">
      <c r="A14" s="5" t="s">
        <v>52</v>
      </c>
      <c r="B14" s="22">
        <v>300</v>
      </c>
      <c r="C14" s="22">
        <v>1.8879999999999999</v>
      </c>
      <c r="D14" s="22">
        <v>0.06</v>
      </c>
      <c r="E14" s="22">
        <v>1580</v>
      </c>
      <c r="F14" s="20">
        <v>18.281535648994499</v>
      </c>
      <c r="G14" s="22">
        <v>0.98799480748458801</v>
      </c>
      <c r="H14" s="18">
        <v>5.3199999999999997E-2</v>
      </c>
      <c r="I14" s="15">
        <v>1.17458472679461E-3</v>
      </c>
      <c r="J14" s="24">
        <v>9.6472000000000002E-2</v>
      </c>
      <c r="K14" s="18">
        <v>0.4</v>
      </c>
      <c r="L14" s="15">
        <v>1.97999999999998E-2</v>
      </c>
      <c r="M14" s="18">
        <v>5.4699999999999999E-2</v>
      </c>
      <c r="N14" s="15">
        <v>2.9561693835265601E-3</v>
      </c>
      <c r="O14" s="24">
        <v>0.55098000000000003</v>
      </c>
      <c r="P14" s="10">
        <v>343</v>
      </c>
      <c r="Q14" s="6">
        <v>18.002275927954301</v>
      </c>
      <c r="R14" s="6">
        <v>19.5236588286343</v>
      </c>
      <c r="S14" s="10">
        <v>341.4</v>
      </c>
      <c r="T14" s="6">
        <v>14.3591839172511</v>
      </c>
      <c r="U14" s="6">
        <v>15.785230647745101</v>
      </c>
      <c r="V14" s="10">
        <v>326</v>
      </c>
      <c r="W14" s="6">
        <v>49.557550057605198</v>
      </c>
      <c r="X14" s="6">
        <v>55.5704798812924</v>
      </c>
      <c r="Y14" s="6">
        <v>-0.46865846514352</v>
      </c>
      <c r="Z14" s="6">
        <v>-5.2147239263803602</v>
      </c>
      <c r="AA14" s="7">
        <v>343</v>
      </c>
      <c r="AB14" s="7">
        <v>18.002275927954301</v>
      </c>
      <c r="AC14" s="7">
        <v>19.5236588286343</v>
      </c>
      <c r="AD14" s="13">
        <v>342.2</v>
      </c>
      <c r="AE14" s="6">
        <v>18.0289472400971</v>
      </c>
      <c r="AF14" s="13">
        <v>333.5</v>
      </c>
      <c r="AG14" s="6">
        <v>13.9667305683701</v>
      </c>
      <c r="AH14" s="13">
        <v>271</v>
      </c>
      <c r="AI14" s="6">
        <v>33.194438807005703</v>
      </c>
      <c r="AJ14" s="6">
        <v>1.9E-3</v>
      </c>
      <c r="AK14" s="6">
        <v>1.2999999999999999E-3</v>
      </c>
    </row>
    <row r="15" spans="1:37">
      <c r="A15" s="5" t="s">
        <v>53</v>
      </c>
      <c r="B15" s="22">
        <v>193.7</v>
      </c>
      <c r="C15" s="22">
        <v>1.4590000000000001</v>
      </c>
      <c r="D15" s="22">
        <v>3.5999999999999997E-2</v>
      </c>
      <c r="E15" s="22">
        <v>729</v>
      </c>
      <c r="F15" s="20">
        <v>24.807740014884601</v>
      </c>
      <c r="G15" s="22">
        <v>1.3265287860577599</v>
      </c>
      <c r="H15" s="18">
        <v>5.0799999999999998E-2</v>
      </c>
      <c r="I15" s="15">
        <v>1.28218354915286E-3</v>
      </c>
      <c r="J15" s="24">
        <v>-0.12184</v>
      </c>
      <c r="K15" s="18">
        <v>0.28399999999999997</v>
      </c>
      <c r="L15" s="15">
        <v>1.5087786981528999E-2</v>
      </c>
      <c r="M15" s="18">
        <v>4.0309999999999999E-2</v>
      </c>
      <c r="N15" s="15">
        <v>2.1554714510029801E-3</v>
      </c>
      <c r="O15" s="24">
        <v>0.46300000000000002</v>
      </c>
      <c r="P15" s="10">
        <v>254.7</v>
      </c>
      <c r="Q15" s="6">
        <v>13.358892227040499</v>
      </c>
      <c r="R15" s="6">
        <v>14.5026857416852</v>
      </c>
      <c r="S15" s="10">
        <v>253.2</v>
      </c>
      <c r="T15" s="6">
        <v>11.8422208546509</v>
      </c>
      <c r="U15" s="6">
        <v>12.8841149329727</v>
      </c>
      <c r="V15" s="10">
        <v>221</v>
      </c>
      <c r="W15" s="6">
        <v>55.915558719045698</v>
      </c>
      <c r="X15" s="6">
        <v>60.842808625304201</v>
      </c>
      <c r="Y15" s="6">
        <v>-0.59241706161137098</v>
      </c>
      <c r="Z15" s="6">
        <v>-15.248868778280499</v>
      </c>
      <c r="AA15" s="7">
        <v>254.7</v>
      </c>
      <c r="AB15" s="7">
        <v>13.358892227040499</v>
      </c>
      <c r="AC15" s="7">
        <v>14.5026857416852</v>
      </c>
      <c r="AD15" s="13">
        <v>255.2</v>
      </c>
      <c r="AE15" s="6">
        <v>13.462451542482301</v>
      </c>
      <c r="AF15" s="13">
        <v>248</v>
      </c>
      <c r="AG15" s="6">
        <v>10.6235114143266</v>
      </c>
      <c r="AH15" s="13">
        <v>192</v>
      </c>
      <c r="AI15" s="6">
        <v>37.389700545244402</v>
      </c>
      <c r="AJ15" s="6">
        <v>1.1000000000000001E-3</v>
      </c>
      <c r="AK15" s="6">
        <v>1.5E-3</v>
      </c>
    </row>
    <row r="16" spans="1:37">
      <c r="A16" s="5" t="s">
        <v>55</v>
      </c>
      <c r="B16" s="22">
        <v>628</v>
      </c>
      <c r="C16" s="22">
        <v>2.99</v>
      </c>
      <c r="D16" s="22">
        <v>0.12</v>
      </c>
      <c r="E16" s="22">
        <v>6900</v>
      </c>
      <c r="F16" s="20">
        <v>9.5602294455066907</v>
      </c>
      <c r="G16" s="22">
        <v>0.53663106214425305</v>
      </c>
      <c r="H16" s="18">
        <v>5.9970000000000002E-2</v>
      </c>
      <c r="I16" s="15">
        <v>7.7903176000394499E-4</v>
      </c>
      <c r="J16" s="24">
        <v>0.26169999999999999</v>
      </c>
      <c r="K16" s="18">
        <v>0.86499999999999999</v>
      </c>
      <c r="L16" s="15">
        <v>4.2836301850766402E-2</v>
      </c>
      <c r="M16" s="18">
        <v>0.1046</v>
      </c>
      <c r="N16" s="15">
        <v>5.8713663118902101E-3</v>
      </c>
      <c r="O16" s="24">
        <v>0.89080000000000004</v>
      </c>
      <c r="P16" s="10">
        <v>641</v>
      </c>
      <c r="Q16" s="6">
        <v>34.040386356064701</v>
      </c>
      <c r="R16" s="6">
        <v>36.729791871753598</v>
      </c>
      <c r="S16" s="10">
        <v>631</v>
      </c>
      <c r="T16" s="6">
        <v>23.2635935830621</v>
      </c>
      <c r="U16" s="6">
        <v>25.582694644477101</v>
      </c>
      <c r="V16" s="10">
        <v>599</v>
      </c>
      <c r="W16" s="6">
        <v>27.771399220939699</v>
      </c>
      <c r="X16" s="6">
        <v>36.222991019114303</v>
      </c>
      <c r="Y16" s="6">
        <v>-1.5847860538827201</v>
      </c>
      <c r="Z16" s="6">
        <v>-7.0116861435726197</v>
      </c>
      <c r="AA16" s="7">
        <v>641</v>
      </c>
      <c r="AB16" s="7">
        <v>34.040386356064701</v>
      </c>
      <c r="AC16" s="7">
        <v>36.729791871753598</v>
      </c>
      <c r="AD16" s="13">
        <v>640</v>
      </c>
      <c r="AE16" s="6">
        <v>34.375687677050898</v>
      </c>
      <c r="AF16" s="13">
        <v>623</v>
      </c>
      <c r="AG16" s="6">
        <v>24.049839633517099</v>
      </c>
      <c r="AH16" s="13">
        <v>563</v>
      </c>
      <c r="AI16" s="6">
        <v>22.214648651032299</v>
      </c>
      <c r="AJ16" s="6">
        <v>9.1E-4</v>
      </c>
      <c r="AK16" s="6">
        <v>5.6999999999999998E-4</v>
      </c>
    </row>
    <row r="17" spans="1:37">
      <c r="A17" s="5" t="s">
        <v>56</v>
      </c>
      <c r="B17" s="22">
        <v>1700</v>
      </c>
      <c r="C17" s="22">
        <v>1.62</v>
      </c>
      <c r="D17" s="22">
        <v>0.15</v>
      </c>
      <c r="E17" s="22">
        <v>1780</v>
      </c>
      <c r="F17" s="20">
        <v>78.988941548183305</v>
      </c>
      <c r="G17" s="22">
        <v>4.5508873913238199</v>
      </c>
      <c r="H17" s="18">
        <v>4.8099999999999997E-2</v>
      </c>
      <c r="I17" s="15">
        <v>1.2081206306178401E-3</v>
      </c>
      <c r="J17" s="24">
        <v>0.20039999999999999</v>
      </c>
      <c r="K17" s="18">
        <v>8.3799999999999999E-2</v>
      </c>
      <c r="L17" s="15">
        <v>4.4766072074730601E-3</v>
      </c>
      <c r="M17" s="18">
        <v>1.2659999999999999E-2</v>
      </c>
      <c r="N17" s="15">
        <v>7.2939620717686095E-4</v>
      </c>
      <c r="O17" s="24">
        <v>0.60633000000000004</v>
      </c>
      <c r="P17" s="10">
        <v>81.099999999999994</v>
      </c>
      <c r="Q17" s="6">
        <v>4.6428472826074003</v>
      </c>
      <c r="R17" s="6">
        <v>4.9873236198940099</v>
      </c>
      <c r="S17" s="10">
        <v>81.7</v>
      </c>
      <c r="T17" s="6">
        <v>4.1978182582195798</v>
      </c>
      <c r="U17" s="6">
        <v>4.5574014593003698</v>
      </c>
      <c r="V17" s="10">
        <v>107</v>
      </c>
      <c r="W17" s="6">
        <v>56.971947746881099</v>
      </c>
      <c r="X17" s="6">
        <v>67.532855110857298</v>
      </c>
      <c r="Y17" s="6">
        <v>0.73439412484701405</v>
      </c>
      <c r="Z17" s="6">
        <v>24.2056074766355</v>
      </c>
      <c r="AA17" s="7">
        <v>81.099999999999994</v>
      </c>
      <c r="AB17" s="7">
        <v>4.6428472826074003</v>
      </c>
      <c r="AC17" s="7">
        <v>4.9873236198940099</v>
      </c>
      <c r="AD17" s="13">
        <v>81</v>
      </c>
      <c r="AE17" s="6">
        <v>4.6428472826074003</v>
      </c>
      <c r="AF17" s="13">
        <v>80.900000000000006</v>
      </c>
      <c r="AG17" s="6">
        <v>4.0650065349322198</v>
      </c>
      <c r="AH17" s="13">
        <v>77.400000000000006</v>
      </c>
      <c r="AI17" s="6">
        <v>33.113979375383998</v>
      </c>
      <c r="AJ17" s="6">
        <v>6.9999999999999999E-4</v>
      </c>
      <c r="AK17" s="6">
        <v>1.8E-3</v>
      </c>
    </row>
    <row r="18" spans="1:37">
      <c r="A18" s="5" t="s">
        <v>57</v>
      </c>
      <c r="B18" s="22">
        <v>183</v>
      </c>
      <c r="C18" s="22">
        <v>1.28</v>
      </c>
      <c r="D18" s="22">
        <v>0.2</v>
      </c>
      <c r="E18" s="22">
        <v>13750</v>
      </c>
      <c r="F18" s="20">
        <v>2.9325513196480899</v>
      </c>
      <c r="G18" s="22">
        <v>0.225309554993192</v>
      </c>
      <c r="H18" s="18">
        <v>0.1245</v>
      </c>
      <c r="I18" s="15">
        <v>2.2657075894239602E-3</v>
      </c>
      <c r="J18" s="24">
        <v>-0.54259000000000002</v>
      </c>
      <c r="K18" s="18">
        <v>5.93</v>
      </c>
      <c r="L18" s="15">
        <v>0.46411505257317198</v>
      </c>
      <c r="M18" s="18">
        <v>0.34100000000000003</v>
      </c>
      <c r="N18" s="15">
        <v>2.61992203641634E-2</v>
      </c>
      <c r="O18" s="24">
        <v>0.97260999999999997</v>
      </c>
      <c r="P18" s="10">
        <v>1880</v>
      </c>
      <c r="Q18" s="6">
        <v>131.853038897738</v>
      </c>
      <c r="R18" s="6">
        <v>136.958749344186</v>
      </c>
      <c r="S18" s="10">
        <v>1923</v>
      </c>
      <c r="T18" s="6">
        <v>78.928976404301594</v>
      </c>
      <c r="U18" s="6">
        <v>81.334911695099393</v>
      </c>
      <c r="V18" s="10">
        <v>2015</v>
      </c>
      <c r="W18" s="6">
        <v>32.428752637577396</v>
      </c>
      <c r="X18" s="6">
        <v>38.5289267427788</v>
      </c>
      <c r="Y18" s="6">
        <v>2.2360894435777401</v>
      </c>
      <c r="Z18" s="6">
        <v>6.69975186104217</v>
      </c>
      <c r="AA18" s="7">
        <v>2015</v>
      </c>
      <c r="AB18" s="7">
        <v>32.428752637577396</v>
      </c>
      <c r="AC18" s="7">
        <v>38.5289267427788</v>
      </c>
      <c r="AD18" s="13">
        <v>1860</v>
      </c>
      <c r="AE18" s="6">
        <v>131.853038897738</v>
      </c>
      <c r="AF18" s="13">
        <v>1840</v>
      </c>
      <c r="AG18" s="6">
        <v>101.766906783251</v>
      </c>
      <c r="AH18" s="13">
        <v>1810</v>
      </c>
      <c r="AI18" s="6">
        <v>86.957598849262098</v>
      </c>
      <c r="AJ18" s="6">
        <v>1.3100000000000001E-2</v>
      </c>
      <c r="AK18" s="6">
        <v>5.4999999999999997E-3</v>
      </c>
    </row>
    <row r="19" spans="1:37">
      <c r="A19" s="5" t="s">
        <v>58</v>
      </c>
      <c r="B19" s="22">
        <v>2280</v>
      </c>
      <c r="C19" s="22">
        <v>3.16</v>
      </c>
      <c r="D19" s="22">
        <v>0.1</v>
      </c>
      <c r="E19" s="22">
        <v>2390</v>
      </c>
      <c r="F19" s="20">
        <v>81.632653061224502</v>
      </c>
      <c r="G19" s="22">
        <v>4.4096434059028198</v>
      </c>
      <c r="H19" s="18">
        <v>4.6899999999999997E-2</v>
      </c>
      <c r="I19" s="15">
        <v>9.6416711456543097E-4</v>
      </c>
      <c r="J19" s="24">
        <v>0.28248000000000001</v>
      </c>
      <c r="K19" s="18">
        <v>7.9799999999999996E-2</v>
      </c>
      <c r="L19" s="15">
        <v>3.9906044266501397E-3</v>
      </c>
      <c r="M19" s="18">
        <v>1.225E-2</v>
      </c>
      <c r="N19" s="15">
        <v>6.6172211359829202E-4</v>
      </c>
      <c r="O19" s="24">
        <v>0.51598999999999995</v>
      </c>
      <c r="P19" s="10">
        <v>78.5</v>
      </c>
      <c r="Q19" s="6">
        <v>4.2287398435749699</v>
      </c>
      <c r="R19" s="6">
        <v>4.5815645449495497</v>
      </c>
      <c r="S19" s="10">
        <v>77.900000000000006</v>
      </c>
      <c r="T19" s="6">
        <v>3.7717765805120602</v>
      </c>
      <c r="U19" s="6">
        <v>4.1354981112501799</v>
      </c>
      <c r="V19" s="10">
        <v>55</v>
      </c>
      <c r="W19" s="6">
        <v>41.373526361800103</v>
      </c>
      <c r="X19" s="6">
        <v>45.399275647963201</v>
      </c>
      <c r="Y19" s="6">
        <v>-0.77021822849808097</v>
      </c>
      <c r="Z19" s="6">
        <v>-42.727272727272698</v>
      </c>
      <c r="AA19" s="7">
        <v>78.5</v>
      </c>
      <c r="AB19" s="7">
        <v>4.2287398435749699</v>
      </c>
      <c r="AC19" s="7">
        <v>4.5815645449495497</v>
      </c>
      <c r="AD19" s="13">
        <v>78.5</v>
      </c>
      <c r="AE19" s="6">
        <v>4.2287398435749699</v>
      </c>
      <c r="AF19" s="13">
        <v>78.3</v>
      </c>
      <c r="AG19" s="6">
        <v>3.5907239622810398</v>
      </c>
      <c r="AH19" s="13">
        <v>72.8</v>
      </c>
      <c r="AI19" s="6">
        <v>15.317065110867899</v>
      </c>
      <c r="AJ19" s="6">
        <v>-5.9999999999999995E-4</v>
      </c>
      <c r="AK19" s="6">
        <v>1.5E-3</v>
      </c>
    </row>
    <row r="20" spans="1:37">
      <c r="A20" s="5" t="s">
        <v>59</v>
      </c>
      <c r="B20" s="22">
        <v>675</v>
      </c>
      <c r="C20" s="22">
        <v>1.4670000000000001</v>
      </c>
      <c r="D20" s="22">
        <v>6.3E-2</v>
      </c>
      <c r="E20" s="22">
        <v>2428</v>
      </c>
      <c r="F20" s="20">
        <v>26.205450733752599</v>
      </c>
      <c r="G20" s="22">
        <v>1.4149399181276801</v>
      </c>
      <c r="H20" s="18">
        <v>5.16E-2</v>
      </c>
      <c r="I20" s="15">
        <v>1.12338642560058E-3</v>
      </c>
      <c r="J20" s="24">
        <v>0.53237000000000001</v>
      </c>
      <c r="K20" s="18">
        <v>0.27210000000000001</v>
      </c>
      <c r="L20" s="15">
        <v>1.28644619523125E-2</v>
      </c>
      <c r="M20" s="18">
        <v>3.8159999999999999E-2</v>
      </c>
      <c r="N20" s="15">
        <v>2.0604151336427101E-3</v>
      </c>
      <c r="O20" s="24">
        <v>0.46911999999999998</v>
      </c>
      <c r="P20" s="10">
        <v>241.4</v>
      </c>
      <c r="Q20" s="6">
        <v>12.797180882261699</v>
      </c>
      <c r="R20" s="6">
        <v>13.872467279312501</v>
      </c>
      <c r="S20" s="10">
        <v>244.2</v>
      </c>
      <c r="T20" s="6">
        <v>10.2657383713317</v>
      </c>
      <c r="U20" s="6">
        <v>11.378857867132799</v>
      </c>
      <c r="V20" s="10">
        <v>258</v>
      </c>
      <c r="W20" s="6">
        <v>48.9320951727438</v>
      </c>
      <c r="X20" s="6">
        <v>56.726445859306402</v>
      </c>
      <c r="Y20" s="6">
        <v>1.1466011466011401</v>
      </c>
      <c r="Z20" s="6">
        <v>6.4341085271317704</v>
      </c>
      <c r="AA20" s="7">
        <v>241.4</v>
      </c>
      <c r="AB20" s="7">
        <v>12.797180882261699</v>
      </c>
      <c r="AC20" s="7">
        <v>13.872467279312501</v>
      </c>
      <c r="AD20" s="13">
        <v>240.9</v>
      </c>
      <c r="AE20" s="6">
        <v>12.8245248852862</v>
      </c>
      <c r="AF20" s="13">
        <v>236.3</v>
      </c>
      <c r="AG20" s="6">
        <v>10.3929872658746</v>
      </c>
      <c r="AH20" s="13">
        <v>192</v>
      </c>
      <c r="AI20" s="6">
        <v>28.616951934027799</v>
      </c>
      <c r="AJ20" s="6">
        <v>2.5000000000000001E-3</v>
      </c>
      <c r="AK20" s="6">
        <v>1.2999999999999999E-3</v>
      </c>
    </row>
    <row r="21" spans="1:37">
      <c r="A21" s="5" t="s">
        <v>60</v>
      </c>
      <c r="B21" s="22">
        <v>219</v>
      </c>
      <c r="C21" s="22">
        <v>3.2160000000000002</v>
      </c>
      <c r="D21" s="22">
        <v>4.8000000000000001E-2</v>
      </c>
      <c r="E21" s="22">
        <v>1290</v>
      </c>
      <c r="F21" s="20">
        <v>16.9779286926995</v>
      </c>
      <c r="G21" s="22">
        <v>0.98393261098809104</v>
      </c>
      <c r="H21" s="18">
        <v>5.3999999999999999E-2</v>
      </c>
      <c r="I21" s="15">
        <v>1.2742192434636299E-3</v>
      </c>
      <c r="J21" s="24">
        <v>-3.3890000000000003E-2</v>
      </c>
      <c r="K21" s="18">
        <v>0.439</v>
      </c>
      <c r="L21" s="15">
        <v>2.47522991305857E-2</v>
      </c>
      <c r="M21" s="18">
        <v>5.8900000000000001E-2</v>
      </c>
      <c r="N21" s="15">
        <v>3.4134688533660001E-3</v>
      </c>
      <c r="O21" s="24">
        <v>0.82211999999999996</v>
      </c>
      <c r="P21" s="10">
        <v>368</v>
      </c>
      <c r="Q21" s="6">
        <v>20.863393450069299</v>
      </c>
      <c r="R21" s="6">
        <v>22.3819623712631</v>
      </c>
      <c r="S21" s="10">
        <v>368</v>
      </c>
      <c r="T21" s="6">
        <v>17.409500521815598</v>
      </c>
      <c r="U21" s="6">
        <v>18.7643450815821</v>
      </c>
      <c r="V21" s="10">
        <v>358</v>
      </c>
      <c r="W21" s="6">
        <v>53.597232360599499</v>
      </c>
      <c r="X21" s="6">
        <v>59.363086652626301</v>
      </c>
      <c r="Y21" s="6">
        <v>0</v>
      </c>
      <c r="Z21" s="6">
        <v>-2.7932960893854801</v>
      </c>
      <c r="AA21" s="7">
        <v>368</v>
      </c>
      <c r="AB21" s="7">
        <v>20.863393450069299</v>
      </c>
      <c r="AC21" s="7">
        <v>22.3819623712631</v>
      </c>
      <c r="AD21" s="13">
        <v>368</v>
      </c>
      <c r="AE21" s="6">
        <v>20.863393450069299</v>
      </c>
      <c r="AF21" s="13">
        <v>357</v>
      </c>
      <c r="AG21" s="6">
        <v>16.9219002602869</v>
      </c>
      <c r="AH21" s="13">
        <v>285</v>
      </c>
      <c r="AI21" s="6">
        <v>37.830719220180001</v>
      </c>
      <c r="AJ21" s="6">
        <v>2.5000000000000001E-3</v>
      </c>
      <c r="AK21" s="6">
        <v>1E-3</v>
      </c>
    </row>
    <row r="22" spans="1:37">
      <c r="A22" s="5" t="s">
        <v>61</v>
      </c>
      <c r="B22" s="22">
        <v>701</v>
      </c>
      <c r="C22" s="22">
        <v>2.8039999999999998</v>
      </c>
      <c r="D22" s="22">
        <v>0.09</v>
      </c>
      <c r="E22" s="22">
        <v>4390</v>
      </c>
      <c r="F22" s="20">
        <v>15.576323987538901</v>
      </c>
      <c r="G22" s="22">
        <v>0.85389230014712003</v>
      </c>
      <c r="H22" s="18">
        <v>5.4399999999999997E-2</v>
      </c>
      <c r="I22" s="15">
        <v>9.4437265914923895E-4</v>
      </c>
      <c r="J22" s="24">
        <v>0.26375999999999999</v>
      </c>
      <c r="K22" s="18">
        <v>0.48099999999999998</v>
      </c>
      <c r="L22" s="15">
        <v>2.3293193260049E-2</v>
      </c>
      <c r="M22" s="18">
        <v>6.4199999999999993E-2</v>
      </c>
      <c r="N22" s="15">
        <v>3.5194366599783701E-3</v>
      </c>
      <c r="O22" s="24">
        <v>0.57213999999999998</v>
      </c>
      <c r="P22" s="10">
        <v>401</v>
      </c>
      <c r="Q22" s="6">
        <v>21.230989154772999</v>
      </c>
      <c r="R22" s="6">
        <v>22.9782734179235</v>
      </c>
      <c r="S22" s="10">
        <v>398.2</v>
      </c>
      <c r="T22" s="6">
        <v>16.000225191645999</v>
      </c>
      <c r="U22" s="6">
        <v>17.6508841375353</v>
      </c>
      <c r="V22" s="10">
        <v>379</v>
      </c>
      <c r="W22" s="6">
        <v>37.774844204662898</v>
      </c>
      <c r="X22" s="6">
        <v>45.072557182194899</v>
      </c>
      <c r="Y22" s="6">
        <v>-0.70316423907583203</v>
      </c>
      <c r="Z22" s="6">
        <v>-5.80474934036938</v>
      </c>
      <c r="AA22" s="7">
        <v>401</v>
      </c>
      <c r="AB22" s="7">
        <v>21.230989154772999</v>
      </c>
      <c r="AC22" s="7">
        <v>22.9782734179235</v>
      </c>
      <c r="AD22" s="13">
        <v>400</v>
      </c>
      <c r="AE22" s="6">
        <v>21.230989154772999</v>
      </c>
      <c r="AF22" s="13">
        <v>390.1</v>
      </c>
      <c r="AG22" s="6">
        <v>16.106241218340902</v>
      </c>
      <c r="AH22" s="13">
        <v>331</v>
      </c>
      <c r="AI22" s="6">
        <v>25.411392222516199</v>
      </c>
      <c r="AJ22" s="6">
        <v>1.64E-3</v>
      </c>
      <c r="AK22" s="6">
        <v>9.7999999999999997E-4</v>
      </c>
    </row>
    <row r="23" spans="1:37">
      <c r="A23" s="5" t="s">
        <v>62</v>
      </c>
      <c r="B23" s="22">
        <v>1610</v>
      </c>
      <c r="C23" s="22">
        <v>1.79</v>
      </c>
      <c r="D23" s="22">
        <v>0.1</v>
      </c>
      <c r="E23" s="22">
        <v>2040</v>
      </c>
      <c r="F23" s="20">
        <v>80.321285140562296</v>
      </c>
      <c r="G23" s="22">
        <v>4.4435039465626698</v>
      </c>
      <c r="H23" s="18">
        <v>5.62E-2</v>
      </c>
      <c r="I23" s="15">
        <v>1.6661327036632399E-3</v>
      </c>
      <c r="J23" s="24">
        <v>0.15246999999999999</v>
      </c>
      <c r="K23" s="18">
        <v>9.64E-2</v>
      </c>
      <c r="L23" s="15">
        <v>5.1061143308781896E-3</v>
      </c>
      <c r="M23" s="18">
        <v>1.2449999999999999E-2</v>
      </c>
      <c r="N23" s="15">
        <v>6.8875422047708003E-4</v>
      </c>
      <c r="O23" s="24">
        <v>0.47648000000000001</v>
      </c>
      <c r="P23" s="10">
        <v>79.8</v>
      </c>
      <c r="Q23" s="6">
        <v>4.3764658101425002</v>
      </c>
      <c r="R23" s="6">
        <v>4.7289542174149704</v>
      </c>
      <c r="S23" s="10">
        <v>93.3</v>
      </c>
      <c r="T23" s="6">
        <v>4.7620206537402296</v>
      </c>
      <c r="U23" s="6">
        <v>5.1718238634967397</v>
      </c>
      <c r="V23" s="10">
        <v>440</v>
      </c>
      <c r="W23" s="6">
        <v>62.5787074228327</v>
      </c>
      <c r="X23" s="6">
        <v>63.084779270705702</v>
      </c>
      <c r="Y23" s="6">
        <v>14.4694533762058</v>
      </c>
      <c r="Z23" s="6">
        <v>81.863636363636402</v>
      </c>
      <c r="AA23" s="7">
        <v>79.8</v>
      </c>
      <c r="AB23" s="7">
        <v>4.3764658101425002</v>
      </c>
      <c r="AC23" s="7">
        <v>4.7289542174149704</v>
      </c>
      <c r="AD23" s="13">
        <v>78.900000000000006</v>
      </c>
      <c r="AE23" s="6">
        <v>4.4082256053140298</v>
      </c>
      <c r="AF23" s="13">
        <v>78.900000000000006</v>
      </c>
      <c r="AG23" s="6">
        <v>4.2850485069189803</v>
      </c>
      <c r="AH23" s="13">
        <v>80</v>
      </c>
      <c r="AI23" s="6">
        <v>7.0291409654738102</v>
      </c>
      <c r="AJ23" s="6">
        <v>1.11E-2</v>
      </c>
      <c r="AK23" s="6">
        <v>2.5999999999999999E-3</v>
      </c>
    </row>
    <row r="24" spans="1:37">
      <c r="A24" s="5" t="s">
        <v>63</v>
      </c>
      <c r="B24" s="22">
        <v>165</v>
      </c>
      <c r="C24" s="22">
        <v>2.2999999999999998</v>
      </c>
      <c r="D24" s="22">
        <v>0.19</v>
      </c>
      <c r="E24" s="22">
        <v>880</v>
      </c>
      <c r="F24" s="20">
        <v>18.4842883548983</v>
      </c>
      <c r="G24" s="22">
        <v>1.0100079811018801</v>
      </c>
      <c r="H24" s="18">
        <v>5.3699999999999998E-2</v>
      </c>
      <c r="I24" s="15">
        <v>1.74494731468064E-3</v>
      </c>
      <c r="J24" s="24">
        <v>-7.5092000000000006E-2</v>
      </c>
      <c r="K24" s="18">
        <v>0.40300000000000002</v>
      </c>
      <c r="L24" s="15">
        <v>2.30464407284507E-2</v>
      </c>
      <c r="M24" s="18">
        <v>5.4100000000000002E-2</v>
      </c>
      <c r="N24" s="15">
        <v>2.9561014591687799E-3</v>
      </c>
      <c r="O24" s="24">
        <v>0.58665999999999996</v>
      </c>
      <c r="P24" s="10">
        <v>339.5</v>
      </c>
      <c r="Q24" s="6">
        <v>18.0601363832006</v>
      </c>
      <c r="R24" s="6">
        <v>19.546811605697702</v>
      </c>
      <c r="S24" s="10">
        <v>343</v>
      </c>
      <c r="T24" s="6">
        <v>16.807308076376302</v>
      </c>
      <c r="U24" s="6">
        <v>18.0536359459769</v>
      </c>
      <c r="V24" s="10">
        <v>358</v>
      </c>
      <c r="W24" s="6">
        <v>77.526454990450901</v>
      </c>
      <c r="X24" s="6">
        <v>82.018304159341199</v>
      </c>
      <c r="Y24" s="6">
        <v>1.0204081632652999</v>
      </c>
      <c r="Z24" s="6">
        <v>5.16759776536313</v>
      </c>
      <c r="AA24" s="7">
        <v>339.5</v>
      </c>
      <c r="AB24" s="7">
        <v>18.0601363832006</v>
      </c>
      <c r="AC24" s="7">
        <v>19.546811605697702</v>
      </c>
      <c r="AD24" s="13">
        <v>340.5</v>
      </c>
      <c r="AE24" s="6">
        <v>18.271571530106701</v>
      </c>
      <c r="AF24" s="13">
        <v>332.1</v>
      </c>
      <c r="AG24" s="6">
        <v>14.3077882558495</v>
      </c>
      <c r="AH24" s="13">
        <v>289</v>
      </c>
      <c r="AI24" s="6">
        <v>39.386688403398601</v>
      </c>
      <c r="AJ24" s="6">
        <v>2.0999999999999999E-3</v>
      </c>
      <c r="AK24" s="6">
        <v>2.3999999999999998E-3</v>
      </c>
    </row>
    <row r="25" spans="1:37">
      <c r="A25" s="5" t="s">
        <v>64</v>
      </c>
      <c r="B25" s="22">
        <v>131</v>
      </c>
      <c r="C25" s="22">
        <v>0.92900000000000005</v>
      </c>
      <c r="D25" s="22">
        <v>2.1000000000000001E-2</v>
      </c>
      <c r="E25" s="22">
        <v>1670</v>
      </c>
      <c r="F25" s="20">
        <v>8.8809946714032009</v>
      </c>
      <c r="G25" s="22">
        <v>0.48729040391622203</v>
      </c>
      <c r="H25" s="18">
        <v>6.2100000000000002E-2</v>
      </c>
      <c r="I25" s="15">
        <v>1.4205387792581301E-3</v>
      </c>
      <c r="J25" s="24">
        <v>0.35663</v>
      </c>
      <c r="K25" s="18">
        <v>0.96699999999999997</v>
      </c>
      <c r="L25" s="15">
        <v>4.7492127350224699E-2</v>
      </c>
      <c r="M25" s="18">
        <v>0.11260000000000001</v>
      </c>
      <c r="N25" s="15">
        <v>6.1782380815568402E-3</v>
      </c>
      <c r="O25" s="24">
        <v>0.58797999999999995</v>
      </c>
      <c r="P25" s="10">
        <v>687</v>
      </c>
      <c r="Q25" s="6">
        <v>35.682836739800301</v>
      </c>
      <c r="R25" s="6">
        <v>38.6090798012129</v>
      </c>
      <c r="S25" s="10">
        <v>686</v>
      </c>
      <c r="T25" s="6">
        <v>24.718433221369501</v>
      </c>
      <c r="U25" s="6">
        <v>27.171114104694301</v>
      </c>
      <c r="V25" s="10">
        <v>676</v>
      </c>
      <c r="W25" s="6">
        <v>50.114472727440003</v>
      </c>
      <c r="X25" s="6">
        <v>55.495394302033802</v>
      </c>
      <c r="Y25" s="6">
        <v>-0.14577259475218801</v>
      </c>
      <c r="Z25" s="6">
        <v>-1.62721893491124</v>
      </c>
      <c r="AA25" s="7">
        <v>687</v>
      </c>
      <c r="AB25" s="7">
        <v>35.682836739800301</v>
      </c>
      <c r="AC25" s="7">
        <v>38.6090798012129</v>
      </c>
      <c r="AD25" s="13">
        <v>685</v>
      </c>
      <c r="AE25" s="6">
        <v>35.985619875156303</v>
      </c>
      <c r="AF25" s="13">
        <v>662</v>
      </c>
      <c r="AG25" s="6">
        <v>24.718433221369501</v>
      </c>
      <c r="AH25" s="13">
        <v>583</v>
      </c>
      <c r="AI25" s="6">
        <v>32.482000811977699</v>
      </c>
      <c r="AJ25" s="6">
        <v>3.3E-3</v>
      </c>
      <c r="AK25" s="6">
        <v>1.4E-3</v>
      </c>
    </row>
    <row r="26" spans="1:37">
      <c r="A26" s="5" t="s">
        <v>65</v>
      </c>
      <c r="B26" s="22">
        <v>65.8</v>
      </c>
      <c r="C26" s="22">
        <v>0.68700000000000006</v>
      </c>
      <c r="D26" s="22">
        <v>1.6E-2</v>
      </c>
      <c r="E26" s="22">
        <v>1670</v>
      </c>
      <c r="F26" s="20">
        <v>5.4112554112554099</v>
      </c>
      <c r="G26" s="22">
        <v>0.29848812066150998</v>
      </c>
      <c r="H26" s="18">
        <v>7.51E-2</v>
      </c>
      <c r="I26" s="15">
        <v>2.1957104551814E-3</v>
      </c>
      <c r="J26" s="24">
        <v>8.3553000000000002E-2</v>
      </c>
      <c r="K26" s="18">
        <v>1.9119999999999999</v>
      </c>
      <c r="L26" s="15">
        <v>0.102925028948258</v>
      </c>
      <c r="M26" s="18">
        <v>0.18479999999999999</v>
      </c>
      <c r="N26" s="15">
        <v>1.01936797482361E-2</v>
      </c>
      <c r="O26" s="24">
        <v>0.38740999999999998</v>
      </c>
      <c r="P26" s="10">
        <v>1092</v>
      </c>
      <c r="Q26" s="6">
        <v>55.233504264791598</v>
      </c>
      <c r="R26" s="6">
        <v>59.7253487310916</v>
      </c>
      <c r="S26" s="10">
        <v>1081</v>
      </c>
      <c r="T26" s="6">
        <v>35.4991338492258</v>
      </c>
      <c r="U26" s="6">
        <v>38.564380446755003</v>
      </c>
      <c r="V26" s="10">
        <v>1054</v>
      </c>
      <c r="W26" s="6">
        <v>56.020825482166501</v>
      </c>
      <c r="X26" s="6">
        <v>60.321025663439798</v>
      </c>
      <c r="Y26" s="6">
        <v>-1.01757631822386</v>
      </c>
      <c r="Z26" s="6">
        <v>-3.6053130929791299</v>
      </c>
      <c r="AA26" s="7">
        <v>1092</v>
      </c>
      <c r="AB26" s="7">
        <v>55.233504264791598</v>
      </c>
      <c r="AC26" s="7">
        <v>59.7253487310916</v>
      </c>
      <c r="AD26" s="13">
        <v>1086</v>
      </c>
      <c r="AE26" s="6">
        <v>55.8585713509462</v>
      </c>
      <c r="AF26" s="13">
        <v>1047</v>
      </c>
      <c r="AG26" s="6">
        <v>34.614859584364197</v>
      </c>
      <c r="AH26" s="13">
        <v>965</v>
      </c>
      <c r="AI26" s="6">
        <v>37.810222000186101</v>
      </c>
      <c r="AJ26" s="6">
        <v>4.5999999999999999E-3</v>
      </c>
      <c r="AK26" s="6">
        <v>2.3E-3</v>
      </c>
    </row>
    <row r="27" spans="1:37">
      <c r="A27" s="5" t="s">
        <v>66</v>
      </c>
      <c r="B27" s="22">
        <v>500</v>
      </c>
      <c r="C27" s="22">
        <v>1.01</v>
      </c>
      <c r="D27" s="22">
        <v>0.14000000000000001</v>
      </c>
      <c r="E27" s="22">
        <v>1020</v>
      </c>
      <c r="F27" s="20">
        <v>66.979236436704596</v>
      </c>
      <c r="G27" s="22">
        <v>4.0218058804290502</v>
      </c>
      <c r="H27" s="18">
        <v>7.5800000000000006E-2</v>
      </c>
      <c r="I27" s="15">
        <v>4.7508921300269298E-3</v>
      </c>
      <c r="J27" s="24">
        <v>-8.0048999999999995E-2</v>
      </c>
      <c r="K27" s="18">
        <v>0.157</v>
      </c>
      <c r="L27" s="15">
        <v>1.23053675381924E-2</v>
      </c>
      <c r="M27" s="18">
        <v>1.4930000000000001E-2</v>
      </c>
      <c r="N27" s="15">
        <v>8.9648023759644898E-4</v>
      </c>
      <c r="O27" s="24">
        <v>0.19328999999999999</v>
      </c>
      <c r="P27" s="10">
        <v>95.5</v>
      </c>
      <c r="Q27" s="6">
        <v>5.6628713829526003</v>
      </c>
      <c r="R27" s="6">
        <v>6.0548457915809104</v>
      </c>
      <c r="S27" s="10">
        <v>147</v>
      </c>
      <c r="T27" s="6">
        <v>11.189408446028001</v>
      </c>
      <c r="U27" s="6">
        <v>11.614612941131499</v>
      </c>
      <c r="V27" s="10">
        <v>1000</v>
      </c>
      <c r="W27" s="6">
        <v>126.04893106333201</v>
      </c>
      <c r="X27" s="6">
        <v>126.09699418410401</v>
      </c>
      <c r="Y27" s="6">
        <v>35.034013605442198</v>
      </c>
      <c r="Z27" s="6">
        <v>90.45</v>
      </c>
      <c r="AA27" s="7">
        <v>95.5</v>
      </c>
      <c r="AB27" s="7">
        <v>5.6628713829526003</v>
      </c>
      <c r="AC27" s="7">
        <v>6.0548457915809104</v>
      </c>
      <c r="AD27" s="13">
        <v>91.1</v>
      </c>
      <c r="AE27" s="6">
        <v>5.8354187767343202</v>
      </c>
      <c r="AF27" s="13">
        <v>92.4</v>
      </c>
      <c r="AG27" s="6">
        <v>6.69892986767612</v>
      </c>
      <c r="AH27" s="13">
        <v>93.1</v>
      </c>
      <c r="AI27" s="6">
        <v>5.6972995540547302</v>
      </c>
      <c r="AJ27" s="6">
        <v>3.5999999999999997E-2</v>
      </c>
      <c r="AK27" s="6">
        <v>7.4999999999999997E-3</v>
      </c>
    </row>
    <row r="28" spans="1:37">
      <c r="A28" s="5" t="s">
        <v>67</v>
      </c>
      <c r="B28" s="22">
        <v>388</v>
      </c>
      <c r="C28" s="22">
        <v>0.68400000000000005</v>
      </c>
      <c r="D28" s="22">
        <v>2.1000000000000001E-2</v>
      </c>
      <c r="E28" s="22">
        <v>8670</v>
      </c>
      <c r="F28" s="20">
        <v>5.9311981020166096</v>
      </c>
      <c r="G28" s="22">
        <v>0.31429822927496998</v>
      </c>
      <c r="H28" s="18">
        <v>7.2999999999999995E-2</v>
      </c>
      <c r="I28" s="15">
        <v>1.0164841213955399E-3</v>
      </c>
      <c r="J28" s="24">
        <v>0.15118999999999999</v>
      </c>
      <c r="K28" s="18">
        <v>1.6970000000000001</v>
      </c>
      <c r="L28" s="15">
        <v>7.9652988520518705E-2</v>
      </c>
      <c r="M28" s="18">
        <v>0.1686</v>
      </c>
      <c r="N28" s="15">
        <v>8.9342288934411204E-3</v>
      </c>
      <c r="O28" s="24">
        <v>0.71028000000000002</v>
      </c>
      <c r="P28" s="10">
        <v>1004</v>
      </c>
      <c r="Q28" s="6">
        <v>49.237919244069502</v>
      </c>
      <c r="R28" s="6">
        <v>53.536752192445803</v>
      </c>
      <c r="S28" s="10">
        <v>1006</v>
      </c>
      <c r="T28" s="6">
        <v>29.898431357036401</v>
      </c>
      <c r="U28" s="6">
        <v>33.202454172021199</v>
      </c>
      <c r="V28" s="10">
        <v>1009</v>
      </c>
      <c r="W28" s="6">
        <v>28.746603948660301</v>
      </c>
      <c r="X28" s="6">
        <v>36.8460344038089</v>
      </c>
      <c r="Y28" s="6">
        <v>0.198807157057658</v>
      </c>
      <c r="Z28" s="6">
        <v>0.49554013875123798</v>
      </c>
      <c r="AA28" s="7">
        <v>1004</v>
      </c>
      <c r="AB28" s="7">
        <v>49.237919244069502</v>
      </c>
      <c r="AC28" s="7">
        <v>53.536752192445803</v>
      </c>
      <c r="AD28" s="13">
        <v>1002</v>
      </c>
      <c r="AE28" s="6">
        <v>49.470321319812598</v>
      </c>
      <c r="AF28" s="13">
        <v>987</v>
      </c>
      <c r="AG28" s="6">
        <v>30.514196656825401</v>
      </c>
      <c r="AH28" s="13">
        <v>958</v>
      </c>
      <c r="AI28" s="6">
        <v>20.919542026084901</v>
      </c>
      <c r="AJ28" s="6">
        <v>2.5999999999999999E-3</v>
      </c>
      <c r="AK28" s="6">
        <v>1.1000000000000001E-3</v>
      </c>
    </row>
    <row r="29" spans="1:37">
      <c r="A29" s="5" t="s">
        <v>68</v>
      </c>
      <c r="B29" s="22">
        <v>1460</v>
      </c>
      <c r="C29" s="22">
        <v>1.9239999999999999</v>
      </c>
      <c r="D29" s="22">
        <v>5.8000000000000003E-2</v>
      </c>
      <c r="E29" s="22">
        <v>1570</v>
      </c>
      <c r="F29" s="20">
        <v>84.245998315080001</v>
      </c>
      <c r="G29" s="22">
        <v>4.4939644097148603</v>
      </c>
      <c r="H29" s="18">
        <v>5.0500000000000003E-2</v>
      </c>
      <c r="I29" s="15">
        <v>1.5933892746708401E-3</v>
      </c>
      <c r="J29" s="24">
        <v>-5.1006000000000003E-2</v>
      </c>
      <c r="K29" s="18">
        <v>8.2600000000000007E-2</v>
      </c>
      <c r="L29" s="15">
        <v>4.4342042814917403E-3</v>
      </c>
      <c r="M29" s="18">
        <v>1.187E-2</v>
      </c>
      <c r="N29" s="15">
        <v>6.3318565403915397E-4</v>
      </c>
      <c r="O29" s="24">
        <v>0.32527</v>
      </c>
      <c r="P29" s="10">
        <v>76.099999999999994</v>
      </c>
      <c r="Q29" s="6">
        <v>4.0356857821635099</v>
      </c>
      <c r="R29" s="6">
        <v>4.3826456678200003</v>
      </c>
      <c r="S29" s="10">
        <v>80.599999999999994</v>
      </c>
      <c r="T29" s="6">
        <v>4.1611497859555602</v>
      </c>
      <c r="U29" s="6">
        <v>4.5144948230092696</v>
      </c>
      <c r="V29" s="10">
        <v>205</v>
      </c>
      <c r="W29" s="6">
        <v>70.976996503964997</v>
      </c>
      <c r="X29" s="6">
        <v>79.391422812760098</v>
      </c>
      <c r="Y29" s="6">
        <v>5.5831265508684904</v>
      </c>
      <c r="Z29" s="6">
        <v>62.878048780487802</v>
      </c>
      <c r="AA29" s="7">
        <v>76.099999999999994</v>
      </c>
      <c r="AB29" s="7">
        <v>4.0356857821635099</v>
      </c>
      <c r="AC29" s="7">
        <v>4.3826456678200003</v>
      </c>
      <c r="AD29" s="13">
        <v>75.8</v>
      </c>
      <c r="AE29" s="6">
        <v>4.06095551962302</v>
      </c>
      <c r="AF29" s="13">
        <v>75.7</v>
      </c>
      <c r="AG29" s="6">
        <v>3.5978003753902201</v>
      </c>
      <c r="AH29" s="13">
        <v>73.2</v>
      </c>
      <c r="AI29" s="6">
        <v>34.237246278342198</v>
      </c>
      <c r="AJ29" s="6">
        <v>4.0000000000000001E-3</v>
      </c>
      <c r="AK29" s="6">
        <v>2.5000000000000001E-3</v>
      </c>
    </row>
    <row r="30" spans="1:37">
      <c r="A30" s="5" t="s">
        <v>69</v>
      </c>
      <c r="B30" s="22">
        <v>184</v>
      </c>
      <c r="C30" s="22">
        <v>1.869</v>
      </c>
      <c r="D30" s="22">
        <v>6.4000000000000001E-2</v>
      </c>
      <c r="E30" s="22">
        <v>2720</v>
      </c>
      <c r="F30" s="20">
        <v>7.9051383399209501</v>
      </c>
      <c r="G30" s="22">
        <v>0.43430638784025899</v>
      </c>
      <c r="H30" s="18">
        <v>6.4299999999999996E-2</v>
      </c>
      <c r="I30" s="15">
        <v>1.0926513865806E-3</v>
      </c>
      <c r="J30" s="24">
        <v>0.31433</v>
      </c>
      <c r="K30" s="18">
        <v>1.1080000000000001</v>
      </c>
      <c r="L30" s="15">
        <v>5.3675387320446501E-2</v>
      </c>
      <c r="M30" s="18">
        <v>0.1265</v>
      </c>
      <c r="N30" s="15">
        <v>6.9498793948167903E-3</v>
      </c>
      <c r="O30" s="24">
        <v>0.69540000000000002</v>
      </c>
      <c r="P30" s="10">
        <v>767</v>
      </c>
      <c r="Q30" s="6">
        <v>39.6337043839535</v>
      </c>
      <c r="R30" s="6">
        <v>42.877539808689598</v>
      </c>
      <c r="S30" s="10">
        <v>759</v>
      </c>
      <c r="T30" s="6">
        <v>26.047743771680299</v>
      </c>
      <c r="U30" s="6">
        <v>28.7048581250857</v>
      </c>
      <c r="V30" s="10">
        <v>746</v>
      </c>
      <c r="W30" s="6">
        <v>36.819806862387303</v>
      </c>
      <c r="X30" s="6">
        <v>43.650407688348501</v>
      </c>
      <c r="Y30" s="6">
        <v>-1.0540184453228001</v>
      </c>
      <c r="Z30" s="6">
        <v>-2.8150134048257298</v>
      </c>
      <c r="AA30" s="7">
        <v>767</v>
      </c>
      <c r="AB30" s="7">
        <v>39.6337043839535</v>
      </c>
      <c r="AC30" s="7">
        <v>42.877539808689598</v>
      </c>
      <c r="AD30" s="13">
        <v>766</v>
      </c>
      <c r="AE30" s="6">
        <v>39.6337043839535</v>
      </c>
      <c r="AF30" s="13">
        <v>743</v>
      </c>
      <c r="AG30" s="6">
        <v>26.798599881245799</v>
      </c>
      <c r="AH30" s="13">
        <v>685</v>
      </c>
      <c r="AI30" s="6">
        <v>28.894604641411899</v>
      </c>
      <c r="AJ30" s="6">
        <v>2.3800000000000002E-3</v>
      </c>
      <c r="AK30" s="6">
        <v>9.3000000000000005E-4</v>
      </c>
    </row>
    <row r="31" spans="1:37">
      <c r="A31" s="5" t="s">
        <v>70</v>
      </c>
      <c r="B31" s="22">
        <v>70</v>
      </c>
      <c r="C31" s="22">
        <v>0.66400000000000003</v>
      </c>
      <c r="D31" s="22">
        <v>9.8000000000000004E-2</v>
      </c>
      <c r="E31" s="22">
        <v>6900</v>
      </c>
      <c r="F31" s="20">
        <v>2.5188916876574301</v>
      </c>
      <c r="G31" s="22">
        <v>0.14807123777050801</v>
      </c>
      <c r="H31" s="18">
        <v>0.1283</v>
      </c>
      <c r="I31" s="15">
        <v>2.3966996344171E-3</v>
      </c>
      <c r="J31" s="24">
        <v>2.8895000000000001E-2</v>
      </c>
      <c r="K31" s="18">
        <v>7.04</v>
      </c>
      <c r="L31" s="15">
        <v>0.39161835707739501</v>
      </c>
      <c r="M31" s="18">
        <v>0.39700000000000002</v>
      </c>
      <c r="N31" s="15">
        <v>2.3337359713771998E-2</v>
      </c>
      <c r="O31" s="24">
        <v>0.87549999999999994</v>
      </c>
      <c r="P31" s="10">
        <v>2151</v>
      </c>
      <c r="Q31" s="6">
        <v>108.00285773690101</v>
      </c>
      <c r="R31" s="6">
        <v>115.666496180132</v>
      </c>
      <c r="S31" s="10">
        <v>2106</v>
      </c>
      <c r="T31" s="6">
        <v>49.877782686172203</v>
      </c>
      <c r="U31" s="6">
        <v>53.7730487776752</v>
      </c>
      <c r="V31" s="10">
        <v>2068</v>
      </c>
      <c r="W31" s="6">
        <v>32.984011741976403</v>
      </c>
      <c r="X31" s="6">
        <v>38.320609032955801</v>
      </c>
      <c r="Y31" s="6">
        <v>-2.1367521367521398</v>
      </c>
      <c r="Z31" s="6">
        <v>-4.0135396518375304</v>
      </c>
      <c r="AA31" s="7">
        <v>2068</v>
      </c>
      <c r="AB31" s="7">
        <v>32.984011741976403</v>
      </c>
      <c r="AC31" s="7">
        <v>38.320609032955801</v>
      </c>
      <c r="AD31" s="13">
        <v>2142</v>
      </c>
      <c r="AE31" s="6">
        <v>109.643683262363</v>
      </c>
      <c r="AF31" s="13">
        <v>2067</v>
      </c>
      <c r="AG31" s="6">
        <v>57.47793668608</v>
      </c>
      <c r="AH31" s="13">
        <v>1998</v>
      </c>
      <c r="AI31" s="6">
        <v>37.521527562118699</v>
      </c>
      <c r="AJ31" s="6">
        <v>4.7000000000000002E-3</v>
      </c>
      <c r="AK31" s="6">
        <v>2.8999999999999998E-3</v>
      </c>
    </row>
    <row r="32" spans="1:37">
      <c r="A32" s="5" t="s">
        <v>71</v>
      </c>
      <c r="B32" s="22">
        <v>1439</v>
      </c>
      <c r="C32" s="22">
        <v>1.7390000000000001</v>
      </c>
      <c r="D32" s="22">
        <v>6.0999999999999999E-2</v>
      </c>
      <c r="E32" s="22">
        <v>1511</v>
      </c>
      <c r="F32" s="20">
        <v>85.543199315654405</v>
      </c>
      <c r="G32" s="22">
        <v>4.5884872020861396</v>
      </c>
      <c r="H32" s="18">
        <v>4.9000000000000002E-2</v>
      </c>
      <c r="I32" s="15">
        <v>1.02125462230182E-3</v>
      </c>
      <c r="J32" s="24">
        <v>-8.5685999999999998E-2</v>
      </c>
      <c r="K32" s="18">
        <v>7.9600000000000004E-2</v>
      </c>
      <c r="L32" s="15">
        <v>4.1049237215811602E-3</v>
      </c>
      <c r="M32" s="18">
        <v>1.1690000000000001E-2</v>
      </c>
      <c r="N32" s="15">
        <v>6.2704476593700305E-4</v>
      </c>
      <c r="O32" s="24">
        <v>0.60824</v>
      </c>
      <c r="P32" s="10">
        <v>74.900000000000006</v>
      </c>
      <c r="Q32" s="6">
        <v>4.0067439666360096</v>
      </c>
      <c r="R32" s="6">
        <v>4.3460230073354902</v>
      </c>
      <c r="S32" s="10">
        <v>77.8</v>
      </c>
      <c r="T32" s="6">
        <v>3.84667192279628</v>
      </c>
      <c r="U32" s="6">
        <v>4.2023318635618203</v>
      </c>
      <c r="V32" s="10">
        <v>147</v>
      </c>
      <c r="W32" s="6">
        <v>315.98084496771497</v>
      </c>
      <c r="X32" s="6">
        <v>450.38095527055998</v>
      </c>
      <c r="Y32" s="6">
        <v>3.7275064267352001</v>
      </c>
      <c r="Z32" s="6">
        <v>49.047619047619001</v>
      </c>
      <c r="AA32" s="7">
        <v>74.900000000000006</v>
      </c>
      <c r="AB32" s="7">
        <v>4.0067439666360096</v>
      </c>
      <c r="AC32" s="7">
        <v>4.3460230073354902</v>
      </c>
      <c r="AD32" s="13">
        <v>74.7</v>
      </c>
      <c r="AE32" s="6">
        <v>4.0067439666360096</v>
      </c>
      <c r="AF32" s="13">
        <v>74.599999999999994</v>
      </c>
      <c r="AG32" s="6">
        <v>3.52100623141017</v>
      </c>
      <c r="AH32" s="13">
        <v>73.900000000000006</v>
      </c>
      <c r="AI32" s="6">
        <v>313.62167365555399</v>
      </c>
      <c r="AJ32" s="6">
        <v>2.0999999999999999E-3</v>
      </c>
      <c r="AK32" s="6">
        <v>1.4E-3</v>
      </c>
    </row>
    <row r="33" spans="1:37">
      <c r="A33" s="5" t="s">
        <v>72</v>
      </c>
      <c r="B33" s="22">
        <v>349</v>
      </c>
      <c r="C33" s="22">
        <v>1.32</v>
      </c>
      <c r="D33" s="22">
        <v>7.1999999999999995E-2</v>
      </c>
      <c r="E33" s="22">
        <v>4340</v>
      </c>
      <c r="F33" s="20">
        <v>8.8495575221238898</v>
      </c>
      <c r="G33" s="22">
        <v>0.47055573468503598</v>
      </c>
      <c r="H33" s="18">
        <v>6.08E-2</v>
      </c>
      <c r="I33" s="15">
        <v>1.03513915447144E-3</v>
      </c>
      <c r="J33" s="24">
        <v>0.35796</v>
      </c>
      <c r="K33" s="18">
        <v>0.94599999999999995</v>
      </c>
      <c r="L33" s="15">
        <v>4.4648457991289699E-2</v>
      </c>
      <c r="M33" s="18">
        <v>0.113</v>
      </c>
      <c r="N33" s="15">
        <v>6.0085261761932303E-3</v>
      </c>
      <c r="O33" s="24">
        <v>0.53600000000000003</v>
      </c>
      <c r="P33" s="10">
        <v>690</v>
      </c>
      <c r="Q33" s="6">
        <v>34.725495459172102</v>
      </c>
      <c r="R33" s="6">
        <v>37.7444856335418</v>
      </c>
      <c r="S33" s="10">
        <v>678</v>
      </c>
      <c r="T33" s="6">
        <v>23.458817186160001</v>
      </c>
      <c r="U33" s="6">
        <v>25.976141250087899</v>
      </c>
      <c r="V33" s="10">
        <v>634</v>
      </c>
      <c r="W33" s="6">
        <v>39.563339488212002</v>
      </c>
      <c r="X33" s="6">
        <v>45.629922070602497</v>
      </c>
      <c r="Y33" s="6">
        <v>-1.76991150442478</v>
      </c>
      <c r="Z33" s="6">
        <v>-8.8328075709779093</v>
      </c>
      <c r="AA33" s="7">
        <v>690</v>
      </c>
      <c r="AB33" s="7">
        <v>34.725495459172102</v>
      </c>
      <c r="AC33" s="7">
        <v>37.7444856335418</v>
      </c>
      <c r="AD33" s="13">
        <v>689</v>
      </c>
      <c r="AE33" s="6">
        <v>34.965697975086698</v>
      </c>
      <c r="AF33" s="13">
        <v>665</v>
      </c>
      <c r="AG33" s="6">
        <v>23.458817186160001</v>
      </c>
      <c r="AH33" s="13">
        <v>584</v>
      </c>
      <c r="AI33" s="6">
        <v>29.510300429841699</v>
      </c>
      <c r="AJ33" s="6">
        <v>1.6299999999999999E-3</v>
      </c>
      <c r="AK33" s="6">
        <v>8.0000000000000004E-4</v>
      </c>
    </row>
    <row r="34" spans="1:37">
      <c r="A34" s="5" t="s">
        <v>74</v>
      </c>
      <c r="B34" s="22">
        <v>148.1</v>
      </c>
      <c r="C34" s="22">
        <v>3.87</v>
      </c>
      <c r="D34" s="22">
        <v>0.18</v>
      </c>
      <c r="E34" s="22">
        <v>403</v>
      </c>
      <c r="F34" s="20">
        <v>33.0360092500826</v>
      </c>
      <c r="G34" s="22">
        <v>1.8204721081263799</v>
      </c>
      <c r="H34" s="18">
        <v>4.9200000000000001E-2</v>
      </c>
      <c r="I34" s="15">
        <v>1.9852380891190301E-3</v>
      </c>
      <c r="J34" s="24">
        <v>0.14268</v>
      </c>
      <c r="K34" s="18">
        <v>0.20499999999999999</v>
      </c>
      <c r="L34" s="15">
        <v>1.18962938031136E-2</v>
      </c>
      <c r="M34" s="18">
        <v>3.0269999999999998E-2</v>
      </c>
      <c r="N34" s="15">
        <v>1.6680492578820801E-3</v>
      </c>
      <c r="O34" s="24">
        <v>0.45862999999999998</v>
      </c>
      <c r="P34" s="10">
        <v>192.2</v>
      </c>
      <c r="Q34" s="6">
        <v>10.439069492582901</v>
      </c>
      <c r="R34" s="6">
        <v>11.2825663981769</v>
      </c>
      <c r="S34" s="10">
        <v>189</v>
      </c>
      <c r="T34" s="6">
        <v>10.0627551870326</v>
      </c>
      <c r="U34" s="6">
        <v>10.7935134194657</v>
      </c>
      <c r="V34" s="10">
        <v>153</v>
      </c>
      <c r="W34" s="6">
        <v>82.348382492023305</v>
      </c>
      <c r="X34" s="6">
        <v>85.3541399839566</v>
      </c>
      <c r="Y34" s="6">
        <v>-1.6931216931216799</v>
      </c>
      <c r="Z34" s="6">
        <v>-25.620915032679701</v>
      </c>
      <c r="AA34" s="7">
        <v>192.2</v>
      </c>
      <c r="AB34" s="7">
        <v>10.439069492582901</v>
      </c>
      <c r="AC34" s="7">
        <v>11.2825663981769</v>
      </c>
      <c r="AD34" s="13">
        <v>192.3</v>
      </c>
      <c r="AE34" s="6">
        <v>10.470204003312199</v>
      </c>
      <c r="AF34" s="13">
        <v>191.1</v>
      </c>
      <c r="AG34" s="6">
        <v>8.5573852288039305</v>
      </c>
      <c r="AH34" s="13">
        <v>176</v>
      </c>
      <c r="AI34" s="6">
        <v>40.284688146398501</v>
      </c>
      <c r="AJ34" s="6">
        <v>-5.0000000000000001E-4</v>
      </c>
      <c r="AK34" s="6">
        <v>2.8E-3</v>
      </c>
    </row>
    <row r="35" spans="1:37">
      <c r="A35" s="5" t="s">
        <v>75</v>
      </c>
      <c r="B35" s="22">
        <v>387</v>
      </c>
      <c r="C35" s="22">
        <v>1.9319999999999999</v>
      </c>
      <c r="D35" s="22">
        <v>9.4E-2</v>
      </c>
      <c r="E35" s="22">
        <v>1940</v>
      </c>
      <c r="F35" s="20">
        <v>18.3150183150183</v>
      </c>
      <c r="G35" s="22">
        <v>0.99948942430486498</v>
      </c>
      <c r="H35" s="18">
        <v>5.1400000000000001E-2</v>
      </c>
      <c r="I35" s="15">
        <v>1.1430445648125699E-3</v>
      </c>
      <c r="J35" s="24">
        <v>0.29898000000000002</v>
      </c>
      <c r="K35" s="18">
        <v>0.38700000000000001</v>
      </c>
      <c r="L35" s="15">
        <v>1.9304931759785999E-2</v>
      </c>
      <c r="M35" s="18">
        <v>5.4600000000000003E-2</v>
      </c>
      <c r="N35" s="15">
        <v>2.9796378921606902E-3</v>
      </c>
      <c r="O35" s="24">
        <v>0.56698000000000004</v>
      </c>
      <c r="P35" s="10">
        <v>342.5</v>
      </c>
      <c r="Q35" s="6">
        <v>18.1679402716012</v>
      </c>
      <c r="R35" s="6">
        <v>19.671492182102799</v>
      </c>
      <c r="S35" s="10">
        <v>331.4</v>
      </c>
      <c r="T35" s="6">
        <v>14.100005755268199</v>
      </c>
      <c r="U35" s="6">
        <v>15.4856889081601</v>
      </c>
      <c r="V35" s="10">
        <v>251</v>
      </c>
      <c r="W35" s="6">
        <v>49.274554202590899</v>
      </c>
      <c r="X35" s="6">
        <v>53.612169214492198</v>
      </c>
      <c r="Y35" s="6">
        <v>-3.3494266747133401</v>
      </c>
      <c r="Z35" s="6">
        <v>-36.454183266932297</v>
      </c>
      <c r="AA35" s="7">
        <v>342.5</v>
      </c>
      <c r="AB35" s="7">
        <v>18.1679402716012</v>
      </c>
      <c r="AC35" s="7">
        <v>19.671492182102799</v>
      </c>
      <c r="AD35" s="13">
        <v>342.6</v>
      </c>
      <c r="AE35" s="6">
        <v>18.196753933393399</v>
      </c>
      <c r="AF35" s="13">
        <v>332.1</v>
      </c>
      <c r="AG35" s="6">
        <v>13.7001300102808</v>
      </c>
      <c r="AH35" s="13">
        <v>259</v>
      </c>
      <c r="AI35" s="6">
        <v>29.3891424145733</v>
      </c>
      <c r="AJ35" s="6">
        <v>0</v>
      </c>
      <c r="AK35" s="6">
        <v>1.6000000000000001E-3</v>
      </c>
    </row>
    <row r="36" spans="1:37">
      <c r="A36" s="5" t="s">
        <v>76</v>
      </c>
      <c r="B36" s="22">
        <v>83.2</v>
      </c>
      <c r="C36" s="22">
        <v>0.96899999999999997</v>
      </c>
      <c r="D36" s="22">
        <v>3.6999999999999998E-2</v>
      </c>
      <c r="E36" s="22">
        <v>1890</v>
      </c>
      <c r="F36" s="20">
        <v>5.7045065601825398</v>
      </c>
      <c r="G36" s="22">
        <v>0.29992786008390099</v>
      </c>
      <c r="H36" s="18">
        <v>7.2300000000000003E-2</v>
      </c>
      <c r="I36" s="15">
        <v>2.7732672980430402E-3</v>
      </c>
      <c r="J36" s="24">
        <v>-0.23061999999999999</v>
      </c>
      <c r="K36" s="18">
        <v>1.748</v>
      </c>
      <c r="L36" s="15">
        <v>0.100779449512288</v>
      </c>
      <c r="M36" s="18">
        <v>0.17530000000000001</v>
      </c>
      <c r="N36" s="15">
        <v>9.2168101338856896E-3</v>
      </c>
      <c r="O36" s="24">
        <v>0.30293999999999999</v>
      </c>
      <c r="P36" s="10">
        <v>1041</v>
      </c>
      <c r="Q36" s="6">
        <v>50.552698504738103</v>
      </c>
      <c r="R36" s="6">
        <v>55.025161878758901</v>
      </c>
      <c r="S36" s="10">
        <v>1038</v>
      </c>
      <c r="T36" s="6">
        <v>31.121743815708101</v>
      </c>
      <c r="U36" s="6">
        <v>34.374915263837799</v>
      </c>
      <c r="V36" s="10">
        <v>1023</v>
      </c>
      <c r="W36" s="6">
        <v>44.720799120873103</v>
      </c>
      <c r="X36" s="6">
        <v>49.935050718885101</v>
      </c>
      <c r="Y36" s="6">
        <v>-0.28901734104044902</v>
      </c>
      <c r="Z36" s="6">
        <v>-1.7595307917888501</v>
      </c>
      <c r="AA36" s="7">
        <v>1041</v>
      </c>
      <c r="AB36" s="7">
        <v>50.552698504738103</v>
      </c>
      <c r="AC36" s="7">
        <v>55.025161878758901</v>
      </c>
      <c r="AD36" s="13">
        <v>1038</v>
      </c>
      <c r="AE36" s="6">
        <v>50.552698504738103</v>
      </c>
      <c r="AF36" s="13">
        <v>1006</v>
      </c>
      <c r="AG36" s="6">
        <v>30.181168601142101</v>
      </c>
      <c r="AH36" s="13">
        <v>970</v>
      </c>
      <c r="AI36" s="6">
        <v>30.145478500257401</v>
      </c>
      <c r="AJ36" s="6">
        <v>1.4E-3</v>
      </c>
      <c r="AK36" s="6">
        <v>3.8E-3</v>
      </c>
    </row>
    <row r="37" spans="1:37">
      <c r="A37" s="5" t="s">
        <v>77</v>
      </c>
      <c r="B37" s="22">
        <v>319</v>
      </c>
      <c r="C37" s="22">
        <v>2.64</v>
      </c>
      <c r="D37" s="22">
        <v>0.2</v>
      </c>
      <c r="E37" s="22">
        <v>2310</v>
      </c>
      <c r="F37" s="20">
        <v>13.9275766016713</v>
      </c>
      <c r="G37" s="22">
        <v>0.73779505858175198</v>
      </c>
      <c r="H37" s="18">
        <v>5.4800000000000001E-2</v>
      </c>
      <c r="I37" s="15">
        <v>1.4297464709755799E-3</v>
      </c>
      <c r="J37" s="24">
        <v>0.12987000000000001</v>
      </c>
      <c r="K37" s="18">
        <v>0.54400000000000004</v>
      </c>
      <c r="L37" s="15">
        <v>2.7583779581485699E-2</v>
      </c>
      <c r="M37" s="18">
        <v>7.1800000000000003E-2</v>
      </c>
      <c r="N37" s="15">
        <v>3.8035105978029898E-3</v>
      </c>
      <c r="O37" s="24">
        <v>0.35720000000000002</v>
      </c>
      <c r="P37" s="10">
        <v>446.9</v>
      </c>
      <c r="Q37" s="6">
        <v>22.849178502354899</v>
      </c>
      <c r="R37" s="6">
        <v>24.846268996388702</v>
      </c>
      <c r="S37" s="10">
        <v>440</v>
      </c>
      <c r="T37" s="6">
        <v>18.206093000694199</v>
      </c>
      <c r="U37" s="6">
        <v>19.920643474168799</v>
      </c>
      <c r="V37" s="10">
        <v>390</v>
      </c>
      <c r="W37" s="6">
        <v>55.293934936733798</v>
      </c>
      <c r="X37" s="6">
        <v>59.994896176845899</v>
      </c>
      <c r="Y37" s="6">
        <v>-1.5681818181818099</v>
      </c>
      <c r="Z37" s="6">
        <v>-14.5897435897436</v>
      </c>
      <c r="AA37" s="7">
        <v>446.9</v>
      </c>
      <c r="AB37" s="7">
        <v>22.849178502354899</v>
      </c>
      <c r="AC37" s="7">
        <v>24.846268996388702</v>
      </c>
      <c r="AD37" s="13">
        <v>445.9</v>
      </c>
      <c r="AE37" s="6">
        <v>22.917861118186298</v>
      </c>
      <c r="AF37" s="13">
        <v>432</v>
      </c>
      <c r="AG37" s="6">
        <v>17.132542787044901</v>
      </c>
      <c r="AH37" s="13">
        <v>355</v>
      </c>
      <c r="AI37" s="6">
        <v>32.763077401058503</v>
      </c>
      <c r="AJ37" s="6">
        <v>1.5E-3</v>
      </c>
      <c r="AK37" s="6">
        <v>1.6999999999999999E-3</v>
      </c>
    </row>
    <row r="38" spans="1:37">
      <c r="A38" s="5" t="s">
        <v>79</v>
      </c>
      <c r="B38" s="22">
        <v>1076</v>
      </c>
      <c r="C38" s="22">
        <v>3.07</v>
      </c>
      <c r="D38" s="22">
        <v>0.19</v>
      </c>
      <c r="E38" s="22">
        <v>1129</v>
      </c>
      <c r="F38" s="20">
        <v>82.576383154417798</v>
      </c>
      <c r="G38" s="22">
        <v>4.7810159610122902</v>
      </c>
      <c r="H38" s="18">
        <v>4.9500000000000002E-2</v>
      </c>
      <c r="I38" s="15">
        <v>1.33444830462941E-3</v>
      </c>
      <c r="J38" s="24">
        <v>-0.19578000000000001</v>
      </c>
      <c r="K38" s="18">
        <v>8.2900000000000001E-2</v>
      </c>
      <c r="L38" s="15">
        <v>4.8929661579148196E-3</v>
      </c>
      <c r="M38" s="18">
        <v>1.2109999999999999E-2</v>
      </c>
      <c r="N38" s="15">
        <v>7.0114603081597102E-4</v>
      </c>
      <c r="O38" s="24">
        <v>0.82486000000000004</v>
      </c>
      <c r="P38" s="10">
        <v>77.599999999999994</v>
      </c>
      <c r="Q38" s="6">
        <v>4.45112746950256</v>
      </c>
      <c r="R38" s="6">
        <v>4.7802953863763502</v>
      </c>
      <c r="S38" s="10">
        <v>80.8</v>
      </c>
      <c r="T38" s="6">
        <v>4.5676554206182001</v>
      </c>
      <c r="U38" s="6">
        <v>4.89382972264091</v>
      </c>
      <c r="V38" s="10">
        <v>164</v>
      </c>
      <c r="W38" s="6">
        <v>218.802350210231</v>
      </c>
      <c r="X38" s="6">
        <v>291.04670885276499</v>
      </c>
      <c r="Y38" s="6">
        <v>3.9603960396039599</v>
      </c>
      <c r="Z38" s="6">
        <v>52.682926829268297</v>
      </c>
      <c r="AA38" s="7">
        <v>77.599999999999994</v>
      </c>
      <c r="AB38" s="7">
        <v>4.45112746950256</v>
      </c>
      <c r="AC38" s="7">
        <v>4.7802953863763502</v>
      </c>
      <c r="AD38" s="13">
        <v>77.400000000000006</v>
      </c>
      <c r="AE38" s="6">
        <v>4.45112746950256</v>
      </c>
      <c r="AF38" s="13">
        <v>77.2</v>
      </c>
      <c r="AG38" s="6">
        <v>3.9941301983664501</v>
      </c>
      <c r="AH38" s="13">
        <v>73.2</v>
      </c>
      <c r="AI38" s="6">
        <v>213.13700818375199</v>
      </c>
      <c r="AJ38" s="6">
        <v>2.7000000000000001E-3</v>
      </c>
      <c r="AK38" s="6">
        <v>1.9E-3</v>
      </c>
    </row>
    <row r="39" spans="1:37">
      <c r="A39" s="5" t="s">
        <v>80</v>
      </c>
      <c r="B39" s="22">
        <v>2190</v>
      </c>
      <c r="C39" s="22">
        <v>3.09</v>
      </c>
      <c r="D39" s="22">
        <v>0.11</v>
      </c>
      <c r="E39" s="22">
        <v>2530</v>
      </c>
      <c r="F39" s="20">
        <v>83.3333333333333</v>
      </c>
      <c r="G39" s="22">
        <v>4.5322838858815704</v>
      </c>
      <c r="H39" s="18">
        <v>5.2900000000000003E-2</v>
      </c>
      <c r="I39" s="15">
        <v>1.4173735546565501E-3</v>
      </c>
      <c r="J39" s="24">
        <v>-0.20304</v>
      </c>
      <c r="K39" s="18">
        <v>8.77E-2</v>
      </c>
      <c r="L39" s="15">
        <v>4.9471045574658798E-3</v>
      </c>
      <c r="M39" s="18">
        <v>1.2E-2</v>
      </c>
      <c r="N39" s="15">
        <v>6.5264887956694698E-4</v>
      </c>
      <c r="O39" s="24">
        <v>0.62065000000000003</v>
      </c>
      <c r="P39" s="10">
        <v>76.900000000000006</v>
      </c>
      <c r="Q39" s="6">
        <v>4.1542318125127098</v>
      </c>
      <c r="R39" s="6">
        <v>4.4991139482193603</v>
      </c>
      <c r="S39" s="10">
        <v>85.3</v>
      </c>
      <c r="T39" s="6">
        <v>4.6011651079948299</v>
      </c>
      <c r="U39" s="6">
        <v>4.9592459324088898</v>
      </c>
      <c r="V39" s="10">
        <v>309</v>
      </c>
      <c r="W39" s="6">
        <v>53.787452240054499</v>
      </c>
      <c r="X39" s="6">
        <v>55.4432427697744</v>
      </c>
      <c r="Y39" s="6">
        <v>9.8475967174677503</v>
      </c>
      <c r="Z39" s="6">
        <v>75.113268608414202</v>
      </c>
      <c r="AA39" s="7">
        <v>76.900000000000006</v>
      </c>
      <c r="AB39" s="7">
        <v>4.1542318125127098</v>
      </c>
      <c r="AC39" s="7">
        <v>4.4991139482193603</v>
      </c>
      <c r="AD39" s="13">
        <v>76.2</v>
      </c>
      <c r="AE39" s="6">
        <v>4.1265290441353599</v>
      </c>
      <c r="AF39" s="13">
        <v>76.2</v>
      </c>
      <c r="AG39" s="6">
        <v>3.8329780003319902</v>
      </c>
      <c r="AH39" s="13">
        <v>76</v>
      </c>
      <c r="AI39" s="6">
        <v>10.652756379272899</v>
      </c>
      <c r="AJ39" s="6">
        <v>7.1000000000000004E-3</v>
      </c>
      <c r="AK39" s="6">
        <v>2.2000000000000001E-3</v>
      </c>
    </row>
    <row r="40" spans="1:37">
      <c r="A40" s="5" t="s">
        <v>81</v>
      </c>
      <c r="B40" s="22">
        <v>1170</v>
      </c>
      <c r="C40" s="22">
        <v>2.1</v>
      </c>
      <c r="D40" s="22">
        <v>0.24</v>
      </c>
      <c r="E40" s="22">
        <v>1320</v>
      </c>
      <c r="F40" s="20">
        <v>81.900081900081901</v>
      </c>
      <c r="G40" s="22">
        <v>4.4634745301070904</v>
      </c>
      <c r="H40" s="18">
        <v>4.9000000000000002E-2</v>
      </c>
      <c r="I40" s="15">
        <v>1.45649898277694E-3</v>
      </c>
      <c r="J40" s="24">
        <v>0.27457999999999999</v>
      </c>
      <c r="K40" s="18">
        <v>8.2000000000000003E-2</v>
      </c>
      <c r="L40" s="15">
        <v>4.1525039434056801E-3</v>
      </c>
      <c r="M40" s="18">
        <v>1.221E-2</v>
      </c>
      <c r="N40" s="15">
        <v>6.6543308319393795E-4</v>
      </c>
      <c r="O40" s="24">
        <v>0.63141999999999998</v>
      </c>
      <c r="P40" s="10">
        <v>78.2</v>
      </c>
      <c r="Q40" s="6">
        <v>4.2453822785114603</v>
      </c>
      <c r="R40" s="6">
        <v>4.5947514153866598</v>
      </c>
      <c r="S40" s="10">
        <v>80</v>
      </c>
      <c r="T40" s="6">
        <v>3.9237980542305899</v>
      </c>
      <c r="U40" s="6">
        <v>4.2919302606847003</v>
      </c>
      <c r="V40" s="10">
        <v>147</v>
      </c>
      <c r="W40" s="6">
        <v>178.90719563463401</v>
      </c>
      <c r="X40" s="6">
        <v>242.46992720381201</v>
      </c>
      <c r="Y40" s="6">
        <v>2.25</v>
      </c>
      <c r="Z40" s="6">
        <v>46.802721088435398</v>
      </c>
      <c r="AA40" s="7">
        <v>78.2</v>
      </c>
      <c r="AB40" s="7">
        <v>4.2453822785114603</v>
      </c>
      <c r="AC40" s="7">
        <v>4.5947514153866598</v>
      </c>
      <c r="AD40" s="13">
        <v>78.099999999999994</v>
      </c>
      <c r="AE40" s="6">
        <v>4.2752158648072003</v>
      </c>
      <c r="AF40" s="13">
        <v>78</v>
      </c>
      <c r="AG40" s="6">
        <v>3.69932306920925</v>
      </c>
      <c r="AH40" s="13">
        <v>77.2</v>
      </c>
      <c r="AI40" s="6">
        <v>169.709456571663</v>
      </c>
      <c r="AJ40" s="6">
        <v>2E-3</v>
      </c>
      <c r="AK40" s="6">
        <v>2.2000000000000001E-3</v>
      </c>
    </row>
    <row r="41" spans="1:37">
      <c r="A41" s="5" t="s">
        <v>82</v>
      </c>
      <c r="B41" s="22">
        <v>945</v>
      </c>
      <c r="C41" s="22">
        <v>1.542</v>
      </c>
      <c r="D41" s="22">
        <v>7.8E-2</v>
      </c>
      <c r="E41" s="22">
        <v>969</v>
      </c>
      <c r="F41" s="20">
        <v>88.339222614841006</v>
      </c>
      <c r="G41" s="22">
        <v>4.7762093719690002</v>
      </c>
      <c r="H41" s="18">
        <v>4.9299999999999997E-2</v>
      </c>
      <c r="I41" s="15">
        <v>1.3537013320918201E-3</v>
      </c>
      <c r="J41" s="24">
        <v>0.11723</v>
      </c>
      <c r="K41" s="18">
        <v>7.6799999999999993E-2</v>
      </c>
      <c r="L41" s="15">
        <v>4.0027171571321097E-3</v>
      </c>
      <c r="M41" s="18">
        <v>1.132E-2</v>
      </c>
      <c r="N41" s="15">
        <v>6.1203493182660103E-4</v>
      </c>
      <c r="O41" s="24">
        <v>0.61162000000000005</v>
      </c>
      <c r="P41" s="10">
        <v>72.5</v>
      </c>
      <c r="Q41" s="6">
        <v>3.89554197070284</v>
      </c>
      <c r="R41" s="6">
        <v>4.2230980511350404</v>
      </c>
      <c r="S41" s="10">
        <v>75.099999999999994</v>
      </c>
      <c r="T41" s="6">
        <v>3.7570320354792299</v>
      </c>
      <c r="U41" s="6">
        <v>4.0980508001603804</v>
      </c>
      <c r="V41" s="10">
        <v>157</v>
      </c>
      <c r="W41" s="6">
        <v>200.444797366502</v>
      </c>
      <c r="X41" s="6">
        <v>258.60656162931502</v>
      </c>
      <c r="Y41" s="6">
        <v>3.46205059920106</v>
      </c>
      <c r="Z41" s="6">
        <v>53.821656050955397</v>
      </c>
      <c r="AA41" s="7">
        <v>72.5</v>
      </c>
      <c r="AB41" s="7">
        <v>3.89554197070284</v>
      </c>
      <c r="AC41" s="7">
        <v>4.2230980511350404</v>
      </c>
      <c r="AD41" s="13">
        <v>72.400000000000006</v>
      </c>
      <c r="AE41" s="6">
        <v>3.92329545733014</v>
      </c>
      <c r="AF41" s="13">
        <v>72.3</v>
      </c>
      <c r="AG41" s="6">
        <v>3.4228481876380701</v>
      </c>
      <c r="AH41" s="13">
        <v>72.3</v>
      </c>
      <c r="AI41" s="6">
        <v>194.01186971754601</v>
      </c>
      <c r="AJ41" s="6">
        <v>2.3999999999999998E-3</v>
      </c>
      <c r="AK41" s="6">
        <v>1.9E-3</v>
      </c>
    </row>
    <row r="42" spans="1:37">
      <c r="A42" s="5" t="s">
        <v>83</v>
      </c>
      <c r="B42" s="22">
        <v>257</v>
      </c>
      <c r="C42" s="22">
        <v>3.2</v>
      </c>
      <c r="D42" s="22">
        <v>9.4E-2</v>
      </c>
      <c r="E42" s="22">
        <v>1741</v>
      </c>
      <c r="F42" s="20">
        <v>14.814814814814801</v>
      </c>
      <c r="G42" s="22">
        <v>0.78911672069711902</v>
      </c>
      <c r="H42" s="18">
        <v>5.4899999999999997E-2</v>
      </c>
      <c r="I42" s="15">
        <v>1.1033463030405101E-3</v>
      </c>
      <c r="J42" s="24">
        <v>0.38843</v>
      </c>
      <c r="K42" s="18">
        <v>0.51500000000000001</v>
      </c>
      <c r="L42" s="15">
        <v>2.4967819413196399E-2</v>
      </c>
      <c r="M42" s="18">
        <v>6.7500000000000004E-2</v>
      </c>
      <c r="N42" s="15">
        <v>3.5954130586762501E-3</v>
      </c>
      <c r="O42" s="24">
        <v>0.45734999999999998</v>
      </c>
      <c r="P42" s="10">
        <v>420.8</v>
      </c>
      <c r="Q42" s="6">
        <v>21.698889995479401</v>
      </c>
      <c r="R42" s="6">
        <v>23.573420068509801</v>
      </c>
      <c r="S42" s="10">
        <v>421.1</v>
      </c>
      <c r="T42" s="6">
        <v>16.705149212097101</v>
      </c>
      <c r="U42" s="6">
        <v>18.4367229775049</v>
      </c>
      <c r="V42" s="10">
        <v>400</v>
      </c>
      <c r="W42" s="6">
        <v>44.6954544770824</v>
      </c>
      <c r="X42" s="6">
        <v>51.002943729659798</v>
      </c>
      <c r="Y42" s="6">
        <v>7.1241985276657302E-2</v>
      </c>
      <c r="Z42" s="6">
        <v>-5.2</v>
      </c>
      <c r="AA42" s="7">
        <v>420.8</v>
      </c>
      <c r="AB42" s="7">
        <v>21.698889995479401</v>
      </c>
      <c r="AC42" s="7">
        <v>23.573420068509801</v>
      </c>
      <c r="AD42" s="13">
        <v>420.2</v>
      </c>
      <c r="AE42" s="6">
        <v>21.772056104922999</v>
      </c>
      <c r="AF42" s="13">
        <v>412.8</v>
      </c>
      <c r="AG42" s="6">
        <v>16.602957874982099</v>
      </c>
      <c r="AH42" s="13">
        <v>376</v>
      </c>
      <c r="AI42" s="6">
        <v>28.931706671279201</v>
      </c>
      <c r="AJ42" s="6">
        <v>1.1000000000000001E-3</v>
      </c>
      <c r="AK42" s="6">
        <v>1.1999999999999999E-3</v>
      </c>
    </row>
    <row r="43" spans="1:37">
      <c r="A43" s="5" t="s">
        <v>84</v>
      </c>
      <c r="B43" s="22">
        <v>58.3</v>
      </c>
      <c r="C43" s="22">
        <v>1.6479999999999999</v>
      </c>
      <c r="D43" s="22">
        <v>6.4000000000000001E-2</v>
      </c>
      <c r="E43" s="22">
        <v>225</v>
      </c>
      <c r="F43" s="20">
        <v>32.573289902280102</v>
      </c>
      <c r="G43" s="22">
        <v>1.97659112354283</v>
      </c>
      <c r="H43" s="18">
        <v>7.5600000000000001E-2</v>
      </c>
      <c r="I43" s="15">
        <v>7.4191282768191497E-3</v>
      </c>
      <c r="J43" s="24">
        <v>0.35916999999999999</v>
      </c>
      <c r="K43" s="18">
        <v>0.317</v>
      </c>
      <c r="L43" s="15">
        <v>3.2232441890896101E-2</v>
      </c>
      <c r="M43" s="18">
        <v>3.0700000000000002E-2</v>
      </c>
      <c r="N43" s="15">
        <v>1.86291736802788E-3</v>
      </c>
      <c r="O43" s="24">
        <v>0.10524</v>
      </c>
      <c r="P43" s="10">
        <v>194.8</v>
      </c>
      <c r="Q43" s="6">
        <v>11.7252042147806</v>
      </c>
      <c r="R43" s="6">
        <v>12.502442623125599</v>
      </c>
      <c r="S43" s="10">
        <v>277</v>
      </c>
      <c r="T43" s="6">
        <v>24.476678884767999</v>
      </c>
      <c r="U43" s="6">
        <v>25.0921602747732</v>
      </c>
      <c r="V43" s="10">
        <v>950</v>
      </c>
      <c r="W43" s="6">
        <v>190.280357717876</v>
      </c>
      <c r="X43" s="6">
        <v>190.536452736608</v>
      </c>
      <c r="Y43" s="6">
        <v>29.675090252707601</v>
      </c>
      <c r="Z43" s="6">
        <v>79.494736842105297</v>
      </c>
      <c r="AA43" s="7">
        <v>194.8</v>
      </c>
      <c r="AB43" s="7">
        <v>11.7252042147806</v>
      </c>
      <c r="AC43" s="7">
        <v>12.502442623125599</v>
      </c>
      <c r="AD43" s="13">
        <v>188.7</v>
      </c>
      <c r="AE43" s="6">
        <v>11.994949515454801</v>
      </c>
      <c r="AF43" s="13">
        <v>189.1</v>
      </c>
      <c r="AG43" s="6">
        <v>12.7333424216915</v>
      </c>
      <c r="AH43" s="13">
        <v>194.8</v>
      </c>
      <c r="AI43" s="6">
        <v>23.180300542548601</v>
      </c>
      <c r="AJ43" s="6">
        <v>3.3000000000000002E-2</v>
      </c>
      <c r="AK43" s="6">
        <v>1.2E-2</v>
      </c>
    </row>
    <row r="44" spans="1:37">
      <c r="A44" s="5" t="s">
        <v>86</v>
      </c>
      <c r="B44" s="22">
        <v>1062</v>
      </c>
      <c r="C44" s="22">
        <v>1.7849999999999999</v>
      </c>
      <c r="D44" s="22">
        <v>6.4000000000000001E-2</v>
      </c>
      <c r="E44" s="22">
        <v>1218</v>
      </c>
      <c r="F44" s="20">
        <v>84.104289318755306</v>
      </c>
      <c r="G44" s="22">
        <v>4.6885593326460704</v>
      </c>
      <c r="H44" s="18">
        <v>5.4199999999999998E-2</v>
      </c>
      <c r="I44" s="15">
        <v>3.6038474198448402E-3</v>
      </c>
      <c r="J44" s="24">
        <v>-0.34782999999999997</v>
      </c>
      <c r="K44" s="18">
        <v>8.8200000000000001E-2</v>
      </c>
      <c r="L44" s="15">
        <v>7.8516282954556402E-3</v>
      </c>
      <c r="M44" s="18">
        <v>1.189E-2</v>
      </c>
      <c r="N44" s="15">
        <v>6.6283147883077398E-4</v>
      </c>
      <c r="O44" s="24">
        <v>0.65130999999999994</v>
      </c>
      <c r="P44" s="10">
        <v>76.2</v>
      </c>
      <c r="Q44" s="6">
        <v>4.2459808760389999</v>
      </c>
      <c r="R44" s="6">
        <v>4.5780904390099399</v>
      </c>
      <c r="S44" s="10">
        <v>85.4</v>
      </c>
      <c r="T44" s="6">
        <v>7.1770721181023402</v>
      </c>
      <c r="U44" s="6">
        <v>7.4141573698791898</v>
      </c>
      <c r="V44" s="10">
        <v>300</v>
      </c>
      <c r="W44" s="6">
        <v>110.75977592675299</v>
      </c>
      <c r="X44" s="6">
        <v>111.211729020392</v>
      </c>
      <c r="Y44" s="6">
        <v>10.772833723653401</v>
      </c>
      <c r="Z44" s="6">
        <v>74.599999999999994</v>
      </c>
      <c r="AA44" s="7">
        <v>76.2</v>
      </c>
      <c r="AB44" s="7">
        <v>4.2459808760389999</v>
      </c>
      <c r="AC44" s="7">
        <v>4.5780904390099399</v>
      </c>
      <c r="AD44" s="13">
        <v>76.099999999999994</v>
      </c>
      <c r="AE44" s="6">
        <v>4.2801581278837002</v>
      </c>
      <c r="AF44" s="13">
        <v>76</v>
      </c>
      <c r="AG44" s="6">
        <v>4.04813095001162</v>
      </c>
      <c r="AH44" s="13">
        <v>76</v>
      </c>
      <c r="AI44" s="6">
        <v>11.031145151099301</v>
      </c>
      <c r="AJ44" s="6">
        <v>8.6999999999999994E-3</v>
      </c>
      <c r="AK44" s="6">
        <v>5.7999999999999996E-3</v>
      </c>
    </row>
    <row r="45" spans="1:37">
      <c r="A45" s="5" t="s">
        <v>87</v>
      </c>
      <c r="B45" s="22">
        <v>292</v>
      </c>
      <c r="C45" s="22">
        <v>2.78</v>
      </c>
      <c r="D45" s="22">
        <v>0.67</v>
      </c>
      <c r="E45" s="22">
        <v>6700</v>
      </c>
      <c r="F45" s="20">
        <v>5.5617352614015596</v>
      </c>
      <c r="G45" s="22">
        <v>0.29996253436618098</v>
      </c>
      <c r="H45" s="18">
        <v>7.1999999999999995E-2</v>
      </c>
      <c r="I45" s="15">
        <v>1.25150417007693E-3</v>
      </c>
      <c r="J45" s="24">
        <v>6.5763000000000002E-2</v>
      </c>
      <c r="K45" s="18">
        <v>1.7849999999999999</v>
      </c>
      <c r="L45" s="15">
        <v>8.8527138529661403E-2</v>
      </c>
      <c r="M45" s="18">
        <v>0.17979999999999999</v>
      </c>
      <c r="N45" s="15">
        <v>9.6972008094912601E-3</v>
      </c>
      <c r="O45" s="24">
        <v>0.71204000000000001</v>
      </c>
      <c r="P45" s="10">
        <v>1065</v>
      </c>
      <c r="Q45" s="6">
        <v>52.999173035534099</v>
      </c>
      <c r="R45" s="6">
        <v>57.461962280971598</v>
      </c>
      <c r="S45" s="10">
        <v>1038</v>
      </c>
      <c r="T45" s="6">
        <v>32.394872313182397</v>
      </c>
      <c r="U45" s="6">
        <v>35.577391337204403</v>
      </c>
      <c r="V45" s="10">
        <v>978</v>
      </c>
      <c r="W45" s="6">
        <v>35.623665103645102</v>
      </c>
      <c r="X45" s="6">
        <v>41.751146585171597</v>
      </c>
      <c r="Y45" s="6">
        <v>-2.60115606936415</v>
      </c>
      <c r="Z45" s="6">
        <v>-8.8957055214723795</v>
      </c>
      <c r="AA45" s="7">
        <v>1065</v>
      </c>
      <c r="AB45" s="7">
        <v>52.999173035534099</v>
      </c>
      <c r="AC45" s="7">
        <v>57.461962280971598</v>
      </c>
      <c r="AD45" s="13">
        <v>1064</v>
      </c>
      <c r="AE45" s="6">
        <v>52.999173035534099</v>
      </c>
      <c r="AF45" s="13">
        <v>1025</v>
      </c>
      <c r="AG45" s="6">
        <v>32.394872313182397</v>
      </c>
      <c r="AH45" s="13">
        <v>943</v>
      </c>
      <c r="AI45" s="6">
        <v>28.972150686765801</v>
      </c>
      <c r="AJ45" s="6">
        <v>1.32E-3</v>
      </c>
      <c r="AK45" s="6">
        <v>7.5000000000000002E-4</v>
      </c>
    </row>
    <row r="46" spans="1:37">
      <c r="A46" s="5" t="s">
        <v>89</v>
      </c>
      <c r="B46" s="22">
        <v>533</v>
      </c>
      <c r="C46" s="22">
        <v>1.41</v>
      </c>
      <c r="D46" s="22">
        <v>0.11</v>
      </c>
      <c r="E46" s="22">
        <v>2700</v>
      </c>
      <c r="F46" s="20">
        <v>18.281535648994499</v>
      </c>
      <c r="G46" s="22">
        <v>1.0180296536814399</v>
      </c>
      <c r="H46" s="18">
        <v>5.33E-2</v>
      </c>
      <c r="I46" s="15">
        <v>1.04929782910706E-3</v>
      </c>
      <c r="J46" s="24">
        <v>0.23294999999999999</v>
      </c>
      <c r="K46" s="18">
        <v>0.40200000000000002</v>
      </c>
      <c r="L46" s="15">
        <v>2.0262654539817699E-2</v>
      </c>
      <c r="M46" s="18">
        <v>5.4699999999999999E-2</v>
      </c>
      <c r="N46" s="15">
        <v>3.04603634648371E-3</v>
      </c>
      <c r="O46" s="24">
        <v>0.71614999999999995</v>
      </c>
      <c r="P46" s="10">
        <v>343.2</v>
      </c>
      <c r="Q46" s="6">
        <v>18.624364112264502</v>
      </c>
      <c r="R46" s="6">
        <v>20.0987127462659</v>
      </c>
      <c r="S46" s="10">
        <v>342.3</v>
      </c>
      <c r="T46" s="6">
        <v>14.7088859299955</v>
      </c>
      <c r="U46" s="6">
        <v>16.1135294183097</v>
      </c>
      <c r="V46" s="10">
        <v>332</v>
      </c>
      <c r="W46" s="6">
        <v>45.956348192100002</v>
      </c>
      <c r="X46" s="6">
        <v>52.509762760602896</v>
      </c>
      <c r="Y46" s="6">
        <v>-0.26292725679229501</v>
      </c>
      <c r="Z46" s="6">
        <v>-3.3734939759036102</v>
      </c>
      <c r="AA46" s="7">
        <v>343.2</v>
      </c>
      <c r="AB46" s="7">
        <v>18.624364112264502</v>
      </c>
      <c r="AC46" s="7">
        <v>20.0987127462659</v>
      </c>
      <c r="AD46" s="13">
        <v>343</v>
      </c>
      <c r="AE46" s="6">
        <v>18.690161545214199</v>
      </c>
      <c r="AF46" s="13">
        <v>336.8</v>
      </c>
      <c r="AG46" s="6">
        <v>14.6689987832033</v>
      </c>
      <c r="AH46" s="13">
        <v>301</v>
      </c>
      <c r="AI46" s="6">
        <v>24.8677690827612</v>
      </c>
      <c r="AJ46" s="6">
        <v>1.4E-3</v>
      </c>
      <c r="AK46" s="6">
        <v>1.4E-3</v>
      </c>
    </row>
    <row r="47" spans="1:37">
      <c r="A47" s="5" t="s">
        <v>90</v>
      </c>
      <c r="B47" s="22">
        <v>263</v>
      </c>
      <c r="C47" s="22">
        <v>2.1440000000000001</v>
      </c>
      <c r="D47" s="22">
        <v>9.0999999999999998E-2</v>
      </c>
      <c r="E47" s="22">
        <v>1700</v>
      </c>
      <c r="F47" s="20">
        <v>15.3374233128834</v>
      </c>
      <c r="G47" s="22">
        <v>0.83216758144259395</v>
      </c>
      <c r="H47" s="18">
        <v>5.4699999999999999E-2</v>
      </c>
      <c r="I47" s="15">
        <v>1.5289918667590701E-3</v>
      </c>
      <c r="J47" s="24">
        <v>6.6475999999999993E-2</v>
      </c>
      <c r="K47" s="18">
        <v>0.48799999999999999</v>
      </c>
      <c r="L47" s="15">
        <v>2.5524654434487301E-2</v>
      </c>
      <c r="M47" s="18">
        <v>6.5199999999999994E-2</v>
      </c>
      <c r="N47" s="15">
        <v>3.53757767541572E-3</v>
      </c>
      <c r="O47" s="24">
        <v>0.56486000000000003</v>
      </c>
      <c r="P47" s="10">
        <v>407.3</v>
      </c>
      <c r="Q47" s="6">
        <v>21.3579606654747</v>
      </c>
      <c r="R47" s="6">
        <v>23.144854224477999</v>
      </c>
      <c r="S47" s="10">
        <v>405</v>
      </c>
      <c r="T47" s="6">
        <v>17.737310725313399</v>
      </c>
      <c r="U47" s="6">
        <v>19.267862549392699</v>
      </c>
      <c r="V47" s="10">
        <v>382</v>
      </c>
      <c r="W47" s="6">
        <v>61.213777513577497</v>
      </c>
      <c r="X47" s="6">
        <v>66.076551509407096</v>
      </c>
      <c r="Y47" s="6">
        <v>-0.56790123456791297</v>
      </c>
      <c r="Z47" s="6">
        <v>-6.6230366492146704</v>
      </c>
      <c r="AA47" s="7">
        <v>407.3</v>
      </c>
      <c r="AB47" s="7">
        <v>21.3579606654747</v>
      </c>
      <c r="AC47" s="7">
        <v>23.144854224477999</v>
      </c>
      <c r="AD47" s="13">
        <v>406.5</v>
      </c>
      <c r="AE47" s="6">
        <v>21.385665380996802</v>
      </c>
      <c r="AF47" s="13">
        <v>396.4</v>
      </c>
      <c r="AG47" s="6">
        <v>16.057552483685601</v>
      </c>
      <c r="AH47" s="13">
        <v>336</v>
      </c>
      <c r="AI47" s="6">
        <v>30.857196202535398</v>
      </c>
      <c r="AJ47" s="6">
        <v>1.9E-3</v>
      </c>
      <c r="AK47" s="6">
        <v>2.0999999999999999E-3</v>
      </c>
    </row>
    <row r="48" spans="1:37">
      <c r="A48" s="5" t="s">
        <v>91</v>
      </c>
      <c r="B48" s="22">
        <v>1443</v>
      </c>
      <c r="C48" s="22">
        <v>2.3340000000000001</v>
      </c>
      <c r="D48" s="22">
        <v>4.9000000000000002E-2</v>
      </c>
      <c r="E48" s="22">
        <v>1504</v>
      </c>
      <c r="F48" s="20">
        <v>85.8369098712446</v>
      </c>
      <c r="G48" s="22">
        <v>4.6252537993372096</v>
      </c>
      <c r="H48" s="18">
        <v>4.8599999999999997E-2</v>
      </c>
      <c r="I48" s="15">
        <v>1.29775794858563E-3</v>
      </c>
      <c r="J48" s="24">
        <v>0.15032000000000001</v>
      </c>
      <c r="K48" s="18">
        <v>7.7700000000000005E-2</v>
      </c>
      <c r="L48" s="15">
        <v>3.9516151131530697E-3</v>
      </c>
      <c r="M48" s="18">
        <v>1.1650000000000001E-2</v>
      </c>
      <c r="N48" s="15">
        <v>6.2775100878054504E-4</v>
      </c>
      <c r="O48" s="24">
        <v>0.58345999999999998</v>
      </c>
      <c r="P48" s="10">
        <v>74.7</v>
      </c>
      <c r="Q48" s="6">
        <v>3.9947067019200002</v>
      </c>
      <c r="R48" s="6">
        <v>4.3327199723146599</v>
      </c>
      <c r="S48" s="10">
        <v>76</v>
      </c>
      <c r="T48" s="6">
        <v>3.7030108434246398</v>
      </c>
      <c r="U48" s="6">
        <v>4.0558097744009096</v>
      </c>
      <c r="V48" s="10">
        <v>129</v>
      </c>
      <c r="W48" s="6">
        <v>95.950765440583197</v>
      </c>
      <c r="X48" s="6">
        <v>127.12196570217</v>
      </c>
      <c r="Y48" s="6">
        <v>1.7105263157894799</v>
      </c>
      <c r="Z48" s="6">
        <v>42.093023255814003</v>
      </c>
      <c r="AA48" s="7">
        <v>74.7</v>
      </c>
      <c r="AB48" s="7">
        <v>3.9947067019200002</v>
      </c>
      <c r="AC48" s="7">
        <v>4.3327199723146599</v>
      </c>
      <c r="AD48" s="13">
        <v>74.599999999999994</v>
      </c>
      <c r="AE48" s="6">
        <v>3.9947067019200002</v>
      </c>
      <c r="AF48" s="13">
        <v>74.5</v>
      </c>
      <c r="AG48" s="6">
        <v>3.4544014396882798</v>
      </c>
      <c r="AH48" s="13">
        <v>74.599999999999994</v>
      </c>
      <c r="AI48" s="6">
        <v>81.670252776845402</v>
      </c>
      <c r="AJ48" s="6">
        <v>1.5E-3</v>
      </c>
      <c r="AK48" s="6">
        <v>1.9E-3</v>
      </c>
    </row>
    <row r="49" spans="1:37">
      <c r="A49" s="5" t="s">
        <v>92</v>
      </c>
      <c r="B49" s="22">
        <v>759</v>
      </c>
      <c r="C49" s="22">
        <v>2.0779999999999998</v>
      </c>
      <c r="D49" s="22">
        <v>7.8E-2</v>
      </c>
      <c r="E49" s="22">
        <v>3950</v>
      </c>
      <c r="F49" s="20">
        <v>18.214936247723099</v>
      </c>
      <c r="G49" s="22">
        <v>0.98396626578042701</v>
      </c>
      <c r="H49" s="18">
        <v>5.2900000000000003E-2</v>
      </c>
      <c r="I49" s="15">
        <v>9.4717030351486797E-4</v>
      </c>
      <c r="J49" s="24">
        <v>1.5382E-2</v>
      </c>
      <c r="K49" s="18">
        <v>0.40100000000000002</v>
      </c>
      <c r="L49" s="15">
        <v>2.0225125271552499E-2</v>
      </c>
      <c r="M49" s="18">
        <v>5.4899999999999997E-2</v>
      </c>
      <c r="N49" s="15">
        <v>2.9656841647248602E-3</v>
      </c>
      <c r="O49" s="24">
        <v>0.74485000000000001</v>
      </c>
      <c r="P49" s="10">
        <v>344.6</v>
      </c>
      <c r="Q49" s="6">
        <v>18.0841953171239</v>
      </c>
      <c r="R49" s="6">
        <v>19.609331481764901</v>
      </c>
      <c r="S49" s="10">
        <v>341.9</v>
      </c>
      <c r="T49" s="6">
        <v>14.493006719435099</v>
      </c>
      <c r="U49" s="6">
        <v>15.911886787200601</v>
      </c>
      <c r="V49" s="10">
        <v>317</v>
      </c>
      <c r="W49" s="6">
        <v>40.158630422921597</v>
      </c>
      <c r="X49" s="6">
        <v>46.946853727720899</v>
      </c>
      <c r="Y49" s="6">
        <v>-0.78970459198598097</v>
      </c>
      <c r="Z49" s="6">
        <v>-8.7066246056782397</v>
      </c>
      <c r="AA49" s="7">
        <v>344.6</v>
      </c>
      <c r="AB49" s="7">
        <v>18.0841953171239</v>
      </c>
      <c r="AC49" s="7">
        <v>19.609331481764901</v>
      </c>
      <c r="AD49" s="13">
        <v>344.1</v>
      </c>
      <c r="AE49" s="6">
        <v>18.111088323673101</v>
      </c>
      <c r="AF49" s="13">
        <v>335.5</v>
      </c>
      <c r="AG49" s="6">
        <v>13.9870813170436</v>
      </c>
      <c r="AH49" s="13">
        <v>274</v>
      </c>
      <c r="AI49" s="6">
        <v>25.734327219587598</v>
      </c>
      <c r="AJ49" s="6">
        <v>1.6900000000000001E-3</v>
      </c>
      <c r="AK49" s="6">
        <v>8.8999999999999995E-4</v>
      </c>
    </row>
    <row r="50" spans="1:37">
      <c r="A50" s="5" t="s">
        <v>93</v>
      </c>
      <c r="B50" s="22">
        <v>581</v>
      </c>
      <c r="C50" s="22">
        <v>1.046</v>
      </c>
      <c r="D50" s="22">
        <v>7.0999999999999994E-2</v>
      </c>
      <c r="E50" s="22">
        <v>644</v>
      </c>
      <c r="F50" s="20">
        <v>79.302141157811306</v>
      </c>
      <c r="G50" s="22">
        <v>4.2529742212725097</v>
      </c>
      <c r="H50" s="18">
        <v>4.8899999999999999E-2</v>
      </c>
      <c r="I50" s="15">
        <v>1.83031874927738E-3</v>
      </c>
      <c r="J50" s="24">
        <v>0.28932000000000002</v>
      </c>
      <c r="K50" s="18">
        <v>8.3599999999999994E-2</v>
      </c>
      <c r="L50" s="15">
        <v>4.5628784292373699E-3</v>
      </c>
      <c r="M50" s="18">
        <v>1.261E-2</v>
      </c>
      <c r="N50" s="15">
        <v>6.7627436217040601E-4</v>
      </c>
      <c r="O50" s="24">
        <v>0.25863000000000003</v>
      </c>
      <c r="P50" s="10">
        <v>80.8</v>
      </c>
      <c r="Q50" s="6">
        <v>4.3097625477344899</v>
      </c>
      <c r="R50" s="6">
        <v>4.6760659181097699</v>
      </c>
      <c r="S50" s="10">
        <v>82.2</v>
      </c>
      <c r="T50" s="6">
        <v>4.3825970567622896</v>
      </c>
      <c r="U50" s="6">
        <v>4.7266832112462298</v>
      </c>
      <c r="V50" s="10">
        <v>142</v>
      </c>
      <c r="W50" s="6">
        <v>153.856680901358</v>
      </c>
      <c r="X50" s="6">
        <v>181.734748919895</v>
      </c>
      <c r="Y50" s="6">
        <v>1.7031630170316401</v>
      </c>
      <c r="Z50" s="6">
        <v>43.098591549295797</v>
      </c>
      <c r="AA50" s="7">
        <v>80.8</v>
      </c>
      <c r="AB50" s="7">
        <v>4.3097625477344899</v>
      </c>
      <c r="AC50" s="7">
        <v>4.6760659181097699</v>
      </c>
      <c r="AD50" s="13">
        <v>80.7</v>
      </c>
      <c r="AE50" s="6">
        <v>4.3097625477344899</v>
      </c>
      <c r="AF50" s="13">
        <v>80.599999999999994</v>
      </c>
      <c r="AG50" s="6">
        <v>3.6906580662452999</v>
      </c>
      <c r="AH50" s="13">
        <v>79.8</v>
      </c>
      <c r="AI50" s="6">
        <v>137.379322527017</v>
      </c>
      <c r="AJ50" s="6">
        <v>1.8E-3</v>
      </c>
      <c r="AK50" s="6">
        <v>2.8E-3</v>
      </c>
    </row>
    <row r="51" spans="1:37">
      <c r="A51" s="5" t="s">
        <v>94</v>
      </c>
      <c r="B51" s="22">
        <v>920</v>
      </c>
      <c r="C51" s="22">
        <v>2.0579999999999998</v>
      </c>
      <c r="D51" s="22">
        <v>7.0999999999999994E-2</v>
      </c>
      <c r="E51" s="22">
        <v>4620</v>
      </c>
      <c r="F51" s="20">
        <v>19.271535941414498</v>
      </c>
      <c r="G51" s="22">
        <v>1.01822937494662</v>
      </c>
      <c r="H51" s="18">
        <v>5.3469999999999997E-2</v>
      </c>
      <c r="I51" s="15">
        <v>7.6772299523229402E-4</v>
      </c>
      <c r="J51" s="24">
        <v>0.36236000000000002</v>
      </c>
      <c r="K51" s="18">
        <v>0.38240000000000002</v>
      </c>
      <c r="L51" s="15">
        <v>1.7625392573216499E-2</v>
      </c>
      <c r="M51" s="18">
        <v>5.1889999999999999E-2</v>
      </c>
      <c r="N51" s="15">
        <v>2.7416560063817002E-3</v>
      </c>
      <c r="O51" s="24">
        <v>0.62965000000000004</v>
      </c>
      <c r="P51" s="10">
        <v>326.10000000000002</v>
      </c>
      <c r="Q51" s="6">
        <v>16.8007003879579</v>
      </c>
      <c r="R51" s="6">
        <v>18.2733325212733</v>
      </c>
      <c r="S51" s="10">
        <v>328.7</v>
      </c>
      <c r="T51" s="6">
        <v>12.9368051535363</v>
      </c>
      <c r="U51" s="6">
        <v>14.410251822458401</v>
      </c>
      <c r="V51" s="10">
        <v>343</v>
      </c>
      <c r="W51" s="6">
        <v>33.3694080726222</v>
      </c>
      <c r="X51" s="6">
        <v>43.036644695634799</v>
      </c>
      <c r="Y51" s="6">
        <v>0.79099482811072597</v>
      </c>
      <c r="Z51" s="6">
        <v>4.9271137026238998</v>
      </c>
      <c r="AA51" s="7">
        <v>326.10000000000002</v>
      </c>
      <c r="AB51" s="7">
        <v>16.8007003879579</v>
      </c>
      <c r="AC51" s="7">
        <v>18.2733325212733</v>
      </c>
      <c r="AD51" s="13">
        <v>325.39999999999998</v>
      </c>
      <c r="AE51" s="6">
        <v>16.823012022997801</v>
      </c>
      <c r="AF51" s="13">
        <v>319.3</v>
      </c>
      <c r="AG51" s="6">
        <v>12.8611013362216</v>
      </c>
      <c r="AH51" s="13">
        <v>284</v>
      </c>
      <c r="AI51" s="6">
        <v>20.105655799231801</v>
      </c>
      <c r="AJ51" s="6">
        <v>2.1800000000000001E-3</v>
      </c>
      <c r="AK51" s="6">
        <v>7.5000000000000002E-4</v>
      </c>
    </row>
    <row r="52" spans="1:37">
      <c r="A52" s="5" t="s">
        <v>95</v>
      </c>
      <c r="B52" s="22">
        <v>417</v>
      </c>
      <c r="C52" s="22">
        <v>1.0029999999999999</v>
      </c>
      <c r="D52" s="22">
        <v>5.8000000000000003E-2</v>
      </c>
      <c r="E52" s="22">
        <v>478</v>
      </c>
      <c r="F52" s="20">
        <v>79.808459696727894</v>
      </c>
      <c r="G52" s="22">
        <v>4.3529423347289997</v>
      </c>
      <c r="H52" s="18">
        <v>5.0200000000000002E-2</v>
      </c>
      <c r="I52" s="15">
        <v>1.82288720423569E-3</v>
      </c>
      <c r="J52" s="24">
        <v>0.17527999999999999</v>
      </c>
      <c r="K52" s="18">
        <v>8.6599999999999996E-2</v>
      </c>
      <c r="L52" s="15">
        <v>4.8108047570026898E-3</v>
      </c>
      <c r="M52" s="18">
        <v>1.2529999999999999E-2</v>
      </c>
      <c r="N52" s="15">
        <v>6.8341586420055404E-4</v>
      </c>
      <c r="O52" s="24">
        <v>0.40797</v>
      </c>
      <c r="P52" s="10">
        <v>80.3</v>
      </c>
      <c r="Q52" s="6">
        <v>4.3694987094812996</v>
      </c>
      <c r="R52" s="6">
        <v>4.7268319303101398</v>
      </c>
      <c r="S52" s="10">
        <v>84.3</v>
      </c>
      <c r="T52" s="6">
        <v>4.4706609361233296</v>
      </c>
      <c r="U52" s="6">
        <v>4.8302827821592302</v>
      </c>
      <c r="V52" s="10">
        <v>197</v>
      </c>
      <c r="W52" s="6">
        <v>117.34307913569501</v>
      </c>
      <c r="X52" s="6">
        <v>131.58957956703901</v>
      </c>
      <c r="Y52" s="6">
        <v>4.7449584816132804</v>
      </c>
      <c r="Z52" s="6">
        <v>59.238578680202998</v>
      </c>
      <c r="AA52" s="7">
        <v>80.3</v>
      </c>
      <c r="AB52" s="7">
        <v>4.3694987094812996</v>
      </c>
      <c r="AC52" s="7">
        <v>4.7268319303101398</v>
      </c>
      <c r="AD52" s="13">
        <v>80</v>
      </c>
      <c r="AE52" s="6">
        <v>4.3694987094812996</v>
      </c>
      <c r="AF52" s="13">
        <v>79.900000000000006</v>
      </c>
      <c r="AG52" s="6">
        <v>3.8892170427708299</v>
      </c>
      <c r="AH52" s="13">
        <v>79.5</v>
      </c>
      <c r="AI52" s="6">
        <v>96.404217859209197</v>
      </c>
      <c r="AJ52" s="6">
        <v>3.5000000000000001E-3</v>
      </c>
      <c r="AK52" s="6">
        <v>2.5999999999999999E-3</v>
      </c>
    </row>
    <row r="53" spans="1:37">
      <c r="A53" s="5" t="s">
        <v>96</v>
      </c>
      <c r="B53" s="22">
        <v>48.1</v>
      </c>
      <c r="C53" s="22">
        <v>1.9890000000000001</v>
      </c>
      <c r="D53" s="22">
        <v>9.7000000000000003E-2</v>
      </c>
      <c r="E53" s="22">
        <v>862</v>
      </c>
      <c r="F53" s="20">
        <v>6.7294751009421301</v>
      </c>
      <c r="G53" s="22">
        <v>0.38496011837986199</v>
      </c>
      <c r="H53" s="18">
        <v>6.6500000000000004E-2</v>
      </c>
      <c r="I53" s="15">
        <v>1.70024846764214E-3</v>
      </c>
      <c r="J53" s="24">
        <v>-0.15651999999999999</v>
      </c>
      <c r="K53" s="18">
        <v>1.36</v>
      </c>
      <c r="L53" s="15">
        <v>7.2854825509364299E-2</v>
      </c>
      <c r="M53" s="18">
        <v>0.14860000000000001</v>
      </c>
      <c r="N53" s="15">
        <v>8.5006739356593697E-3</v>
      </c>
      <c r="O53" s="24">
        <v>0.27094000000000001</v>
      </c>
      <c r="P53" s="10">
        <v>892</v>
      </c>
      <c r="Q53" s="6">
        <v>47.686659184231502</v>
      </c>
      <c r="R53" s="6">
        <v>51.2765362328864</v>
      </c>
      <c r="S53" s="10">
        <v>869</v>
      </c>
      <c r="T53" s="6">
        <v>31.238700020411699</v>
      </c>
      <c r="U53" s="6">
        <v>33.922448314147701</v>
      </c>
      <c r="V53" s="10">
        <v>807</v>
      </c>
      <c r="W53" s="6">
        <v>52.767121727752198</v>
      </c>
      <c r="X53" s="6">
        <v>57.247787609308403</v>
      </c>
      <c r="Y53" s="6">
        <v>-2.6467203682393601</v>
      </c>
      <c r="Z53" s="6">
        <v>-10.532837670384099</v>
      </c>
      <c r="AA53" s="7">
        <v>892</v>
      </c>
      <c r="AB53" s="7">
        <v>47.686659184231502</v>
      </c>
      <c r="AC53" s="7">
        <v>51.2765362328864</v>
      </c>
      <c r="AD53" s="13">
        <v>890</v>
      </c>
      <c r="AE53" s="6">
        <v>48.0557745141314</v>
      </c>
      <c r="AF53" s="13">
        <v>850</v>
      </c>
      <c r="AG53" s="6">
        <v>31.701677857256499</v>
      </c>
      <c r="AH53" s="13">
        <v>758</v>
      </c>
      <c r="AI53" s="6">
        <v>39.108683632045398</v>
      </c>
      <c r="AJ53" s="6">
        <v>2.2000000000000001E-3</v>
      </c>
      <c r="AK53" s="6">
        <v>1.2999999999999999E-3</v>
      </c>
    </row>
    <row r="54" spans="1:37">
      <c r="A54" s="5" t="s">
        <v>97</v>
      </c>
      <c r="B54" s="22">
        <v>1390</v>
      </c>
      <c r="C54" s="22">
        <v>1.3520000000000001</v>
      </c>
      <c r="D54" s="22">
        <v>9.5000000000000001E-2</v>
      </c>
      <c r="E54" s="22">
        <v>1520</v>
      </c>
      <c r="F54" s="20">
        <v>76.219512195121993</v>
      </c>
      <c r="G54" s="22">
        <v>4.3155686999886402</v>
      </c>
      <c r="H54" s="18">
        <v>4.9299999999999997E-2</v>
      </c>
      <c r="I54" s="15">
        <v>1.5177673352592799E-3</v>
      </c>
      <c r="J54" s="24">
        <v>0.20451</v>
      </c>
      <c r="K54" s="18">
        <v>8.8200000000000001E-2</v>
      </c>
      <c r="L54" s="15">
        <v>4.6337961640538E-3</v>
      </c>
      <c r="M54" s="18">
        <v>1.312E-2</v>
      </c>
      <c r="N54" s="15">
        <v>7.4285782883132397E-4</v>
      </c>
      <c r="O54" s="24">
        <v>0.43418000000000001</v>
      </c>
      <c r="P54" s="10">
        <v>84</v>
      </c>
      <c r="Q54" s="6">
        <v>4.7364578689935799</v>
      </c>
      <c r="R54" s="6">
        <v>5.0983935330216799</v>
      </c>
      <c r="S54" s="10">
        <v>85.7</v>
      </c>
      <c r="T54" s="6">
        <v>4.3329394397385697</v>
      </c>
      <c r="U54" s="6">
        <v>4.7152655816331199</v>
      </c>
      <c r="V54" s="10">
        <v>152</v>
      </c>
      <c r="W54" s="6">
        <v>210.87556692263701</v>
      </c>
      <c r="X54" s="6">
        <v>296.63045306249398</v>
      </c>
      <c r="Y54" s="6">
        <v>1.98366394399066</v>
      </c>
      <c r="Z54" s="6">
        <v>44.7368421052632</v>
      </c>
      <c r="AA54" s="7">
        <v>84</v>
      </c>
      <c r="AB54" s="7">
        <v>4.7364578689935799</v>
      </c>
      <c r="AC54" s="7">
        <v>5.0983935330216799</v>
      </c>
      <c r="AD54" s="13">
        <v>83.8</v>
      </c>
      <c r="AE54" s="6">
        <v>4.7364578689935799</v>
      </c>
      <c r="AF54" s="13">
        <v>83.7</v>
      </c>
      <c r="AG54" s="6">
        <v>4.1636479424228501</v>
      </c>
      <c r="AH54" s="13">
        <v>82.4</v>
      </c>
      <c r="AI54" s="6">
        <v>203.34281134316799</v>
      </c>
      <c r="AJ54" s="6">
        <v>2.2000000000000001E-3</v>
      </c>
      <c r="AK54" s="6">
        <v>2.3E-3</v>
      </c>
    </row>
    <row r="55" spans="1:37">
      <c r="A55" s="5" t="s">
        <v>98</v>
      </c>
      <c r="B55" s="22">
        <v>183</v>
      </c>
      <c r="C55" s="22">
        <v>1.4079999999999999</v>
      </c>
      <c r="D55" s="22">
        <v>0.04</v>
      </c>
      <c r="E55" s="22">
        <v>469</v>
      </c>
      <c r="F55" s="20">
        <v>34.530386740331501</v>
      </c>
      <c r="G55" s="22">
        <v>1.90132329363363</v>
      </c>
      <c r="H55" s="18">
        <v>4.7800000000000002E-2</v>
      </c>
      <c r="I55" s="15">
        <v>2.0141724082665098E-3</v>
      </c>
      <c r="J55" s="24">
        <v>6.7311999999999997E-2</v>
      </c>
      <c r="K55" s="18">
        <v>0.1903</v>
      </c>
      <c r="L55" s="15">
        <v>1.11044726035278E-2</v>
      </c>
      <c r="M55" s="18">
        <v>2.896E-2</v>
      </c>
      <c r="N55" s="15">
        <v>1.5946048620219201E-3</v>
      </c>
      <c r="O55" s="24">
        <v>0.36965999999999999</v>
      </c>
      <c r="P55" s="10">
        <v>184</v>
      </c>
      <c r="Q55" s="6">
        <v>10.0057980159932</v>
      </c>
      <c r="R55" s="6">
        <v>10.813385762827799</v>
      </c>
      <c r="S55" s="10">
        <v>176.5</v>
      </c>
      <c r="T55" s="6">
        <v>9.4628658005259805</v>
      </c>
      <c r="U55" s="6">
        <v>10.149173168964801</v>
      </c>
      <c r="V55" s="10">
        <v>114</v>
      </c>
      <c r="W55" s="6">
        <v>83.180159004463803</v>
      </c>
      <c r="X55" s="6">
        <v>85.059857973513999</v>
      </c>
      <c r="Y55" s="6">
        <v>-4.2492917847025504</v>
      </c>
      <c r="Z55" s="6">
        <v>-61.403508771929801</v>
      </c>
      <c r="AA55" s="7">
        <v>184</v>
      </c>
      <c r="AB55" s="7">
        <v>10.0057980159932</v>
      </c>
      <c r="AC55" s="7">
        <v>10.813385762827799</v>
      </c>
      <c r="AD55" s="13">
        <v>184.3</v>
      </c>
      <c r="AE55" s="6">
        <v>10.037041094707799</v>
      </c>
      <c r="AF55" s="13">
        <v>183.1</v>
      </c>
      <c r="AG55" s="6">
        <v>8.20253797057741</v>
      </c>
      <c r="AH55" s="13">
        <v>173</v>
      </c>
      <c r="AI55" s="6">
        <v>30.287602282252099</v>
      </c>
      <c r="AJ55" s="6">
        <v>-2E-3</v>
      </c>
      <c r="AK55" s="6">
        <v>2.8999999999999998E-3</v>
      </c>
    </row>
    <row r="56" spans="1:37">
      <c r="A56" s="5" t="s">
        <v>99</v>
      </c>
      <c r="B56" s="22">
        <v>303</v>
      </c>
      <c r="C56" s="22">
        <v>3.5430000000000001</v>
      </c>
      <c r="D56" s="22">
        <v>6.8000000000000005E-2</v>
      </c>
      <c r="E56" s="22">
        <v>28100</v>
      </c>
      <c r="F56" s="20">
        <v>2.5012506253126601</v>
      </c>
      <c r="G56" s="22">
        <v>0.131038150503027</v>
      </c>
      <c r="H56" s="18">
        <v>0.12690000000000001</v>
      </c>
      <c r="I56" s="15">
        <v>1.31854287781053E-3</v>
      </c>
      <c r="J56" s="24">
        <v>0.32623000000000002</v>
      </c>
      <c r="K56" s="18">
        <v>7</v>
      </c>
      <c r="L56" s="15">
        <v>0.321244844316602</v>
      </c>
      <c r="M56" s="18">
        <v>0.39979999999999999</v>
      </c>
      <c r="N56" s="15">
        <v>2.0945143217929799E-2</v>
      </c>
      <c r="O56" s="24">
        <v>0.67552000000000001</v>
      </c>
      <c r="P56" s="10">
        <v>2167</v>
      </c>
      <c r="Q56" s="6">
        <v>96.486199821260499</v>
      </c>
      <c r="R56" s="6">
        <v>105.076279623473</v>
      </c>
      <c r="S56" s="10">
        <v>2110</v>
      </c>
      <c r="T56" s="6">
        <v>40.649591067354002</v>
      </c>
      <c r="U56" s="6">
        <v>45.338322881310503</v>
      </c>
      <c r="V56" s="10">
        <v>2054</v>
      </c>
      <c r="W56" s="6">
        <v>18.104518152211998</v>
      </c>
      <c r="X56" s="6">
        <v>26.533197625660598</v>
      </c>
      <c r="Y56" s="6">
        <v>-2.7014218009478599</v>
      </c>
      <c r="Z56" s="6">
        <v>-5.5014605647517101</v>
      </c>
      <c r="AA56" s="7" t="s">
        <v>113</v>
      </c>
      <c r="AB56" s="7" t="s">
        <v>113</v>
      </c>
      <c r="AC56" s="7" t="s">
        <v>113</v>
      </c>
      <c r="AD56" s="13">
        <v>2165</v>
      </c>
      <c r="AE56" s="6">
        <v>96.688400317453898</v>
      </c>
      <c r="AF56" s="13">
        <v>2101</v>
      </c>
      <c r="AG56" s="6">
        <v>41.164903181510198</v>
      </c>
      <c r="AH56" s="13">
        <v>2039</v>
      </c>
      <c r="AI56" s="6">
        <v>16.604022931921399</v>
      </c>
      <c r="AJ56" s="6">
        <v>4.4000000000000002E-4</v>
      </c>
      <c r="AK56" s="6">
        <v>6.2E-4</v>
      </c>
    </row>
    <row r="57" spans="1:37">
      <c r="A57" s="5" t="s">
        <v>100</v>
      </c>
      <c r="B57" s="22">
        <v>254</v>
      </c>
      <c r="C57" s="22">
        <v>2.5219999999999998</v>
      </c>
      <c r="D57" s="22">
        <v>6.3E-2</v>
      </c>
      <c r="E57" s="22">
        <v>706</v>
      </c>
      <c r="F57" s="20">
        <v>33.255736614565997</v>
      </c>
      <c r="G57" s="22">
        <v>1.83445666677576</v>
      </c>
      <c r="H57" s="18">
        <v>5.0099999999999999E-2</v>
      </c>
      <c r="I57" s="15">
        <v>1.68362948593688E-3</v>
      </c>
      <c r="J57" s="24">
        <v>0.18163000000000001</v>
      </c>
      <c r="K57" s="18">
        <v>0.20760000000000001</v>
      </c>
      <c r="L57" s="15">
        <v>1.14307452233001E-2</v>
      </c>
      <c r="M57" s="18">
        <v>3.007E-2</v>
      </c>
      <c r="N57" s="15">
        <v>1.6587247069363099E-3</v>
      </c>
      <c r="O57" s="24">
        <v>0.49602000000000002</v>
      </c>
      <c r="P57" s="10">
        <v>190.9</v>
      </c>
      <c r="Q57" s="6">
        <v>10.382439225601001</v>
      </c>
      <c r="R57" s="6">
        <v>11.219754124292599</v>
      </c>
      <c r="S57" s="10">
        <v>191.1</v>
      </c>
      <c r="T57" s="6">
        <v>9.6193194910160003</v>
      </c>
      <c r="U57" s="6">
        <v>10.3968272181988</v>
      </c>
      <c r="V57" s="10">
        <v>192</v>
      </c>
      <c r="W57" s="6">
        <v>72.479765345359894</v>
      </c>
      <c r="X57" s="6">
        <v>77.440344481929003</v>
      </c>
      <c r="Y57" s="6">
        <v>0.104657247514382</v>
      </c>
      <c r="Z57" s="6">
        <v>0.57291666666667096</v>
      </c>
      <c r="AA57" s="7">
        <v>190.9</v>
      </c>
      <c r="AB57" s="7">
        <v>10.382439225601001</v>
      </c>
      <c r="AC57" s="7">
        <v>11.219754124292599</v>
      </c>
      <c r="AD57" s="13">
        <v>190.8</v>
      </c>
      <c r="AE57" s="6">
        <v>10.382439225601001</v>
      </c>
      <c r="AF57" s="13">
        <v>188.8</v>
      </c>
      <c r="AG57" s="6">
        <v>8.5531460568752298</v>
      </c>
      <c r="AH57" s="13">
        <v>164</v>
      </c>
      <c r="AI57" s="6">
        <v>39.276155419267297</v>
      </c>
      <c r="AJ57" s="6">
        <v>1E-3</v>
      </c>
      <c r="AK57" s="6">
        <v>2.3999999999999998E-3</v>
      </c>
    </row>
    <row r="58" spans="1:37">
      <c r="A58" s="5" t="s">
        <v>101</v>
      </c>
      <c r="B58" s="22">
        <v>2530</v>
      </c>
      <c r="C58" s="22">
        <v>0.86399999999999999</v>
      </c>
      <c r="D58" s="22">
        <v>2.4E-2</v>
      </c>
      <c r="E58" s="22">
        <v>2860</v>
      </c>
      <c r="F58" s="20">
        <v>84.175084175084194</v>
      </c>
      <c r="G58" s="22">
        <v>4.4406725234198703</v>
      </c>
      <c r="H58" s="18">
        <v>5.1400000000000001E-2</v>
      </c>
      <c r="I58" s="15">
        <v>1.03774422797122E-3</v>
      </c>
      <c r="J58" s="24">
        <v>0.11962</v>
      </c>
      <c r="K58" s="18">
        <v>8.5099999999999995E-2</v>
      </c>
      <c r="L58" s="15">
        <v>4.1926952456027297E-3</v>
      </c>
      <c r="M58" s="18">
        <v>1.188E-2</v>
      </c>
      <c r="N58" s="15">
        <v>6.2673165218934902E-4</v>
      </c>
      <c r="O58" s="24">
        <v>0.57726999999999995</v>
      </c>
      <c r="P58" s="10">
        <v>76.099999999999994</v>
      </c>
      <c r="Q58" s="6">
        <v>3.9923986172482002</v>
      </c>
      <c r="R58" s="6">
        <v>4.3433783665718098</v>
      </c>
      <c r="S58" s="10">
        <v>82.9</v>
      </c>
      <c r="T58" s="6">
        <v>3.9459543501005001</v>
      </c>
      <c r="U58" s="6">
        <v>4.3369858700319099</v>
      </c>
      <c r="V58" s="10">
        <v>262</v>
      </c>
      <c r="W58" s="6">
        <v>45.392641332489198</v>
      </c>
      <c r="X58" s="6">
        <v>50.232274225812603</v>
      </c>
      <c r="Y58" s="6">
        <v>8.2026537997587603</v>
      </c>
      <c r="Z58" s="6">
        <v>70.954198473282403</v>
      </c>
      <c r="AA58" s="7">
        <v>76.099999999999994</v>
      </c>
      <c r="AB58" s="7">
        <v>3.9923986172482002</v>
      </c>
      <c r="AC58" s="7">
        <v>4.3433783665718098</v>
      </c>
      <c r="AD58" s="13">
        <v>75.7</v>
      </c>
      <c r="AE58" s="6">
        <v>3.9923986172482002</v>
      </c>
      <c r="AF58" s="13">
        <v>75.599999999999994</v>
      </c>
      <c r="AG58" s="6">
        <v>3.6351830398312899</v>
      </c>
      <c r="AH58" s="13">
        <v>74.599999999999994</v>
      </c>
      <c r="AI58" s="6">
        <v>15.9866408960733</v>
      </c>
      <c r="AJ58" s="6">
        <v>5.1000000000000004E-3</v>
      </c>
      <c r="AK58" s="6">
        <v>1.5E-3</v>
      </c>
    </row>
    <row r="59" spans="1:37">
      <c r="A59" s="5" t="s">
        <v>102</v>
      </c>
      <c r="B59" s="22">
        <v>391</v>
      </c>
      <c r="C59" s="22">
        <v>1.738</v>
      </c>
      <c r="D59" s="22">
        <v>7.0000000000000007E-2</v>
      </c>
      <c r="E59" s="22">
        <v>2030</v>
      </c>
      <c r="F59" s="20">
        <v>18.281535648994499</v>
      </c>
      <c r="G59" s="22">
        <v>0.96350856369758697</v>
      </c>
      <c r="H59" s="18">
        <v>5.2699999999999997E-2</v>
      </c>
      <c r="I59" s="15">
        <v>1.21515512120694E-3</v>
      </c>
      <c r="J59" s="24">
        <v>0.22814000000000001</v>
      </c>
      <c r="K59" s="18">
        <v>0.39800000000000002</v>
      </c>
      <c r="L59" s="15">
        <v>1.9358718165209E-2</v>
      </c>
      <c r="M59" s="18">
        <v>5.4699999999999999E-2</v>
      </c>
      <c r="N59" s="15">
        <v>2.8829043383539099E-3</v>
      </c>
      <c r="O59" s="24">
        <v>0.52515000000000001</v>
      </c>
      <c r="P59" s="10">
        <v>343.3</v>
      </c>
      <c r="Q59" s="6">
        <v>17.617955005794599</v>
      </c>
      <c r="R59" s="6">
        <v>19.169863172618399</v>
      </c>
      <c r="S59" s="10">
        <v>339.5</v>
      </c>
      <c r="T59" s="6">
        <v>14.099624562312799</v>
      </c>
      <c r="U59" s="6">
        <v>15.5396208055186</v>
      </c>
      <c r="V59" s="10">
        <v>306</v>
      </c>
      <c r="W59" s="6">
        <v>50.068261715538199</v>
      </c>
      <c r="X59" s="6">
        <v>55.481411360484103</v>
      </c>
      <c r="Y59" s="6">
        <v>-1.11929307805596</v>
      </c>
      <c r="Z59" s="6">
        <v>-12.1895424836601</v>
      </c>
      <c r="AA59" s="7">
        <v>343.3</v>
      </c>
      <c r="AB59" s="7">
        <v>17.617955005794599</v>
      </c>
      <c r="AC59" s="7">
        <v>19.169863172618399</v>
      </c>
      <c r="AD59" s="13">
        <v>342.9</v>
      </c>
      <c r="AE59" s="6">
        <v>17.661538398061602</v>
      </c>
      <c r="AF59" s="13">
        <v>334.5</v>
      </c>
      <c r="AG59" s="6">
        <v>13.4053501557466</v>
      </c>
      <c r="AH59" s="13">
        <v>275</v>
      </c>
      <c r="AI59" s="6">
        <v>27.897505824277999</v>
      </c>
      <c r="AJ59" s="6">
        <v>1.1999999999999999E-3</v>
      </c>
      <c r="AK59" s="6">
        <v>1.5E-3</v>
      </c>
    </row>
    <row r="60" spans="1:37">
      <c r="A60" s="5" t="s">
        <v>103</v>
      </c>
      <c r="B60" s="22">
        <v>655</v>
      </c>
      <c r="C60" s="22">
        <v>2.1749999999999998</v>
      </c>
      <c r="D60" s="22">
        <v>6.2E-2</v>
      </c>
      <c r="E60" s="22">
        <v>815</v>
      </c>
      <c r="F60" s="20">
        <v>79.936051159072704</v>
      </c>
      <c r="G60" s="22">
        <v>4.4390936899009201</v>
      </c>
      <c r="H60" s="18">
        <v>5.6099999999999997E-2</v>
      </c>
      <c r="I60" s="15">
        <v>2.2757768850249502E-3</v>
      </c>
      <c r="J60" s="24">
        <v>0.31531999999999999</v>
      </c>
      <c r="K60" s="18">
        <v>9.5399999999999999E-2</v>
      </c>
      <c r="L60" s="15">
        <v>5.3558818144167101E-3</v>
      </c>
      <c r="M60" s="18">
        <v>1.251E-2</v>
      </c>
      <c r="N60" s="15">
        <v>6.9471860637886301E-4</v>
      </c>
      <c r="O60" s="24">
        <v>0.30882999999999999</v>
      </c>
      <c r="P60" s="10">
        <v>80.099999999999994</v>
      </c>
      <c r="Q60" s="6">
        <v>4.4256732315783998</v>
      </c>
      <c r="R60" s="6">
        <v>4.7777363381823497</v>
      </c>
      <c r="S60" s="10">
        <v>92.4</v>
      </c>
      <c r="T60" s="6">
        <v>4.9716740675058499</v>
      </c>
      <c r="U60" s="6">
        <v>5.3583324076636796</v>
      </c>
      <c r="V60" s="10">
        <v>420</v>
      </c>
      <c r="W60" s="6">
        <v>79.427524194658602</v>
      </c>
      <c r="X60" s="6">
        <v>79.843605731846097</v>
      </c>
      <c r="Y60" s="6">
        <v>13.3116883116883</v>
      </c>
      <c r="Z60" s="6">
        <v>80.928571428571402</v>
      </c>
      <c r="AA60" s="7">
        <v>80.099999999999994</v>
      </c>
      <c r="AB60" s="7">
        <v>4.4256732315783998</v>
      </c>
      <c r="AC60" s="7">
        <v>4.7777363381823497</v>
      </c>
      <c r="AD60" s="13">
        <v>79.3</v>
      </c>
      <c r="AE60" s="6">
        <v>4.4584732311307702</v>
      </c>
      <c r="AF60" s="13">
        <v>79.3</v>
      </c>
      <c r="AG60" s="6">
        <v>4.2858771603383703</v>
      </c>
      <c r="AH60" s="13">
        <v>79.7</v>
      </c>
      <c r="AI60" s="6">
        <v>10.597301528836599</v>
      </c>
      <c r="AJ60" s="6">
        <v>1.11E-2</v>
      </c>
      <c r="AK60" s="6">
        <v>3.5000000000000001E-3</v>
      </c>
    </row>
    <row r="61" spans="1:37">
      <c r="A61" s="5" t="s">
        <v>104</v>
      </c>
      <c r="B61" s="22">
        <v>275</v>
      </c>
      <c r="C61" s="22">
        <v>1.5369999999999999</v>
      </c>
      <c r="D61" s="22">
        <v>4.7E-2</v>
      </c>
      <c r="E61" s="22">
        <v>1570</v>
      </c>
      <c r="F61" s="20">
        <v>18.148820326678798</v>
      </c>
      <c r="G61" s="22">
        <v>0.98919431975224403</v>
      </c>
      <c r="H61" s="18">
        <v>5.8000000000000003E-2</v>
      </c>
      <c r="I61" s="15">
        <v>4.1426362695536397E-3</v>
      </c>
      <c r="J61" s="24">
        <v>0.36210999999999999</v>
      </c>
      <c r="K61" s="18">
        <v>0.435</v>
      </c>
      <c r="L61" s="15">
        <v>3.6070500499022599E-2</v>
      </c>
      <c r="M61" s="18">
        <v>5.5100000000000003E-2</v>
      </c>
      <c r="N61" s="15">
        <v>3.0032038467110102E-3</v>
      </c>
      <c r="O61" s="24">
        <v>-0.16319</v>
      </c>
      <c r="P61" s="10">
        <v>345.8</v>
      </c>
      <c r="Q61" s="6">
        <v>18.420951251496401</v>
      </c>
      <c r="R61" s="6">
        <v>19.930300348007801</v>
      </c>
      <c r="S61" s="10">
        <v>362</v>
      </c>
      <c r="T61" s="6">
        <v>25.124733648310801</v>
      </c>
      <c r="U61" s="6">
        <v>26.069940002886</v>
      </c>
      <c r="V61" s="10">
        <v>490</v>
      </c>
      <c r="W61" s="6">
        <v>118.455251707982</v>
      </c>
      <c r="X61" s="6">
        <v>126.75674193736501</v>
      </c>
      <c r="Y61" s="6">
        <v>4.4751381215469603</v>
      </c>
      <c r="Z61" s="6">
        <v>29.428571428571399</v>
      </c>
      <c r="AA61" s="7">
        <v>345.8</v>
      </c>
      <c r="AB61" s="7">
        <v>18.420951251496401</v>
      </c>
      <c r="AC61" s="7">
        <v>19.930300348007801</v>
      </c>
      <c r="AD61" s="13">
        <v>345.3</v>
      </c>
      <c r="AE61" s="6">
        <v>18.420951251496401</v>
      </c>
      <c r="AF61" s="13">
        <v>337.6</v>
      </c>
      <c r="AG61" s="6">
        <v>14.830726243126501</v>
      </c>
      <c r="AH61" s="13">
        <v>282</v>
      </c>
      <c r="AI61" s="6">
        <v>47.614563499011602</v>
      </c>
      <c r="AJ61" s="6">
        <v>7.7000000000000002E-3</v>
      </c>
      <c r="AK61" s="6">
        <v>6.4999999999999997E-3</v>
      </c>
    </row>
    <row r="62" spans="1:37">
      <c r="A62" s="5" t="s">
        <v>105</v>
      </c>
      <c r="B62" s="22">
        <v>310</v>
      </c>
      <c r="C62" s="22">
        <v>2.09</v>
      </c>
      <c r="D62" s="22">
        <v>0.13</v>
      </c>
      <c r="E62" s="22">
        <v>74100</v>
      </c>
      <c r="F62" s="20">
        <v>1.58227848101266</v>
      </c>
      <c r="G62" s="22">
        <v>8.6199508418201704E-2</v>
      </c>
      <c r="H62" s="18">
        <v>0.21310000000000001</v>
      </c>
      <c r="I62" s="15">
        <v>2.7110134556104599E-3</v>
      </c>
      <c r="J62" s="24">
        <v>0.28642000000000001</v>
      </c>
      <c r="K62" s="18">
        <v>18.559999999999999</v>
      </c>
      <c r="L62" s="15">
        <v>0.89144723321124597</v>
      </c>
      <c r="M62" s="18">
        <v>0.63200000000000001</v>
      </c>
      <c r="N62" s="15">
        <v>3.4430152450431802E-2</v>
      </c>
      <c r="O62" s="24">
        <v>0.82554000000000005</v>
      </c>
      <c r="P62" s="10">
        <v>3154</v>
      </c>
      <c r="Q62" s="6">
        <v>136.52434756782901</v>
      </c>
      <c r="R62" s="6">
        <v>147.72262664803301</v>
      </c>
      <c r="S62" s="10">
        <v>3015</v>
      </c>
      <c r="T62" s="6">
        <v>46.3037155284037</v>
      </c>
      <c r="U62" s="6">
        <v>51.167971916979901</v>
      </c>
      <c r="V62" s="10">
        <v>2932</v>
      </c>
      <c r="W62" s="6">
        <v>19.157453717691599</v>
      </c>
      <c r="X62" s="6">
        <v>26.102971356028899</v>
      </c>
      <c r="Y62" s="6">
        <v>-4.6102819237147497</v>
      </c>
      <c r="Z62" s="6">
        <v>-7.5716234652114496</v>
      </c>
      <c r="AA62" s="7" t="s">
        <v>113</v>
      </c>
      <c r="AB62" s="7" t="s">
        <v>113</v>
      </c>
      <c r="AC62" s="7" t="s">
        <v>113</v>
      </c>
      <c r="AD62" s="13">
        <v>3162</v>
      </c>
      <c r="AE62" s="6">
        <v>136.231117879952</v>
      </c>
      <c r="AF62" s="13">
        <v>3008</v>
      </c>
      <c r="AG62" s="6">
        <v>48.109604776336901</v>
      </c>
      <c r="AH62" s="13">
        <v>2909</v>
      </c>
      <c r="AI62" s="6">
        <v>20.712509093431802</v>
      </c>
      <c r="AJ62" s="6">
        <v>1.1999999999999999E-3</v>
      </c>
      <c r="AK62" s="6">
        <v>1.6999999999999999E-3</v>
      </c>
    </row>
    <row r="63" spans="1:37">
      <c r="A63" s="5" t="s">
        <v>106</v>
      </c>
      <c r="B63" s="22">
        <v>393</v>
      </c>
      <c r="C63" s="22">
        <v>0.98199999999999998</v>
      </c>
      <c r="D63" s="22">
        <v>3.9E-2</v>
      </c>
      <c r="E63" s="22">
        <v>491</v>
      </c>
      <c r="F63" s="20">
        <v>74.294205052005907</v>
      </c>
      <c r="G63" s="22">
        <v>4.0305303329070199</v>
      </c>
      <c r="H63" s="18">
        <v>5.0900000000000001E-2</v>
      </c>
      <c r="I63" s="15">
        <v>1.89225754147932E-3</v>
      </c>
      <c r="J63" s="24">
        <v>-0.10705000000000001</v>
      </c>
      <c r="K63" s="18">
        <v>9.5200000000000007E-2</v>
      </c>
      <c r="L63" s="15">
        <v>5.6600121413297004E-3</v>
      </c>
      <c r="M63" s="18">
        <v>1.346E-2</v>
      </c>
      <c r="N63" s="15">
        <v>7.3021762926129695E-4</v>
      </c>
      <c r="O63" s="24">
        <v>0.60402</v>
      </c>
      <c r="P63" s="10">
        <v>86.2</v>
      </c>
      <c r="Q63" s="6">
        <v>4.6450292300554397</v>
      </c>
      <c r="R63" s="6">
        <v>5.0319228722183098</v>
      </c>
      <c r="S63" s="10">
        <v>92.2</v>
      </c>
      <c r="T63" s="6">
        <v>5.2782711399253097</v>
      </c>
      <c r="U63" s="6">
        <v>5.6426104471155396</v>
      </c>
      <c r="V63" s="10">
        <v>225</v>
      </c>
      <c r="W63" s="6">
        <v>98.401754466231296</v>
      </c>
      <c r="X63" s="6">
        <v>107.259335496066</v>
      </c>
      <c r="Y63" s="6">
        <v>6.5075921908893699</v>
      </c>
      <c r="Z63" s="6">
        <v>61.688888888888897</v>
      </c>
      <c r="AA63" s="7">
        <v>86.2</v>
      </c>
      <c r="AB63" s="7">
        <v>4.6450292300554397</v>
      </c>
      <c r="AC63" s="7">
        <v>5.0319228722183098</v>
      </c>
      <c r="AD63" s="13">
        <v>85.8</v>
      </c>
      <c r="AE63" s="6">
        <v>4.6450292300554397</v>
      </c>
      <c r="AF63" s="13">
        <v>85.7</v>
      </c>
      <c r="AG63" s="6">
        <v>4.1803284830941703</v>
      </c>
      <c r="AH63" s="13">
        <v>84.8</v>
      </c>
      <c r="AI63" s="6">
        <v>68.332957509773294</v>
      </c>
      <c r="AJ63" s="6">
        <v>4.1999999999999997E-3</v>
      </c>
      <c r="AK63" s="6">
        <v>2.7000000000000001E-3</v>
      </c>
    </row>
    <row r="64" spans="1:37">
      <c r="A64" s="5" t="s">
        <v>107</v>
      </c>
      <c r="B64" s="22">
        <v>77.400000000000006</v>
      </c>
      <c r="C64" s="22">
        <v>1.6020000000000001</v>
      </c>
      <c r="D64" s="22">
        <v>0.03</v>
      </c>
      <c r="E64" s="22">
        <v>1281</v>
      </c>
      <c r="F64" s="20">
        <v>7.1530758226037197</v>
      </c>
      <c r="G64" s="22">
        <v>0.40019446909637701</v>
      </c>
      <c r="H64" s="18">
        <v>6.54E-2</v>
      </c>
      <c r="I64" s="15">
        <v>1.7557838296160999E-3</v>
      </c>
      <c r="J64" s="24">
        <v>-0.12806999999999999</v>
      </c>
      <c r="K64" s="18">
        <v>1.2569999999999999</v>
      </c>
      <c r="L64" s="15">
        <v>6.6921354740097194E-2</v>
      </c>
      <c r="M64" s="18">
        <v>0.13980000000000001</v>
      </c>
      <c r="N64" s="15">
        <v>7.8214167117983593E-3</v>
      </c>
      <c r="O64" s="24">
        <v>0.45630999999999999</v>
      </c>
      <c r="P64" s="10">
        <v>843</v>
      </c>
      <c r="Q64" s="6">
        <v>44.318121723841699</v>
      </c>
      <c r="R64" s="6">
        <v>47.784979865924598</v>
      </c>
      <c r="S64" s="10">
        <v>824</v>
      </c>
      <c r="T64" s="6">
        <v>30.086640611392301</v>
      </c>
      <c r="U64" s="6">
        <v>32.6885726008489</v>
      </c>
      <c r="V64" s="10">
        <v>773</v>
      </c>
      <c r="W64" s="6">
        <v>54.251224001286403</v>
      </c>
      <c r="X64" s="6">
        <v>58.741048949289898</v>
      </c>
      <c r="Y64" s="6">
        <v>-2.30582524271846</v>
      </c>
      <c r="Z64" s="6">
        <v>-9.0556274256144995</v>
      </c>
      <c r="AA64" s="7">
        <v>843</v>
      </c>
      <c r="AB64" s="7">
        <v>44.318121723841699</v>
      </c>
      <c r="AC64" s="7">
        <v>47.784979865924598</v>
      </c>
      <c r="AD64" s="13">
        <v>838</v>
      </c>
      <c r="AE64" s="6">
        <v>44.318121723841699</v>
      </c>
      <c r="AF64" s="13">
        <v>800</v>
      </c>
      <c r="AG64" s="6">
        <v>28.791421348712099</v>
      </c>
      <c r="AH64" s="13">
        <v>722</v>
      </c>
      <c r="AI64" s="6">
        <v>38.147022238147898</v>
      </c>
      <c r="AJ64" s="6">
        <v>2.8999999999999998E-3</v>
      </c>
      <c r="AK64" s="6">
        <v>1.6000000000000001E-3</v>
      </c>
    </row>
    <row r="65" spans="1:37">
      <c r="A65" s="5" t="s">
        <v>108</v>
      </c>
      <c r="B65" s="22">
        <v>435</v>
      </c>
      <c r="C65" s="22">
        <v>1.6479999999999999</v>
      </c>
      <c r="D65" s="22">
        <v>3.9E-2</v>
      </c>
      <c r="E65" s="22">
        <v>5700</v>
      </c>
      <c r="F65" s="20">
        <v>8.6956521739130395</v>
      </c>
      <c r="G65" s="22">
        <v>0.461647415766543</v>
      </c>
      <c r="H65" s="18">
        <v>6.1600000000000002E-2</v>
      </c>
      <c r="I65" s="15">
        <v>1.0184535613014501E-3</v>
      </c>
      <c r="J65" s="24">
        <v>0.36270999999999998</v>
      </c>
      <c r="K65" s="18">
        <v>0.97599999999999998</v>
      </c>
      <c r="L65" s="15">
        <v>4.58540285689268E-2</v>
      </c>
      <c r="M65" s="18">
        <v>0.115</v>
      </c>
      <c r="N65" s="15">
        <v>6.1052870735125303E-3</v>
      </c>
      <c r="O65" s="24">
        <v>0.62051000000000001</v>
      </c>
      <c r="P65" s="10">
        <v>702</v>
      </c>
      <c r="Q65" s="6">
        <v>35.229161014918901</v>
      </c>
      <c r="R65" s="6">
        <v>38.299881760039099</v>
      </c>
      <c r="S65" s="10">
        <v>691</v>
      </c>
      <c r="T65" s="6">
        <v>23.4728145679336</v>
      </c>
      <c r="U65" s="6">
        <v>26.0661320459248</v>
      </c>
      <c r="V65" s="10">
        <v>652</v>
      </c>
      <c r="W65" s="6">
        <v>34.656130217495203</v>
      </c>
      <c r="X65" s="6">
        <v>41.639034921482697</v>
      </c>
      <c r="Y65" s="6">
        <v>-1.5918958031838</v>
      </c>
      <c r="Z65" s="6">
        <v>-7.6687116564417197</v>
      </c>
      <c r="AA65" s="7">
        <v>702</v>
      </c>
      <c r="AB65" s="7">
        <v>35.229161014918901</v>
      </c>
      <c r="AC65" s="7">
        <v>38.299881760039099</v>
      </c>
      <c r="AD65" s="13">
        <v>701</v>
      </c>
      <c r="AE65" s="6">
        <v>35.4659524870696</v>
      </c>
      <c r="AF65" s="13">
        <v>680</v>
      </c>
      <c r="AG65" s="6">
        <v>23.774629833934199</v>
      </c>
      <c r="AH65" s="13">
        <v>617</v>
      </c>
      <c r="AI65" s="6">
        <v>23.3736467341317</v>
      </c>
      <c r="AJ65" s="6">
        <v>1.14E-3</v>
      </c>
      <c r="AK65" s="6">
        <v>7.6999999999999996E-4</v>
      </c>
    </row>
    <row r="66" spans="1:37">
      <c r="A66" s="5" t="s">
        <v>109</v>
      </c>
      <c r="B66" s="22">
        <v>147</v>
      </c>
      <c r="C66" s="22">
        <v>1.018</v>
      </c>
      <c r="D66" s="22">
        <v>4.4999999999999998E-2</v>
      </c>
      <c r="E66" s="22">
        <v>25900</v>
      </c>
      <c r="F66" s="20">
        <v>1.94174757281553</v>
      </c>
      <c r="G66" s="22">
        <v>0.108050157449328</v>
      </c>
      <c r="H66" s="18">
        <v>0.187</v>
      </c>
      <c r="I66" s="15">
        <v>2.2074470075888102E-3</v>
      </c>
      <c r="J66" s="24">
        <v>0.28532999999999997</v>
      </c>
      <c r="K66" s="18">
        <v>13.28</v>
      </c>
      <c r="L66" s="15">
        <v>0.654229456995015</v>
      </c>
      <c r="M66" s="18">
        <v>0.51500000000000001</v>
      </c>
      <c r="N66" s="15">
        <v>2.8657603009497899E-2</v>
      </c>
      <c r="O66" s="24">
        <v>0.88285999999999998</v>
      </c>
      <c r="P66" s="10">
        <v>2675</v>
      </c>
      <c r="Q66" s="6">
        <v>122.32371384936501</v>
      </c>
      <c r="R66" s="6">
        <v>131.9688598141</v>
      </c>
      <c r="S66" s="10">
        <v>2695</v>
      </c>
      <c r="T66" s="6">
        <v>46.6189306207689</v>
      </c>
      <c r="U66" s="6">
        <v>51.271329602343698</v>
      </c>
      <c r="V66" s="10">
        <v>2713</v>
      </c>
      <c r="W66" s="6">
        <v>19.619137574012299</v>
      </c>
      <c r="X66" s="6">
        <v>27.137033608258101</v>
      </c>
      <c r="Y66" s="6">
        <v>0.74211502782931404</v>
      </c>
      <c r="Z66" s="6">
        <v>1.40066347217103</v>
      </c>
      <c r="AA66" s="7">
        <v>2713</v>
      </c>
      <c r="AB66" s="7">
        <v>19.619137574012299</v>
      </c>
      <c r="AC66" s="7">
        <v>27.137033608258101</v>
      </c>
      <c r="AD66" s="13">
        <v>2647</v>
      </c>
      <c r="AE66" s="6">
        <v>125.454019345342</v>
      </c>
      <c r="AF66" s="13">
        <v>2618</v>
      </c>
      <c r="AG66" s="6">
        <v>57.444448750284501</v>
      </c>
      <c r="AH66" s="13">
        <v>2600</v>
      </c>
      <c r="AI66" s="6">
        <v>31.157833030363701</v>
      </c>
      <c r="AJ66" s="6">
        <v>1.38E-2</v>
      </c>
      <c r="AK66" s="6">
        <v>5.7000000000000002E-3</v>
      </c>
    </row>
    <row r="67" spans="1:37">
      <c r="A67" s="5" t="s">
        <v>110</v>
      </c>
      <c r="B67" s="22">
        <v>519</v>
      </c>
      <c r="C67" s="22">
        <v>1.984</v>
      </c>
      <c r="D67" s="22">
        <v>8.8999999999999996E-2</v>
      </c>
      <c r="E67" s="22">
        <v>626</v>
      </c>
      <c r="F67" s="20">
        <v>74.794315632012001</v>
      </c>
      <c r="G67" s="22">
        <v>3.92507586973796</v>
      </c>
      <c r="H67" s="18">
        <v>4.9500000000000002E-2</v>
      </c>
      <c r="I67" s="15">
        <v>1.9816041851264499E-3</v>
      </c>
      <c r="J67" s="24">
        <v>-0.15073</v>
      </c>
      <c r="K67" s="18">
        <v>9.1200000000000003E-2</v>
      </c>
      <c r="L67" s="15">
        <v>5.2155992790857402E-3</v>
      </c>
      <c r="M67" s="18">
        <v>1.337E-2</v>
      </c>
      <c r="N67" s="15">
        <v>7.0163439473916098E-4</v>
      </c>
      <c r="O67" s="24">
        <v>0.18820999999999999</v>
      </c>
      <c r="P67" s="10">
        <v>85.6</v>
      </c>
      <c r="Q67" s="6">
        <v>4.4709357838765804</v>
      </c>
      <c r="R67" s="6">
        <v>4.8666183230829203</v>
      </c>
      <c r="S67" s="10">
        <v>88.5</v>
      </c>
      <c r="T67" s="6">
        <v>4.8525866798474704</v>
      </c>
      <c r="U67" s="6">
        <v>5.2178526753510104</v>
      </c>
      <c r="V67" s="10">
        <v>160</v>
      </c>
      <c r="W67" s="6">
        <v>657.34436918834194</v>
      </c>
      <c r="X67" s="6">
        <v>799.14990300772399</v>
      </c>
      <c r="Y67" s="6">
        <v>3.2768361581921002</v>
      </c>
      <c r="Z67" s="6">
        <v>46.5</v>
      </c>
      <c r="AA67" s="7">
        <v>85.6</v>
      </c>
      <c r="AB67" s="7">
        <v>4.4709357838765804</v>
      </c>
      <c r="AC67" s="7">
        <v>4.8666183230829203</v>
      </c>
      <c r="AD67" s="13">
        <v>85.3</v>
      </c>
      <c r="AE67" s="6">
        <v>4.4709357838765804</v>
      </c>
      <c r="AF67" s="13">
        <v>85.2</v>
      </c>
      <c r="AG67" s="6">
        <v>3.8526351352591202</v>
      </c>
      <c r="AH67" s="13">
        <v>83.8</v>
      </c>
      <c r="AI67" s="6">
        <v>653.51727896331795</v>
      </c>
      <c r="AJ67" s="6">
        <v>2.3999999999999998E-3</v>
      </c>
      <c r="AK67" s="6">
        <v>3.0000000000000001E-3</v>
      </c>
    </row>
    <row r="68" spans="1:37">
      <c r="A68" s="5" t="s">
        <v>111</v>
      </c>
      <c r="B68" s="22">
        <v>518</v>
      </c>
      <c r="C68" s="22">
        <v>2.66</v>
      </c>
      <c r="D68" s="22">
        <v>0.11</v>
      </c>
      <c r="E68" s="22">
        <v>3120</v>
      </c>
      <c r="F68" s="20">
        <v>15.6739811912226</v>
      </c>
      <c r="G68" s="22">
        <v>0.89248301202698499</v>
      </c>
      <c r="H68" s="18">
        <v>5.5100000000000003E-2</v>
      </c>
      <c r="I68" s="15">
        <v>1.0434714826111501E-3</v>
      </c>
      <c r="J68" s="24">
        <v>8.269E-2</v>
      </c>
      <c r="K68" s="18">
        <v>0.48599999999999999</v>
      </c>
      <c r="L68" s="15">
        <v>2.58990710451165E-2</v>
      </c>
      <c r="M68" s="18">
        <v>6.3799999999999996E-2</v>
      </c>
      <c r="N68" s="15">
        <v>3.6327985514751199E-3</v>
      </c>
      <c r="O68" s="24">
        <v>0.82708999999999999</v>
      </c>
      <c r="P68" s="10">
        <v>399</v>
      </c>
      <c r="Q68" s="6">
        <v>22.113219313841999</v>
      </c>
      <c r="R68" s="6">
        <v>23.776846446167799</v>
      </c>
      <c r="S68" s="10">
        <v>401</v>
      </c>
      <c r="T68" s="6">
        <v>17.70469884521</v>
      </c>
      <c r="U68" s="6">
        <v>19.2297351125539</v>
      </c>
      <c r="V68" s="10">
        <v>409</v>
      </c>
      <c r="W68" s="6">
        <v>42.141841211133503</v>
      </c>
      <c r="X68" s="6">
        <v>49.6291278443165</v>
      </c>
      <c r="Y68" s="6">
        <v>0.49875311720698801</v>
      </c>
      <c r="Z68" s="6">
        <v>2.44498777506112</v>
      </c>
      <c r="AA68" s="7">
        <v>399</v>
      </c>
      <c r="AB68" s="7">
        <v>22.113219313841999</v>
      </c>
      <c r="AC68" s="7">
        <v>23.776846446167799</v>
      </c>
      <c r="AD68" s="13">
        <v>398</v>
      </c>
      <c r="AE68" s="6">
        <v>22.113219313841999</v>
      </c>
      <c r="AF68" s="13">
        <v>388</v>
      </c>
      <c r="AG68" s="6">
        <v>17.70469884521</v>
      </c>
      <c r="AH68" s="13">
        <v>329</v>
      </c>
      <c r="AI68" s="6">
        <v>30.712778784479699</v>
      </c>
      <c r="AJ68" s="6">
        <v>2.63E-3</v>
      </c>
      <c r="AK68" s="6">
        <v>9.3999999999999997E-4</v>
      </c>
    </row>
    <row r="69" spans="1:37">
      <c r="A69" s="5" t="s">
        <v>112</v>
      </c>
      <c r="B69" s="22">
        <v>91.2</v>
      </c>
      <c r="C69" s="22">
        <v>0.83699999999999997</v>
      </c>
      <c r="D69" s="22">
        <v>4.1000000000000002E-2</v>
      </c>
      <c r="E69" s="22">
        <v>7060</v>
      </c>
      <c r="F69" s="20">
        <v>2.7472527472527499</v>
      </c>
      <c r="G69" s="22">
        <v>0.147961113829675</v>
      </c>
      <c r="H69" s="18">
        <v>0.1157</v>
      </c>
      <c r="I69" s="15">
        <v>1.9984020353721898E-3</v>
      </c>
      <c r="J69" s="24">
        <v>0.23993</v>
      </c>
      <c r="K69" s="18">
        <v>5.84</v>
      </c>
      <c r="L69" s="15">
        <v>0.28714860542931198</v>
      </c>
      <c r="M69" s="18">
        <v>0.36399999999999999</v>
      </c>
      <c r="N69" s="15">
        <v>1.9604255737976702E-2</v>
      </c>
      <c r="O69" s="24">
        <v>0.74756999999999996</v>
      </c>
      <c r="P69" s="10">
        <v>1999</v>
      </c>
      <c r="Q69" s="6">
        <v>92.467543810469905</v>
      </c>
      <c r="R69" s="6">
        <v>100.308590653339</v>
      </c>
      <c r="S69" s="10">
        <v>1949</v>
      </c>
      <c r="T69" s="6">
        <v>42.181643224181798</v>
      </c>
      <c r="U69" s="6">
        <v>46.509852120842901</v>
      </c>
      <c r="V69" s="10">
        <v>1885</v>
      </c>
      <c r="W69" s="6">
        <v>30.737736392662601</v>
      </c>
      <c r="X69" s="6">
        <v>36.515691232231802</v>
      </c>
      <c r="Y69" s="6">
        <v>-2.5654181631605999</v>
      </c>
      <c r="Z69" s="6">
        <v>-6.0477453580901797</v>
      </c>
      <c r="AA69" s="7" t="s">
        <v>113</v>
      </c>
      <c r="AB69" s="7" t="s">
        <v>113</v>
      </c>
      <c r="AC69" s="7" t="s">
        <v>113</v>
      </c>
      <c r="AD69" s="13">
        <v>1995</v>
      </c>
      <c r="AE69" s="6">
        <v>92.732015282431902</v>
      </c>
      <c r="AF69" s="13">
        <v>1932</v>
      </c>
      <c r="AG69" s="6">
        <v>41.834806382869303</v>
      </c>
      <c r="AH69" s="13">
        <v>1862</v>
      </c>
      <c r="AI69" s="6">
        <v>21.287283493786099</v>
      </c>
      <c r="AJ69" s="6">
        <v>2E-3</v>
      </c>
      <c r="AK69" s="6">
        <v>1.4E-3</v>
      </c>
    </row>
    <row r="70" spans="1:37">
      <c r="A70" s="5" t="s">
        <v>114</v>
      </c>
      <c r="B70" s="22">
        <v>980</v>
      </c>
      <c r="C70" s="22">
        <v>0.92300000000000004</v>
      </c>
      <c r="D70" s="22">
        <v>4.4999999999999998E-2</v>
      </c>
      <c r="E70" s="22">
        <v>1020</v>
      </c>
      <c r="F70" s="20">
        <v>85.034013605442198</v>
      </c>
      <c r="G70" s="22">
        <v>4.5225911829898404</v>
      </c>
      <c r="H70" s="18">
        <v>4.8300000000000003E-2</v>
      </c>
      <c r="I70" s="15">
        <v>1.2038565657205801E-3</v>
      </c>
      <c r="J70" s="24">
        <v>-1.8176000000000001E-2</v>
      </c>
      <c r="K70" s="18">
        <v>7.85E-2</v>
      </c>
      <c r="L70" s="15">
        <v>4.0646423658791597E-3</v>
      </c>
      <c r="M70" s="18">
        <v>1.176E-2</v>
      </c>
      <c r="N70" s="15">
        <v>6.2546350638865501E-4</v>
      </c>
      <c r="O70" s="24">
        <v>0.61356999999999995</v>
      </c>
      <c r="P70" s="10">
        <v>75.400000000000006</v>
      </c>
      <c r="Q70" s="6">
        <v>3.97825542506573</v>
      </c>
      <c r="R70" s="6">
        <v>4.3236649870927799</v>
      </c>
      <c r="S70" s="10">
        <v>76.7</v>
      </c>
      <c r="T70" s="6">
        <v>3.8114091132824299</v>
      </c>
      <c r="U70" s="6">
        <v>4.1613286840077697</v>
      </c>
      <c r="V70" s="10">
        <v>116</v>
      </c>
      <c r="W70" s="6">
        <v>75.661592158183794</v>
      </c>
      <c r="X70" s="6">
        <v>91.492881899735593</v>
      </c>
      <c r="Y70" s="6">
        <v>1.6949152542372901</v>
      </c>
      <c r="Z70" s="6">
        <v>35</v>
      </c>
      <c r="AA70" s="7">
        <v>75.400000000000006</v>
      </c>
      <c r="AB70" s="7">
        <v>3.97825542506573</v>
      </c>
      <c r="AC70" s="7">
        <v>4.3236649870927799</v>
      </c>
      <c r="AD70" s="13">
        <v>75.3</v>
      </c>
      <c r="AE70" s="6">
        <v>3.97825542506573</v>
      </c>
      <c r="AF70" s="13">
        <v>75.2</v>
      </c>
      <c r="AG70" s="6">
        <v>3.42500210639531</v>
      </c>
      <c r="AH70" s="13">
        <v>74.400000000000006</v>
      </c>
      <c r="AI70" s="6">
        <v>59.742704390672998</v>
      </c>
      <c r="AJ70" s="6">
        <v>1.1999999999999999E-3</v>
      </c>
      <c r="AK70" s="6">
        <v>1.6999999999999999E-3</v>
      </c>
    </row>
    <row r="71" spans="1:37">
      <c r="A71" s="5" t="s">
        <v>115</v>
      </c>
      <c r="B71" s="22">
        <v>133.5</v>
      </c>
      <c r="C71" s="22">
        <v>1.6359999999999999</v>
      </c>
      <c r="D71" s="22">
        <v>5.0999999999999997E-2</v>
      </c>
      <c r="E71" s="22">
        <v>1834</v>
      </c>
      <c r="F71" s="20">
        <v>8.2918739635157603</v>
      </c>
      <c r="G71" s="22">
        <v>0.436944035745014</v>
      </c>
      <c r="H71" s="18">
        <v>6.2199999999999998E-2</v>
      </c>
      <c r="I71" s="15">
        <v>1.4089872939513201E-3</v>
      </c>
      <c r="J71" s="24">
        <v>0.35109000000000001</v>
      </c>
      <c r="K71" s="18">
        <v>1.03</v>
      </c>
      <c r="L71" s="15">
        <v>4.8627235424193699E-2</v>
      </c>
      <c r="M71" s="18">
        <v>0.1206</v>
      </c>
      <c r="N71" s="15">
        <v>6.3550713557283603E-3</v>
      </c>
      <c r="O71" s="24">
        <v>0.29232999999999998</v>
      </c>
      <c r="P71" s="10">
        <v>734</v>
      </c>
      <c r="Q71" s="6">
        <v>36.421099877164899</v>
      </c>
      <c r="R71" s="6">
        <v>39.652656765821</v>
      </c>
      <c r="S71" s="10">
        <v>718</v>
      </c>
      <c r="T71" s="6">
        <v>24.321407916938899</v>
      </c>
      <c r="U71" s="6">
        <v>26.964782054897999</v>
      </c>
      <c r="V71" s="10">
        <v>680</v>
      </c>
      <c r="W71" s="6">
        <v>49.319817093287597</v>
      </c>
      <c r="X71" s="6">
        <v>54.325889183609902</v>
      </c>
      <c r="Y71" s="6">
        <v>-2.2284122562674198</v>
      </c>
      <c r="Z71" s="6">
        <v>-7.9411764705882302</v>
      </c>
      <c r="AA71" s="7">
        <v>734</v>
      </c>
      <c r="AB71" s="7">
        <v>36.421099877164899</v>
      </c>
      <c r="AC71" s="7">
        <v>39.652656765821</v>
      </c>
      <c r="AD71" s="13">
        <v>732</v>
      </c>
      <c r="AE71" s="6">
        <v>36.633270619239298</v>
      </c>
      <c r="AF71" s="13">
        <v>706.6</v>
      </c>
      <c r="AG71" s="6">
        <v>23.389012015519999</v>
      </c>
      <c r="AH71" s="13">
        <v>617</v>
      </c>
      <c r="AI71" s="6">
        <v>32.449104118840403</v>
      </c>
      <c r="AJ71" s="6">
        <v>2.2000000000000001E-3</v>
      </c>
      <c r="AK71" s="6">
        <v>1.2999999999999999E-3</v>
      </c>
    </row>
    <row r="72" spans="1:37">
      <c r="A72" s="5" t="s">
        <v>116</v>
      </c>
      <c r="B72" s="22">
        <v>282</v>
      </c>
      <c r="C72" s="22">
        <v>3.26</v>
      </c>
      <c r="D72" s="22">
        <v>0.23</v>
      </c>
      <c r="E72" s="22">
        <v>19450</v>
      </c>
      <c r="F72" s="20">
        <v>2.9205607476635498</v>
      </c>
      <c r="G72" s="22">
        <v>0.154565076830321</v>
      </c>
      <c r="H72" s="18">
        <v>0.1095</v>
      </c>
      <c r="I72" s="15">
        <v>1.2452300513405099E-3</v>
      </c>
      <c r="J72" s="24">
        <v>0.31729000000000002</v>
      </c>
      <c r="K72" s="18">
        <v>5.18</v>
      </c>
      <c r="L72" s="15">
        <v>0.23869145125035099</v>
      </c>
      <c r="M72" s="18">
        <v>0.34239999999999998</v>
      </c>
      <c r="N72" s="15">
        <v>1.8120863381814699E-2</v>
      </c>
      <c r="O72" s="24">
        <v>-0.26185000000000003</v>
      </c>
      <c r="P72" s="10">
        <v>1897</v>
      </c>
      <c r="Q72" s="6">
        <v>87.088566019985706</v>
      </c>
      <c r="R72" s="6">
        <v>94.685275681115797</v>
      </c>
      <c r="S72" s="10">
        <v>1848</v>
      </c>
      <c r="T72" s="6">
        <v>39.106931853471202</v>
      </c>
      <c r="U72" s="6">
        <v>43.581142148744497</v>
      </c>
      <c r="V72" s="10">
        <v>1788</v>
      </c>
      <c r="W72" s="6">
        <v>20.683978697340201</v>
      </c>
      <c r="X72" s="6">
        <v>28.716405307018402</v>
      </c>
      <c r="Y72" s="6">
        <v>-2.6515151515151598</v>
      </c>
      <c r="Z72" s="6">
        <v>-6.09619686800895</v>
      </c>
      <c r="AA72" s="7" t="s">
        <v>113</v>
      </c>
      <c r="AB72" s="7" t="s">
        <v>113</v>
      </c>
      <c r="AC72" s="7" t="s">
        <v>113</v>
      </c>
      <c r="AD72" s="13">
        <v>1900</v>
      </c>
      <c r="AE72" s="6">
        <v>86.864022077137307</v>
      </c>
      <c r="AF72" s="13">
        <v>1842</v>
      </c>
      <c r="AG72" s="6">
        <v>39.642302140416099</v>
      </c>
      <c r="AH72" s="13">
        <v>1776</v>
      </c>
      <c r="AI72" s="6">
        <v>19.1913255079482</v>
      </c>
      <c r="AJ72" s="6">
        <v>9.1E-4</v>
      </c>
      <c r="AK72" s="6">
        <v>9.2000000000000003E-4</v>
      </c>
    </row>
    <row r="73" spans="1:37">
      <c r="A73" s="5" t="s">
        <v>117</v>
      </c>
      <c r="B73" s="22">
        <v>783</v>
      </c>
      <c r="C73" s="22">
        <v>4.056</v>
      </c>
      <c r="D73" s="22">
        <v>9.6000000000000002E-2</v>
      </c>
      <c r="E73" s="22">
        <v>4960</v>
      </c>
      <c r="F73" s="20">
        <v>15.552099533437</v>
      </c>
      <c r="G73" s="22">
        <v>0.82094311014187904</v>
      </c>
      <c r="H73" s="18">
        <v>5.5199999999999999E-2</v>
      </c>
      <c r="I73" s="15">
        <v>1.0857406618486501E-3</v>
      </c>
      <c r="J73" s="24">
        <v>9.6090999999999996E-2</v>
      </c>
      <c r="K73" s="18">
        <v>0.48899999999999999</v>
      </c>
      <c r="L73" s="15">
        <v>2.3958228487306599E-2</v>
      </c>
      <c r="M73" s="18">
        <v>6.4299999999999996E-2</v>
      </c>
      <c r="N73" s="15">
        <v>3.3941810794505E-3</v>
      </c>
      <c r="O73" s="24">
        <v>0.35804000000000002</v>
      </c>
      <c r="P73" s="10">
        <v>401.7</v>
      </c>
      <c r="Q73" s="6">
        <v>20.565345613514801</v>
      </c>
      <c r="R73" s="6">
        <v>22.369753198779399</v>
      </c>
      <c r="S73" s="10">
        <v>403.8</v>
      </c>
      <c r="T73" s="6">
        <v>16.213788469287799</v>
      </c>
      <c r="U73" s="6">
        <v>17.8796328826291</v>
      </c>
      <c r="V73" s="10">
        <v>410</v>
      </c>
      <c r="W73" s="6">
        <v>42.949063869890999</v>
      </c>
      <c r="X73" s="6">
        <v>50.333959315995898</v>
      </c>
      <c r="Y73" s="6">
        <v>0.52005943536404697</v>
      </c>
      <c r="Z73" s="6">
        <v>2.0243902439024501</v>
      </c>
      <c r="AA73" s="7">
        <v>401.7</v>
      </c>
      <c r="AB73" s="7">
        <v>20.565345613514801</v>
      </c>
      <c r="AC73" s="7">
        <v>22.369753198779399</v>
      </c>
      <c r="AD73" s="13">
        <v>400.3</v>
      </c>
      <c r="AE73" s="6">
        <v>20.5874923243049</v>
      </c>
      <c r="AF73" s="13">
        <v>391.4</v>
      </c>
      <c r="AG73" s="6">
        <v>15.4896202834934</v>
      </c>
      <c r="AH73" s="13">
        <v>338</v>
      </c>
      <c r="AI73" s="6">
        <v>25.517094021458998</v>
      </c>
      <c r="AJ73" s="6">
        <v>2.5000000000000001E-3</v>
      </c>
      <c r="AK73" s="6">
        <v>1.1999999999999999E-3</v>
      </c>
    </row>
    <row r="74" spans="1:37">
      <c r="A74" s="5" t="s">
        <v>118</v>
      </c>
      <c r="B74" s="22">
        <v>213</v>
      </c>
      <c r="C74" s="22">
        <v>1.5589999999999999</v>
      </c>
      <c r="D74" s="22">
        <v>2.5999999999999999E-2</v>
      </c>
      <c r="E74" s="22">
        <v>2649</v>
      </c>
      <c r="F74" s="20">
        <v>9.0252707581227405</v>
      </c>
      <c r="G74" s="22">
        <v>0.47884328243625301</v>
      </c>
      <c r="H74" s="18">
        <v>6.08E-2</v>
      </c>
      <c r="I74" s="15">
        <v>1.0808873252465599E-3</v>
      </c>
      <c r="J74" s="24">
        <v>9.5495000000000007E-3</v>
      </c>
      <c r="K74" s="18">
        <v>0.93899999999999995</v>
      </c>
      <c r="L74" s="15">
        <v>4.6416770269483001E-2</v>
      </c>
      <c r="M74" s="18">
        <v>0.1108</v>
      </c>
      <c r="N74" s="15">
        <v>5.8785865948882002E-3</v>
      </c>
      <c r="O74" s="24">
        <v>0.70206999999999997</v>
      </c>
      <c r="P74" s="10">
        <v>677</v>
      </c>
      <c r="Q74" s="6">
        <v>33.942612662474701</v>
      </c>
      <c r="R74" s="6">
        <v>36.922689254388303</v>
      </c>
      <c r="S74" s="10">
        <v>671</v>
      </c>
      <c r="T74" s="6">
        <v>24.434075027855101</v>
      </c>
      <c r="U74" s="6">
        <v>26.842500717145199</v>
      </c>
      <c r="V74" s="10">
        <v>633</v>
      </c>
      <c r="W74" s="6">
        <v>40.980874962951297</v>
      </c>
      <c r="X74" s="6">
        <v>47.013606820323297</v>
      </c>
      <c r="Y74" s="6">
        <v>-0.894187779433679</v>
      </c>
      <c r="Z74" s="6">
        <v>-6.9510268562401203</v>
      </c>
      <c r="AA74" s="7">
        <v>677</v>
      </c>
      <c r="AB74" s="7">
        <v>33.942612662474701</v>
      </c>
      <c r="AC74" s="7">
        <v>36.922689254388303</v>
      </c>
      <c r="AD74" s="13">
        <v>676</v>
      </c>
      <c r="AE74" s="6">
        <v>34.170176387528201</v>
      </c>
      <c r="AF74" s="13">
        <v>655</v>
      </c>
      <c r="AG74" s="6">
        <v>23.383841054601199</v>
      </c>
      <c r="AH74" s="13">
        <v>592</v>
      </c>
      <c r="AI74" s="6">
        <v>28.831789967482901</v>
      </c>
      <c r="AJ74" s="6">
        <v>1.56E-3</v>
      </c>
      <c r="AK74" s="6">
        <v>8.3000000000000001E-4</v>
      </c>
    </row>
    <row r="75" spans="1:37">
      <c r="A75" s="5" t="s">
        <v>119</v>
      </c>
      <c r="B75" s="22">
        <v>405</v>
      </c>
      <c r="C75" s="22">
        <v>2.9020000000000001</v>
      </c>
      <c r="D75" s="22">
        <v>9.6000000000000002E-2</v>
      </c>
      <c r="E75" s="22">
        <v>4430</v>
      </c>
      <c r="F75" s="20">
        <v>9.7181729834791106</v>
      </c>
      <c r="G75" s="22">
        <v>0.51257002150130804</v>
      </c>
      <c r="H75" s="18">
        <v>5.8799999999999998E-2</v>
      </c>
      <c r="I75" s="15">
        <v>1.0280893996608401E-3</v>
      </c>
      <c r="J75" s="24">
        <v>0.27212999999999998</v>
      </c>
      <c r="K75" s="18">
        <v>0.83399999999999996</v>
      </c>
      <c r="L75" s="15">
        <v>3.9549536545956797E-2</v>
      </c>
      <c r="M75" s="18">
        <v>0.10290000000000001</v>
      </c>
      <c r="N75" s="15">
        <v>5.4273015413646699E-3</v>
      </c>
      <c r="O75" s="24">
        <v>0.58658999999999994</v>
      </c>
      <c r="P75" s="10">
        <v>631</v>
      </c>
      <c r="Q75" s="6">
        <v>31.699613970786</v>
      </c>
      <c r="R75" s="6">
        <v>34.490971971458599</v>
      </c>
      <c r="S75" s="10">
        <v>615</v>
      </c>
      <c r="T75" s="6">
        <v>21.8735760476597</v>
      </c>
      <c r="U75" s="6">
        <v>24.235281730040001</v>
      </c>
      <c r="V75" s="10">
        <v>551</v>
      </c>
      <c r="W75" s="6">
        <v>37.253230520697201</v>
      </c>
      <c r="X75" s="6">
        <v>43.496936135721</v>
      </c>
      <c r="Y75" s="6">
        <v>-2.6016260162601701</v>
      </c>
      <c r="Z75" s="6">
        <v>-14.519056261343</v>
      </c>
      <c r="AA75" s="7">
        <v>631</v>
      </c>
      <c r="AB75" s="7">
        <v>31.699613970786</v>
      </c>
      <c r="AC75" s="7">
        <v>34.490971971458599</v>
      </c>
      <c r="AD75" s="13">
        <v>631</v>
      </c>
      <c r="AE75" s="6">
        <v>31.923745486656902</v>
      </c>
      <c r="AF75" s="13">
        <v>607</v>
      </c>
      <c r="AG75" s="6">
        <v>21.8735760476597</v>
      </c>
      <c r="AH75" s="13">
        <v>518</v>
      </c>
      <c r="AI75" s="6">
        <v>30.773091886065</v>
      </c>
      <c r="AJ75" s="6">
        <v>1E-3</v>
      </c>
      <c r="AK75" s="6">
        <v>5.5000000000000003E-4</v>
      </c>
    </row>
    <row r="76" spans="1:37">
      <c r="A76" s="5" t="s">
        <v>120</v>
      </c>
      <c r="B76" s="22">
        <v>987</v>
      </c>
      <c r="C76" s="22">
        <v>2.0630000000000002</v>
      </c>
      <c r="D76" s="22">
        <v>9.8000000000000004E-2</v>
      </c>
      <c r="E76" s="22">
        <v>1143</v>
      </c>
      <c r="F76" s="20">
        <v>79.302141157811306</v>
      </c>
      <c r="G76" s="22">
        <v>4.2693743367603503</v>
      </c>
      <c r="H76" s="18">
        <v>4.9099999999999998E-2</v>
      </c>
      <c r="I76" s="15">
        <v>2.1369754117429398E-3</v>
      </c>
      <c r="J76" s="24">
        <v>8.3527000000000004E-2</v>
      </c>
      <c r="K76" s="18">
        <v>8.7099999999999997E-2</v>
      </c>
      <c r="L76" s="15">
        <v>5.6951369011200804E-3</v>
      </c>
      <c r="M76" s="18">
        <v>1.261E-2</v>
      </c>
      <c r="N76" s="15">
        <v>6.7888217897437103E-4</v>
      </c>
      <c r="O76" s="24">
        <v>0.20172999999999999</v>
      </c>
      <c r="P76" s="10">
        <v>80.8</v>
      </c>
      <c r="Q76" s="6">
        <v>4.3097625477344899</v>
      </c>
      <c r="R76" s="6">
        <v>4.6760659181097699</v>
      </c>
      <c r="S76" s="10">
        <v>84.7</v>
      </c>
      <c r="T76" s="6">
        <v>5.2937497541574698</v>
      </c>
      <c r="U76" s="6">
        <v>5.6039479459096704</v>
      </c>
      <c r="V76" s="10">
        <v>140</v>
      </c>
      <c r="W76" s="6">
        <v>195.46658494340701</v>
      </c>
      <c r="X76" s="6">
        <v>254.06786069594401</v>
      </c>
      <c r="Y76" s="6">
        <v>4.60448642266826</v>
      </c>
      <c r="Z76" s="6">
        <v>42.285714285714299</v>
      </c>
      <c r="AA76" s="7">
        <v>80.8</v>
      </c>
      <c r="AB76" s="7">
        <v>4.3097625477344899</v>
      </c>
      <c r="AC76" s="7">
        <v>4.6760659181097699</v>
      </c>
      <c r="AD76" s="13">
        <v>80.400000000000006</v>
      </c>
      <c r="AE76" s="6">
        <v>4.3362948721062402</v>
      </c>
      <c r="AF76" s="13">
        <v>80.3</v>
      </c>
      <c r="AG76" s="6">
        <v>3.8421330611578601</v>
      </c>
      <c r="AH76" s="13">
        <v>80.900000000000006</v>
      </c>
      <c r="AI76" s="6">
        <v>179.25625241379501</v>
      </c>
      <c r="AJ76" s="6">
        <v>2E-3</v>
      </c>
      <c r="AK76" s="6">
        <v>3.3E-3</v>
      </c>
    </row>
    <row r="77" spans="1:37">
      <c r="A77" s="5" t="s">
        <v>121</v>
      </c>
      <c r="B77" s="22">
        <v>666</v>
      </c>
      <c r="C77" s="22">
        <v>3.17</v>
      </c>
      <c r="D77" s="22">
        <v>0.13</v>
      </c>
      <c r="E77" s="22">
        <v>4150</v>
      </c>
      <c r="F77" s="20">
        <v>15.625</v>
      </c>
      <c r="G77" s="22">
        <v>0.81517845587145898</v>
      </c>
      <c r="H77" s="18">
        <v>5.45E-2</v>
      </c>
      <c r="I77" s="15">
        <v>9.48443080190019E-4</v>
      </c>
      <c r="J77" s="24">
        <v>0.19635</v>
      </c>
      <c r="K77" s="18">
        <v>0.48699999999999999</v>
      </c>
      <c r="L77" s="15">
        <v>2.35279204404042E-2</v>
      </c>
      <c r="M77" s="18">
        <v>6.4000000000000001E-2</v>
      </c>
      <c r="N77" s="15">
        <v>3.3389709552494999E-3</v>
      </c>
      <c r="O77" s="24">
        <v>0.60172999999999999</v>
      </c>
      <c r="P77" s="10">
        <v>399.7</v>
      </c>
      <c r="Q77" s="6">
        <v>20.2373905763612</v>
      </c>
      <c r="R77" s="6">
        <v>22.053264006328298</v>
      </c>
      <c r="S77" s="10">
        <v>402.5</v>
      </c>
      <c r="T77" s="6">
        <v>16.039546942107499</v>
      </c>
      <c r="U77" s="6">
        <v>17.712972835900501</v>
      </c>
      <c r="V77" s="10">
        <v>385</v>
      </c>
      <c r="W77" s="6">
        <v>37.994385880263103</v>
      </c>
      <c r="X77" s="6">
        <v>45.401914979248701</v>
      </c>
      <c r="Y77" s="6">
        <v>0.69565217391304701</v>
      </c>
      <c r="Z77" s="6">
        <v>-3.8181818181818099</v>
      </c>
      <c r="AA77" s="7">
        <v>399.7</v>
      </c>
      <c r="AB77" s="7">
        <v>20.2373905763612</v>
      </c>
      <c r="AC77" s="7">
        <v>22.053264006328298</v>
      </c>
      <c r="AD77" s="13">
        <v>399</v>
      </c>
      <c r="AE77" s="6">
        <v>20.256223175611801</v>
      </c>
      <c r="AF77" s="13">
        <v>391.6</v>
      </c>
      <c r="AG77" s="6">
        <v>15.424754977245801</v>
      </c>
      <c r="AH77" s="13">
        <v>344</v>
      </c>
      <c r="AI77" s="6">
        <v>27.0061725984697</v>
      </c>
      <c r="AJ77" s="6">
        <v>1.42E-3</v>
      </c>
      <c r="AK77" s="6">
        <v>8.8999999999999995E-4</v>
      </c>
    </row>
    <row r="78" spans="1:37">
      <c r="A78" s="5" t="s">
        <v>122</v>
      </c>
      <c r="B78" s="22">
        <v>1650</v>
      </c>
      <c r="C78" s="22">
        <v>1.9</v>
      </c>
      <c r="D78" s="22">
        <v>0.2</v>
      </c>
      <c r="E78" s="22">
        <v>1740</v>
      </c>
      <c r="F78" s="20">
        <v>87.032201914708395</v>
      </c>
      <c r="G78" s="22">
        <v>5.2925746283183903</v>
      </c>
      <c r="H78" s="18">
        <v>5.0500000000000003E-2</v>
      </c>
      <c r="I78" s="15">
        <v>1.51114857212356E-3</v>
      </c>
      <c r="J78" s="24">
        <v>0.46411999999999998</v>
      </c>
      <c r="K78" s="18">
        <v>7.9100000000000004E-2</v>
      </c>
      <c r="L78" s="15">
        <v>4.1736613090306903E-3</v>
      </c>
      <c r="M78" s="18">
        <v>1.149E-2</v>
      </c>
      <c r="N78" s="15">
        <v>6.9872623168805599E-4</v>
      </c>
      <c r="O78" s="24">
        <v>0.60640000000000005</v>
      </c>
      <c r="P78" s="10">
        <v>73.599999999999994</v>
      </c>
      <c r="Q78" s="6">
        <v>4.4431978937439203</v>
      </c>
      <c r="R78" s="6">
        <v>4.7413995381709197</v>
      </c>
      <c r="S78" s="10">
        <v>77.3</v>
      </c>
      <c r="T78" s="6">
        <v>3.9170618488093201</v>
      </c>
      <c r="U78" s="6">
        <v>4.26296273360499</v>
      </c>
      <c r="V78" s="10">
        <v>223</v>
      </c>
      <c r="W78" s="6">
        <v>68.712027524274106</v>
      </c>
      <c r="X78" s="6">
        <v>75.703315419869497</v>
      </c>
      <c r="Y78" s="6">
        <v>4.7865459249676698</v>
      </c>
      <c r="Z78" s="6">
        <v>66.995515695067297</v>
      </c>
      <c r="AA78" s="7">
        <v>73.599999999999994</v>
      </c>
      <c r="AB78" s="7">
        <v>4.4431978937439203</v>
      </c>
      <c r="AC78" s="7">
        <v>4.7413995381709197</v>
      </c>
      <c r="AD78" s="13">
        <v>73.3</v>
      </c>
      <c r="AE78" s="6">
        <v>4.4869374324777898</v>
      </c>
      <c r="AF78" s="13">
        <v>73.2</v>
      </c>
      <c r="AG78" s="6">
        <v>4.0547223736524103</v>
      </c>
      <c r="AH78" s="13">
        <v>70.3</v>
      </c>
      <c r="AI78" s="6">
        <v>29.317532749135101</v>
      </c>
      <c r="AJ78" s="6">
        <v>4.1000000000000003E-3</v>
      </c>
      <c r="AK78" s="6">
        <v>2.3E-3</v>
      </c>
    </row>
    <row r="79" spans="1:37">
      <c r="A79" s="5" t="s">
        <v>123</v>
      </c>
      <c r="B79" s="22">
        <v>487</v>
      </c>
      <c r="C79" s="22">
        <v>2.54</v>
      </c>
      <c r="D79" s="22">
        <v>0.18</v>
      </c>
      <c r="E79" s="22">
        <v>3140</v>
      </c>
      <c r="F79" s="20">
        <v>14.8367952522255</v>
      </c>
      <c r="G79" s="22">
        <v>0.87689111621125404</v>
      </c>
      <c r="H79" s="18">
        <v>5.5500000000000001E-2</v>
      </c>
      <c r="I79" s="15">
        <v>1.1886875535448E-3</v>
      </c>
      <c r="J79" s="24">
        <v>0.38603999999999999</v>
      </c>
      <c r="K79" s="18">
        <v>0.51400000000000001</v>
      </c>
      <c r="L79" s="15">
        <v>2.7348215316542801E-2</v>
      </c>
      <c r="M79" s="18">
        <v>6.7400000000000002E-2</v>
      </c>
      <c r="N79" s="15">
        <v>3.9835058870798298E-3</v>
      </c>
      <c r="O79" s="24">
        <v>0.79047000000000001</v>
      </c>
      <c r="P79" s="10">
        <v>420</v>
      </c>
      <c r="Q79" s="6">
        <v>24.179120970019099</v>
      </c>
      <c r="R79" s="6">
        <v>25.870036506031699</v>
      </c>
      <c r="S79" s="10">
        <v>420</v>
      </c>
      <c r="T79" s="6">
        <v>18.611295476922599</v>
      </c>
      <c r="U79" s="6">
        <v>20.1761016500168</v>
      </c>
      <c r="V79" s="10">
        <v>420</v>
      </c>
      <c r="W79" s="6">
        <v>48.459191974459301</v>
      </c>
      <c r="X79" s="6">
        <v>54.884784548097002</v>
      </c>
      <c r="Y79" s="6">
        <v>0</v>
      </c>
      <c r="Z79" s="6">
        <v>0</v>
      </c>
      <c r="AA79" s="7">
        <v>420</v>
      </c>
      <c r="AB79" s="7">
        <v>24.179120970019099</v>
      </c>
      <c r="AC79" s="7">
        <v>25.870036506031699</v>
      </c>
      <c r="AD79" s="13">
        <v>419</v>
      </c>
      <c r="AE79" s="6">
        <v>24.179120970019099</v>
      </c>
      <c r="AF79" s="13">
        <v>404</v>
      </c>
      <c r="AG79" s="6">
        <v>18.611295476922599</v>
      </c>
      <c r="AH79" s="13">
        <v>323</v>
      </c>
      <c r="AI79" s="6">
        <v>30.491528115486499</v>
      </c>
      <c r="AJ79" s="6">
        <v>3.0000000000000001E-3</v>
      </c>
      <c r="AK79" s="6">
        <v>1.1999999999999999E-3</v>
      </c>
    </row>
    <row r="80" spans="1:37">
      <c r="A80" s="5" t="s">
        <v>124</v>
      </c>
      <c r="B80" s="22">
        <v>201</v>
      </c>
      <c r="C80" s="22">
        <v>2.165</v>
      </c>
      <c r="D80" s="22">
        <v>9.1999999999999998E-2</v>
      </c>
      <c r="E80" s="22">
        <v>2120</v>
      </c>
      <c r="F80" s="20">
        <v>10.1214574898785</v>
      </c>
      <c r="G80" s="22">
        <v>0.52722974628243502</v>
      </c>
      <c r="H80" s="18">
        <v>5.8900000000000001E-2</v>
      </c>
      <c r="I80" s="15">
        <v>1.1671074760229701E-3</v>
      </c>
      <c r="J80" s="24">
        <v>-4.0080999999999999E-2</v>
      </c>
      <c r="K80" s="18">
        <v>0.80300000000000005</v>
      </c>
      <c r="L80" s="15">
        <v>3.8989996540779198E-2</v>
      </c>
      <c r="M80" s="18">
        <v>9.8799999999999999E-2</v>
      </c>
      <c r="N80" s="15">
        <v>5.14652153455121E-3</v>
      </c>
      <c r="O80" s="24">
        <v>0.61263999999999996</v>
      </c>
      <c r="P80" s="10">
        <v>607.1</v>
      </c>
      <c r="Q80" s="6">
        <v>30.157711797919699</v>
      </c>
      <c r="R80" s="6">
        <v>32.879971972715701</v>
      </c>
      <c r="S80" s="10">
        <v>598</v>
      </c>
      <c r="T80" s="6">
        <v>22.1754504237399</v>
      </c>
      <c r="U80" s="6">
        <v>24.4172582351645</v>
      </c>
      <c r="V80" s="10">
        <v>553</v>
      </c>
      <c r="W80" s="6">
        <v>43.240001932320702</v>
      </c>
      <c r="X80" s="6">
        <v>49.058450666019297</v>
      </c>
      <c r="Y80" s="6">
        <v>-1.52173913043478</v>
      </c>
      <c r="Z80" s="6">
        <v>-9.7830018083182608</v>
      </c>
      <c r="AA80" s="7">
        <v>607.1</v>
      </c>
      <c r="AB80" s="7">
        <v>30.157711797919699</v>
      </c>
      <c r="AC80" s="7">
        <v>32.879971972715701</v>
      </c>
      <c r="AD80" s="13">
        <v>606.20000000000005</v>
      </c>
      <c r="AE80" s="6">
        <v>30.175489737307998</v>
      </c>
      <c r="AF80" s="13">
        <v>587</v>
      </c>
      <c r="AG80" s="6">
        <v>21.4939666300975</v>
      </c>
      <c r="AH80" s="13">
        <v>510</v>
      </c>
      <c r="AI80" s="6">
        <v>35.069328010486501</v>
      </c>
      <c r="AJ80" s="6">
        <v>1.42E-3</v>
      </c>
      <c r="AK80" s="6">
        <v>6.8999999999999997E-4</v>
      </c>
    </row>
    <row r="81" spans="1:37">
      <c r="A81" s="5" t="s">
        <v>125</v>
      </c>
      <c r="B81" s="22">
        <v>186</v>
      </c>
      <c r="C81" s="22">
        <v>6.8</v>
      </c>
      <c r="D81" s="22">
        <v>0.31</v>
      </c>
      <c r="E81" s="22">
        <v>2160</v>
      </c>
      <c r="F81" s="20">
        <v>9.1074681238615707</v>
      </c>
      <c r="G81" s="22">
        <v>0.47202695848575499</v>
      </c>
      <c r="H81" s="18">
        <v>5.8999999999999997E-2</v>
      </c>
      <c r="I81" s="15">
        <v>1.0297965615020999E-3</v>
      </c>
      <c r="J81" s="24">
        <v>0.17549000000000001</v>
      </c>
      <c r="K81" s="18">
        <v>0.89500000000000002</v>
      </c>
      <c r="L81" s="15">
        <v>4.2298458083598799E-2</v>
      </c>
      <c r="M81" s="18">
        <v>0.10979999999999999</v>
      </c>
      <c r="N81" s="15">
        <v>5.6907758925825898E-3</v>
      </c>
      <c r="O81" s="24">
        <v>0.55186999999999997</v>
      </c>
      <c r="P81" s="10">
        <v>671.4</v>
      </c>
      <c r="Q81" s="6">
        <v>33.0698896517668</v>
      </c>
      <c r="R81" s="6">
        <v>36.074655300997598</v>
      </c>
      <c r="S81" s="10">
        <v>648</v>
      </c>
      <c r="T81" s="6">
        <v>22.587541778380501</v>
      </c>
      <c r="U81" s="6">
        <v>25.053161946408402</v>
      </c>
      <c r="V81" s="10">
        <v>571</v>
      </c>
      <c r="W81" s="6">
        <v>38.418784958209997</v>
      </c>
      <c r="X81" s="6">
        <v>44.138420547273299</v>
      </c>
      <c r="Y81" s="6">
        <v>-3.6111111111111001</v>
      </c>
      <c r="Z81" s="6">
        <v>-17.5831873905429</v>
      </c>
      <c r="AA81" s="7">
        <v>671.4</v>
      </c>
      <c r="AB81" s="7">
        <v>33.0698896517668</v>
      </c>
      <c r="AC81" s="7">
        <v>36.074655300997598</v>
      </c>
      <c r="AD81" s="13">
        <v>670.9</v>
      </c>
      <c r="AE81" s="6">
        <v>33.086477624250598</v>
      </c>
      <c r="AF81" s="13">
        <v>639.4</v>
      </c>
      <c r="AG81" s="6">
        <v>22.135045597199099</v>
      </c>
      <c r="AH81" s="13">
        <v>544</v>
      </c>
      <c r="AI81" s="6">
        <v>31.056449212123201</v>
      </c>
      <c r="AJ81" s="6">
        <v>7.6000000000000004E-4</v>
      </c>
      <c r="AK81" s="6">
        <v>5.5999999999999995E-4</v>
      </c>
    </row>
    <row r="82" spans="1:37">
      <c r="A82" s="5" t="s">
        <v>126</v>
      </c>
      <c r="B82" s="22">
        <v>98.3</v>
      </c>
      <c r="C82" s="22">
        <v>2.0019999999999998</v>
      </c>
      <c r="D82" s="22">
        <v>4.2999999999999997E-2</v>
      </c>
      <c r="E82" s="22">
        <v>509</v>
      </c>
      <c r="F82" s="20">
        <v>18.281535648994499</v>
      </c>
      <c r="G82" s="22">
        <v>0.97102626603110098</v>
      </c>
      <c r="H82" s="18">
        <v>5.1200000000000002E-2</v>
      </c>
      <c r="I82" s="15">
        <v>1.9571999148466101E-3</v>
      </c>
      <c r="J82" s="24">
        <v>0.10048</v>
      </c>
      <c r="K82" s="18">
        <v>0.38900000000000001</v>
      </c>
      <c r="L82" s="15">
        <v>2.2072996222760401E-2</v>
      </c>
      <c r="M82" s="18">
        <v>5.4699999999999999E-2</v>
      </c>
      <c r="N82" s="15">
        <v>2.9053979803289999E-3</v>
      </c>
      <c r="O82" s="24">
        <v>0.43403999999999998</v>
      </c>
      <c r="P82" s="10">
        <v>343.1</v>
      </c>
      <c r="Q82" s="6">
        <v>17.706415181684999</v>
      </c>
      <c r="R82" s="6">
        <v>19.251193574864601</v>
      </c>
      <c r="S82" s="10">
        <v>333</v>
      </c>
      <c r="T82" s="6">
        <v>16.569087535345499</v>
      </c>
      <c r="U82" s="6">
        <v>17.771794872955098</v>
      </c>
      <c r="V82" s="10">
        <v>239</v>
      </c>
      <c r="W82" s="6">
        <v>80.166675771639007</v>
      </c>
      <c r="X82" s="6">
        <v>82.801040251356099</v>
      </c>
      <c r="Y82" s="6">
        <v>-3.0330330330330399</v>
      </c>
      <c r="Z82" s="6">
        <v>-43.556485355648597</v>
      </c>
      <c r="AA82" s="7">
        <v>343.1</v>
      </c>
      <c r="AB82" s="7">
        <v>17.706415181684999</v>
      </c>
      <c r="AC82" s="7">
        <v>19.251193574864601</v>
      </c>
      <c r="AD82" s="13">
        <v>343.4</v>
      </c>
      <c r="AE82" s="6">
        <v>17.752575547965002</v>
      </c>
      <c r="AF82" s="13">
        <v>336.1</v>
      </c>
      <c r="AG82" s="6">
        <v>13.3869212948289</v>
      </c>
      <c r="AH82" s="13">
        <v>282</v>
      </c>
      <c r="AI82" s="6">
        <v>38.515398274911902</v>
      </c>
      <c r="AJ82" s="6">
        <v>-8.9999999999999998E-4</v>
      </c>
      <c r="AK82" s="6">
        <v>2.8E-3</v>
      </c>
    </row>
    <row r="83" spans="1:37">
      <c r="A83" s="5" t="s">
        <v>127</v>
      </c>
      <c r="B83" s="22">
        <v>1400</v>
      </c>
      <c r="C83" s="22">
        <v>0.71399999999999997</v>
      </c>
      <c r="D83" s="22">
        <v>2.4E-2</v>
      </c>
      <c r="E83" s="22">
        <v>1520</v>
      </c>
      <c r="F83" s="20">
        <v>82.034454470877805</v>
      </c>
      <c r="G83" s="22">
        <v>4.3340356755411404</v>
      </c>
      <c r="H83" s="18">
        <v>4.9799999999999997E-2</v>
      </c>
      <c r="I83" s="15">
        <v>1.16130447498852E-3</v>
      </c>
      <c r="J83" s="24">
        <v>0.22950000000000001</v>
      </c>
      <c r="K83" s="18">
        <v>8.4099999999999994E-2</v>
      </c>
      <c r="L83" s="15">
        <v>4.1543380606902597E-3</v>
      </c>
      <c r="M83" s="18">
        <v>1.2189999999999999E-2</v>
      </c>
      <c r="N83" s="15">
        <v>6.4402079864627902E-4</v>
      </c>
      <c r="O83" s="24">
        <v>0.49803999999999998</v>
      </c>
      <c r="P83" s="10">
        <v>78.099999999999994</v>
      </c>
      <c r="Q83" s="6">
        <v>4.0875671036688903</v>
      </c>
      <c r="R83" s="6">
        <v>4.4482228819221001</v>
      </c>
      <c r="S83" s="10">
        <v>82.4</v>
      </c>
      <c r="T83" s="6">
        <v>3.8394578253698599</v>
      </c>
      <c r="U83" s="6">
        <v>4.2320790448369401</v>
      </c>
      <c r="V83" s="10">
        <v>179</v>
      </c>
      <c r="W83" s="6">
        <v>99.625881705752903</v>
      </c>
      <c r="X83" s="6">
        <v>134.82566633138401</v>
      </c>
      <c r="Y83" s="6">
        <v>5.2184466019417597</v>
      </c>
      <c r="Z83" s="6">
        <v>56.368715083798897</v>
      </c>
      <c r="AA83" s="7">
        <v>78.099999999999994</v>
      </c>
      <c r="AB83" s="7">
        <v>4.0875671036688903</v>
      </c>
      <c r="AC83" s="7">
        <v>4.4482228819221001</v>
      </c>
      <c r="AD83" s="13">
        <v>77.900000000000006</v>
      </c>
      <c r="AE83" s="6">
        <v>4.1095017735725703</v>
      </c>
      <c r="AF83" s="13">
        <v>77.8</v>
      </c>
      <c r="AG83" s="6">
        <v>3.6243118509303001</v>
      </c>
      <c r="AH83" s="13">
        <v>76.900000000000006</v>
      </c>
      <c r="AI83" s="6">
        <v>88.563600342627595</v>
      </c>
      <c r="AJ83" s="6">
        <v>3.0000000000000001E-3</v>
      </c>
      <c r="AK83" s="6">
        <v>1.6999999999999999E-3</v>
      </c>
    </row>
    <row r="84" spans="1:37">
      <c r="A84" s="5" t="s">
        <v>128</v>
      </c>
      <c r="B84" s="22">
        <v>805</v>
      </c>
      <c r="C84" s="22">
        <v>3.47</v>
      </c>
      <c r="D84" s="22">
        <v>0.17</v>
      </c>
      <c r="E84" s="22">
        <v>4850</v>
      </c>
      <c r="F84" s="20">
        <v>16.920473773265702</v>
      </c>
      <c r="G84" s="22">
        <v>0.90654550101151798</v>
      </c>
      <c r="H84" s="18">
        <v>5.6399999999999999E-2</v>
      </c>
      <c r="I84" s="15">
        <v>1.31404272585745E-3</v>
      </c>
      <c r="J84" s="24">
        <v>-0.36962</v>
      </c>
      <c r="K84" s="18">
        <v>0.45900000000000002</v>
      </c>
      <c r="L84" s="15">
        <v>2.3198299986205699E-2</v>
      </c>
      <c r="M84" s="18">
        <v>5.91E-2</v>
      </c>
      <c r="N84" s="15">
        <v>3.1663911913880401E-3</v>
      </c>
      <c r="O84" s="24">
        <v>0.54866000000000004</v>
      </c>
      <c r="P84" s="10">
        <v>370.1</v>
      </c>
      <c r="Q84" s="6">
        <v>19.219355516764299</v>
      </c>
      <c r="R84" s="6">
        <v>20.868072537552099</v>
      </c>
      <c r="S84" s="10">
        <v>383</v>
      </c>
      <c r="T84" s="6">
        <v>15.9714444874829</v>
      </c>
      <c r="U84" s="6">
        <v>17.527278411297601</v>
      </c>
      <c r="V84" s="10">
        <v>456</v>
      </c>
      <c r="W84" s="6">
        <v>48.732555388596097</v>
      </c>
      <c r="X84" s="6">
        <v>58.518382206810102</v>
      </c>
      <c r="Y84" s="6">
        <v>3.3681462140992098</v>
      </c>
      <c r="Z84" s="6">
        <v>18.837719298245599</v>
      </c>
      <c r="AA84" s="7">
        <v>370.1</v>
      </c>
      <c r="AB84" s="7">
        <v>19.219355516764299</v>
      </c>
      <c r="AC84" s="7">
        <v>20.868072537552099</v>
      </c>
      <c r="AD84" s="13">
        <v>367.8</v>
      </c>
      <c r="AE84" s="6">
        <v>19.194661405708001</v>
      </c>
      <c r="AF84" s="13">
        <v>363.8</v>
      </c>
      <c r="AG84" s="6">
        <v>14.919961093003799</v>
      </c>
      <c r="AH84" s="13">
        <v>348</v>
      </c>
      <c r="AI84" s="6">
        <v>22.360276266240302</v>
      </c>
      <c r="AJ84" s="6">
        <v>4.1999999999999997E-3</v>
      </c>
      <c r="AK84" s="6">
        <v>1.8E-3</v>
      </c>
    </row>
    <row r="85" spans="1:37">
      <c r="A85" s="5" t="s">
        <v>129</v>
      </c>
      <c r="B85" s="22">
        <v>397</v>
      </c>
      <c r="C85" s="22">
        <v>1.6140000000000001</v>
      </c>
      <c r="D85" s="22">
        <v>5.5E-2</v>
      </c>
      <c r="E85" s="22">
        <v>1270</v>
      </c>
      <c r="F85" s="20">
        <v>29.368575624082201</v>
      </c>
      <c r="G85" s="22">
        <v>1.59453121181733</v>
      </c>
      <c r="H85" s="18">
        <v>5.5E-2</v>
      </c>
      <c r="I85" s="15">
        <v>1.4904183099472099E-3</v>
      </c>
      <c r="J85" s="24">
        <v>-0.15645000000000001</v>
      </c>
      <c r="K85" s="18">
        <v>0.25900000000000001</v>
      </c>
      <c r="L85" s="15">
        <v>1.42110528199003E-2</v>
      </c>
      <c r="M85" s="18">
        <v>3.4049999999999997E-2</v>
      </c>
      <c r="N85" s="15">
        <v>1.8487034733090399E-3</v>
      </c>
      <c r="O85" s="24">
        <v>0.69057999999999997</v>
      </c>
      <c r="P85" s="10">
        <v>215.8</v>
      </c>
      <c r="Q85" s="6">
        <v>11.5147780468925</v>
      </c>
      <c r="R85" s="6">
        <v>12.474163985509399</v>
      </c>
      <c r="S85" s="10">
        <v>233.3</v>
      </c>
      <c r="T85" s="6">
        <v>11.332183301657</v>
      </c>
      <c r="U85" s="6">
        <v>12.2761557820255</v>
      </c>
      <c r="V85" s="10">
        <v>397</v>
      </c>
      <c r="W85" s="6">
        <v>142.630841188316</v>
      </c>
      <c r="X85" s="6">
        <v>190.285478951258</v>
      </c>
      <c r="Y85" s="6">
        <v>7.5010715816545099</v>
      </c>
      <c r="Z85" s="6">
        <v>45.642317380352601</v>
      </c>
      <c r="AA85" s="7">
        <v>215.8</v>
      </c>
      <c r="AB85" s="7">
        <v>11.5147780468925</v>
      </c>
      <c r="AC85" s="7">
        <v>12.474163985509399</v>
      </c>
      <c r="AD85" s="13">
        <v>214.5</v>
      </c>
      <c r="AE85" s="6">
        <v>11.5147780468925</v>
      </c>
      <c r="AF85" s="13">
        <v>213.4</v>
      </c>
      <c r="AG85" s="6">
        <v>10.032067502880601</v>
      </c>
      <c r="AH85" s="13">
        <v>203</v>
      </c>
      <c r="AI85" s="6">
        <v>133.161994796138</v>
      </c>
      <c r="AJ85" s="6">
        <v>6.3E-3</v>
      </c>
      <c r="AK85" s="6">
        <v>2E-3</v>
      </c>
    </row>
    <row r="86" spans="1:37">
      <c r="A86" s="5" t="s">
        <v>130</v>
      </c>
      <c r="B86" s="22">
        <v>352</v>
      </c>
      <c r="C86" s="22">
        <v>2.8079999999999998</v>
      </c>
      <c r="D86" s="22">
        <v>8.3000000000000004E-2</v>
      </c>
      <c r="E86" s="22">
        <v>35000</v>
      </c>
      <c r="F86" s="20">
        <v>2.39234449760766</v>
      </c>
      <c r="G86" s="22">
        <v>0.127751263520095</v>
      </c>
      <c r="H86" s="18">
        <v>0.13239999999999999</v>
      </c>
      <c r="I86" s="15">
        <v>1.38841837017681E-3</v>
      </c>
      <c r="J86" s="24">
        <v>0.41244999999999998</v>
      </c>
      <c r="K86" s="18">
        <v>7.63</v>
      </c>
      <c r="L86" s="15">
        <v>0.35229381065383097</v>
      </c>
      <c r="M86" s="18">
        <v>0.41799999999999998</v>
      </c>
      <c r="N86" s="15">
        <v>2.2321211767285101E-2</v>
      </c>
      <c r="O86" s="24">
        <v>0.80676999999999999</v>
      </c>
      <c r="P86" s="10">
        <v>2250</v>
      </c>
      <c r="Q86" s="6">
        <v>101.609311915788</v>
      </c>
      <c r="R86" s="6">
        <v>110.312487747904</v>
      </c>
      <c r="S86" s="10">
        <v>2186</v>
      </c>
      <c r="T86" s="6">
        <v>41.281543948521602</v>
      </c>
      <c r="U86" s="6">
        <v>45.997751944516303</v>
      </c>
      <c r="V86" s="10">
        <v>2128</v>
      </c>
      <c r="W86" s="6">
        <v>17.9589513732748</v>
      </c>
      <c r="X86" s="6">
        <v>26.309261418787401</v>
      </c>
      <c r="Y86" s="6">
        <v>-2.9277218664226998</v>
      </c>
      <c r="Z86" s="6">
        <v>-5.7330827067669103</v>
      </c>
      <c r="AA86" s="7" t="s">
        <v>113</v>
      </c>
      <c r="AB86" s="7" t="s">
        <v>113</v>
      </c>
      <c r="AC86" s="7" t="s">
        <v>113</v>
      </c>
      <c r="AD86" s="13">
        <v>2246</v>
      </c>
      <c r="AE86" s="6">
        <v>102.120577103735</v>
      </c>
      <c r="AF86" s="13">
        <v>2171</v>
      </c>
      <c r="AG86" s="6">
        <v>43.383244124589403</v>
      </c>
      <c r="AH86" s="13">
        <v>2101</v>
      </c>
      <c r="AI86" s="6">
        <v>17.200695754173701</v>
      </c>
      <c r="AJ86" s="6">
        <v>1E-3</v>
      </c>
      <c r="AK86" s="6">
        <v>1.1000000000000001E-3</v>
      </c>
    </row>
    <row r="87" spans="1:37">
      <c r="A87" s="5" t="s">
        <v>131</v>
      </c>
      <c r="B87" s="22">
        <v>1460</v>
      </c>
      <c r="C87" s="22">
        <v>1.72</v>
      </c>
      <c r="D87" s="22">
        <v>0.11</v>
      </c>
      <c r="E87" s="22">
        <v>1990</v>
      </c>
      <c r="F87" s="20">
        <v>86.355785837651098</v>
      </c>
      <c r="G87" s="22">
        <v>4.9964915811232098</v>
      </c>
      <c r="H87" s="18">
        <v>6.4699999999999994E-2</v>
      </c>
      <c r="I87" s="15">
        <v>2.3696276786624002E-3</v>
      </c>
      <c r="J87" s="24">
        <v>0.16156999999999999</v>
      </c>
      <c r="K87" s="18">
        <v>0.10299999999999999</v>
      </c>
      <c r="L87" s="15">
        <v>6.1768989185512499E-3</v>
      </c>
      <c r="M87" s="18">
        <v>1.158E-2</v>
      </c>
      <c r="N87" s="15">
        <v>6.7001153365892996E-4</v>
      </c>
      <c r="O87" s="24">
        <v>0.48137000000000002</v>
      </c>
      <c r="P87" s="10">
        <v>74.2</v>
      </c>
      <c r="Q87" s="6">
        <v>4.2648911350792096</v>
      </c>
      <c r="R87" s="6">
        <v>4.5793818309420002</v>
      </c>
      <c r="S87" s="10">
        <v>99.4</v>
      </c>
      <c r="T87" s="6">
        <v>5.6478712934906001</v>
      </c>
      <c r="U87" s="6">
        <v>6.0407310477152398</v>
      </c>
      <c r="V87" s="10">
        <v>731</v>
      </c>
      <c r="W87" s="6">
        <v>77.232918458272394</v>
      </c>
      <c r="X87" s="6">
        <v>77.323004930811905</v>
      </c>
      <c r="Y87" s="6">
        <v>25.352112676056301</v>
      </c>
      <c r="Z87" s="6">
        <v>89.849521203830406</v>
      </c>
      <c r="AA87" s="7">
        <v>74.2</v>
      </c>
      <c r="AB87" s="7">
        <v>4.2648911350792096</v>
      </c>
      <c r="AC87" s="7">
        <v>4.5793818309420002</v>
      </c>
      <c r="AD87" s="13">
        <v>72.599999999999994</v>
      </c>
      <c r="AE87" s="6">
        <v>4.3032425441842399</v>
      </c>
      <c r="AF87" s="13">
        <v>72.599999999999994</v>
      </c>
      <c r="AG87" s="6">
        <v>4.6402640170398897</v>
      </c>
      <c r="AH87" s="13">
        <v>74.3</v>
      </c>
      <c r="AI87" s="6">
        <v>3.8682675168808802</v>
      </c>
      <c r="AJ87" s="6">
        <v>2.2200000000000001E-2</v>
      </c>
      <c r="AK87" s="6">
        <v>3.7000000000000002E-3</v>
      </c>
    </row>
    <row r="88" spans="1:37">
      <c r="A88" s="5" t="s">
        <v>132</v>
      </c>
      <c r="B88" s="22">
        <v>491</v>
      </c>
      <c r="C88" s="22">
        <v>2.7160000000000002</v>
      </c>
      <c r="D88" s="22">
        <v>7.8E-2</v>
      </c>
      <c r="E88" s="22">
        <v>3230</v>
      </c>
      <c r="F88" s="20">
        <v>15.105740181268899</v>
      </c>
      <c r="G88" s="22">
        <v>0.83134627204183598</v>
      </c>
      <c r="H88" s="18">
        <v>5.5100000000000003E-2</v>
      </c>
      <c r="I88" s="15">
        <v>9.6972508794167397E-4</v>
      </c>
      <c r="J88" s="24">
        <v>0.33622999999999997</v>
      </c>
      <c r="K88" s="18">
        <v>0.499</v>
      </c>
      <c r="L88" s="15">
        <v>2.39990029428306E-2</v>
      </c>
      <c r="M88" s="18">
        <v>6.6199999999999995E-2</v>
      </c>
      <c r="N88" s="15">
        <v>3.64332515644702E-3</v>
      </c>
      <c r="O88" s="24">
        <v>0.73206000000000004</v>
      </c>
      <c r="P88" s="10">
        <v>413</v>
      </c>
      <c r="Q88" s="6">
        <v>22.064096879893299</v>
      </c>
      <c r="R88" s="6">
        <v>23.8463934869011</v>
      </c>
      <c r="S88" s="10">
        <v>410.7</v>
      </c>
      <c r="T88" s="6">
        <v>16.220914847437999</v>
      </c>
      <c r="U88" s="6">
        <v>17.929657044928099</v>
      </c>
      <c r="V88" s="10">
        <v>409</v>
      </c>
      <c r="W88" s="6">
        <v>38.2351365871518</v>
      </c>
      <c r="X88" s="6">
        <v>45.882321526641903</v>
      </c>
      <c r="Y88" s="6">
        <v>-0.56001947893840098</v>
      </c>
      <c r="Z88" s="6">
        <v>-0.97799511002445205</v>
      </c>
      <c r="AA88" s="7">
        <v>413</v>
      </c>
      <c r="AB88" s="7">
        <v>22.064096879893299</v>
      </c>
      <c r="AC88" s="7">
        <v>23.8463934869011</v>
      </c>
      <c r="AD88" s="13">
        <v>412</v>
      </c>
      <c r="AE88" s="6">
        <v>22.064096879893299</v>
      </c>
      <c r="AF88" s="13">
        <v>401.7</v>
      </c>
      <c r="AG88" s="6">
        <v>16.391067033229799</v>
      </c>
      <c r="AH88" s="13">
        <v>342</v>
      </c>
      <c r="AI88" s="6">
        <v>24.811805049978801</v>
      </c>
      <c r="AJ88" s="6">
        <v>2.0300000000000001E-3</v>
      </c>
      <c r="AK88" s="6">
        <v>9.1E-4</v>
      </c>
    </row>
    <row r="89" spans="1:37">
      <c r="A89" s="5" t="s">
        <v>133</v>
      </c>
      <c r="B89" s="22">
        <v>660</v>
      </c>
      <c r="C89" s="22">
        <v>0.81699999999999995</v>
      </c>
      <c r="D89" s="22">
        <v>6.3E-2</v>
      </c>
      <c r="E89" s="22">
        <v>760</v>
      </c>
      <c r="F89" s="20">
        <v>76.7459708365311</v>
      </c>
      <c r="G89" s="22">
        <v>4.2340959961750002</v>
      </c>
      <c r="H89" s="18">
        <v>5.5100000000000003E-2</v>
      </c>
      <c r="I89" s="15">
        <v>2.95151621941518E-3</v>
      </c>
      <c r="J89" s="24">
        <v>-0.41570000000000001</v>
      </c>
      <c r="K89" s="18">
        <v>0.10009999999999999</v>
      </c>
      <c r="L89" s="15">
        <v>7.7226008522064396E-3</v>
      </c>
      <c r="M89" s="18">
        <v>1.303E-2</v>
      </c>
      <c r="N89" s="15">
        <v>7.1886862891698696E-4</v>
      </c>
      <c r="O89" s="24">
        <v>0.67720000000000002</v>
      </c>
      <c r="P89" s="10">
        <v>83.5</v>
      </c>
      <c r="Q89" s="6">
        <v>4.5773618260480404</v>
      </c>
      <c r="R89" s="6">
        <v>4.9460873804486196</v>
      </c>
      <c r="S89" s="10">
        <v>96.5</v>
      </c>
      <c r="T89" s="6">
        <v>7.0784030460739098</v>
      </c>
      <c r="U89" s="6">
        <v>7.3799545940472502</v>
      </c>
      <c r="V89" s="10">
        <v>360</v>
      </c>
      <c r="W89" s="6">
        <v>103.22249156737</v>
      </c>
      <c r="X89" s="6">
        <v>103.712502394108</v>
      </c>
      <c r="Y89" s="6">
        <v>13.4715025906736</v>
      </c>
      <c r="Z89" s="6">
        <v>76.8055555555556</v>
      </c>
      <c r="AA89" s="7">
        <v>83.5</v>
      </c>
      <c r="AB89" s="7">
        <v>4.5773618260480404</v>
      </c>
      <c r="AC89" s="7">
        <v>4.9460873804486196</v>
      </c>
      <c r="AD89" s="13">
        <v>82.6</v>
      </c>
      <c r="AE89" s="6">
        <v>4.5173710592071004</v>
      </c>
      <c r="AF89" s="13">
        <v>82.6</v>
      </c>
      <c r="AG89" s="6">
        <v>4.3458934274402496</v>
      </c>
      <c r="AH89" s="13">
        <v>83.3</v>
      </c>
      <c r="AI89" s="6">
        <v>13.422464951553801</v>
      </c>
      <c r="AJ89" s="6">
        <v>9.7000000000000003E-3</v>
      </c>
      <c r="AK89" s="6">
        <v>4.5999999999999999E-3</v>
      </c>
    </row>
    <row r="90" spans="1:37">
      <c r="A90" s="5" t="s">
        <v>135</v>
      </c>
      <c r="B90" s="22">
        <v>795</v>
      </c>
      <c r="C90" s="22">
        <v>1.8120000000000001</v>
      </c>
      <c r="D90" s="22">
        <v>5.0999999999999997E-2</v>
      </c>
      <c r="E90" s="22">
        <v>891</v>
      </c>
      <c r="F90" s="20">
        <v>77.519379844961193</v>
      </c>
      <c r="G90" s="22">
        <v>4.2118109887925002</v>
      </c>
      <c r="H90" s="18">
        <v>4.9799999999999997E-2</v>
      </c>
      <c r="I90" s="15">
        <v>1.4379548047634E-3</v>
      </c>
      <c r="J90" s="24">
        <v>1.8976E-2</v>
      </c>
      <c r="K90" s="18">
        <v>8.8800000000000004E-2</v>
      </c>
      <c r="L90" s="15">
        <v>4.8861051810209404E-3</v>
      </c>
      <c r="M90" s="18">
        <v>1.29E-2</v>
      </c>
      <c r="N90" s="15">
        <v>7.0088746664495995E-4</v>
      </c>
      <c r="O90" s="24">
        <v>7.7554999999999999E-2</v>
      </c>
      <c r="P90" s="10">
        <v>82.6</v>
      </c>
      <c r="Q90" s="6">
        <v>4.4503945763808801</v>
      </c>
      <c r="R90" s="6">
        <v>4.82169212640044</v>
      </c>
      <c r="S90" s="10">
        <v>86.3</v>
      </c>
      <c r="T90" s="6">
        <v>4.53561604274896</v>
      </c>
      <c r="U90" s="6">
        <v>4.9065813791599204</v>
      </c>
      <c r="V90" s="10">
        <v>178</v>
      </c>
      <c r="W90" s="6">
        <v>200.92620235029699</v>
      </c>
      <c r="X90" s="6">
        <v>255.12379021532101</v>
      </c>
      <c r="Y90" s="6">
        <v>4.2873696407879596</v>
      </c>
      <c r="Z90" s="6">
        <v>53.595505617977501</v>
      </c>
      <c r="AA90" s="7">
        <v>82.6</v>
      </c>
      <c r="AB90" s="7">
        <v>4.4503945763808801</v>
      </c>
      <c r="AC90" s="7">
        <v>4.82169212640044</v>
      </c>
      <c r="AD90" s="13">
        <v>82.4</v>
      </c>
      <c r="AE90" s="6">
        <v>4.4788627893116297</v>
      </c>
      <c r="AF90" s="13">
        <v>82.2</v>
      </c>
      <c r="AG90" s="6">
        <v>3.9637120086153699</v>
      </c>
      <c r="AH90" s="13">
        <v>81.099999999999994</v>
      </c>
      <c r="AI90" s="6">
        <v>193.67414125513099</v>
      </c>
      <c r="AJ90" s="6">
        <v>3.0000000000000001E-3</v>
      </c>
      <c r="AK90" s="6">
        <v>2E-3</v>
      </c>
    </row>
    <row r="91" spans="1:37">
      <c r="A91" s="5" t="s">
        <v>136</v>
      </c>
      <c r="B91" s="22">
        <v>650</v>
      </c>
      <c r="C91" s="22">
        <v>4.07</v>
      </c>
      <c r="D91" s="22">
        <v>0.11</v>
      </c>
      <c r="E91" s="22">
        <v>4260</v>
      </c>
      <c r="F91" s="20">
        <v>14.1242937853107</v>
      </c>
      <c r="G91" s="22">
        <v>0.84038937669506397</v>
      </c>
      <c r="H91" s="18">
        <v>5.9900000000000002E-2</v>
      </c>
      <c r="I91" s="15">
        <v>1.6298203176244E-3</v>
      </c>
      <c r="J91" s="24">
        <v>-0.44923999999999997</v>
      </c>
      <c r="K91" s="18">
        <v>0.59</v>
      </c>
      <c r="L91" s="15">
        <v>3.8826179634365098E-2</v>
      </c>
      <c r="M91" s="18">
        <v>7.0800000000000002E-2</v>
      </c>
      <c r="N91" s="15">
        <v>4.2125694051967496E-3</v>
      </c>
      <c r="O91" s="24">
        <v>0.86443000000000003</v>
      </c>
      <c r="P91" s="10">
        <v>441</v>
      </c>
      <c r="Q91" s="6">
        <v>25.419758616658601</v>
      </c>
      <c r="R91" s="6">
        <v>27.183718199076299</v>
      </c>
      <c r="S91" s="10">
        <v>468</v>
      </c>
      <c r="T91" s="6">
        <v>24.425520262657098</v>
      </c>
      <c r="U91" s="6">
        <v>25.867240511021599</v>
      </c>
      <c r="V91" s="10">
        <v>585</v>
      </c>
      <c r="W91" s="6">
        <v>58.487301556274801</v>
      </c>
      <c r="X91" s="6">
        <v>68.112536065062201</v>
      </c>
      <c r="Y91" s="6">
        <v>5.7692307692307701</v>
      </c>
      <c r="Z91" s="6">
        <v>24.615384615384599</v>
      </c>
      <c r="AA91" s="7">
        <v>441</v>
      </c>
      <c r="AB91" s="7">
        <v>25.419758616658601</v>
      </c>
      <c r="AC91" s="7">
        <v>27.183718199076299</v>
      </c>
      <c r="AD91" s="13">
        <v>438</v>
      </c>
      <c r="AE91" s="6">
        <v>25.419758616658601</v>
      </c>
      <c r="AF91" s="13">
        <v>434</v>
      </c>
      <c r="AG91" s="6">
        <v>20.672349651200101</v>
      </c>
      <c r="AH91" s="13">
        <v>412</v>
      </c>
      <c r="AI91" s="6">
        <v>29.800410120242098</v>
      </c>
      <c r="AJ91" s="6">
        <v>6.1999999999999998E-3</v>
      </c>
      <c r="AK91" s="6">
        <v>1.9E-3</v>
      </c>
    </row>
    <row r="92" spans="1:37">
      <c r="A92" s="5" t="s">
        <v>137</v>
      </c>
      <c r="B92" s="22">
        <v>682</v>
      </c>
      <c r="C92" s="22">
        <v>4.18</v>
      </c>
      <c r="D92" s="22">
        <v>0.23</v>
      </c>
      <c r="E92" s="22">
        <v>4460</v>
      </c>
      <c r="F92" s="20">
        <v>15.4320987654321</v>
      </c>
      <c r="G92" s="22">
        <v>0.85210972201320201</v>
      </c>
      <c r="H92" s="18">
        <v>5.7599999999999998E-2</v>
      </c>
      <c r="I92" s="15">
        <v>1.17124120889772E-3</v>
      </c>
      <c r="J92" s="24">
        <v>0.29504999999999998</v>
      </c>
      <c r="K92" s="18">
        <v>0.51700000000000002</v>
      </c>
      <c r="L92" s="15">
        <v>2.5777851156564401E-2</v>
      </c>
      <c r="M92" s="18">
        <v>6.4799999999999996E-2</v>
      </c>
      <c r="N92" s="15">
        <v>3.57804280712231E-3</v>
      </c>
      <c r="O92" s="24">
        <v>0.69247000000000003</v>
      </c>
      <c r="P92" s="10">
        <v>404</v>
      </c>
      <c r="Q92" s="6">
        <v>21.693987301202199</v>
      </c>
      <c r="R92" s="6">
        <v>23.435809565033999</v>
      </c>
      <c r="S92" s="10">
        <v>423</v>
      </c>
      <c r="T92" s="6">
        <v>17.367035551886101</v>
      </c>
      <c r="U92" s="6">
        <v>19.046695787267598</v>
      </c>
      <c r="V92" s="10">
        <v>505</v>
      </c>
      <c r="W92" s="6">
        <v>46.109551246819102</v>
      </c>
      <c r="X92" s="6">
        <v>56.269486625348897</v>
      </c>
      <c r="Y92" s="6">
        <v>4.4917257683215199</v>
      </c>
      <c r="Z92" s="6">
        <v>20</v>
      </c>
      <c r="AA92" s="7">
        <v>404</v>
      </c>
      <c r="AB92" s="7">
        <v>21.693987301202199</v>
      </c>
      <c r="AC92" s="7">
        <v>23.435809565033999</v>
      </c>
      <c r="AD92" s="13">
        <v>403</v>
      </c>
      <c r="AE92" s="6">
        <v>21.693987301202199</v>
      </c>
      <c r="AF92" s="13">
        <v>399</v>
      </c>
      <c r="AG92" s="6">
        <v>17.367035551886101</v>
      </c>
      <c r="AH92" s="13">
        <v>368</v>
      </c>
      <c r="AI92" s="6">
        <v>23.3073103592636</v>
      </c>
      <c r="AJ92" s="6">
        <v>4.8999999999999998E-3</v>
      </c>
      <c r="AK92" s="6">
        <v>1.5E-3</v>
      </c>
    </row>
    <row r="93" spans="1:37">
      <c r="A93" s="5" t="s">
        <v>138</v>
      </c>
      <c r="B93" s="22">
        <v>2070</v>
      </c>
      <c r="C93" s="22">
        <v>0.77200000000000002</v>
      </c>
      <c r="D93" s="22">
        <v>3.2000000000000001E-2</v>
      </c>
      <c r="E93" s="22">
        <v>2460</v>
      </c>
      <c r="F93" s="20">
        <v>85.763293310463098</v>
      </c>
      <c r="G93" s="22">
        <v>4.8998645626292499</v>
      </c>
      <c r="H93" s="18">
        <v>5.62E-2</v>
      </c>
      <c r="I93" s="15">
        <v>1.35587209994111E-3</v>
      </c>
      <c r="J93" s="24">
        <v>0.31148999999999999</v>
      </c>
      <c r="K93" s="18">
        <v>9.0700000000000003E-2</v>
      </c>
      <c r="L93" s="15">
        <v>4.5196654414347602E-3</v>
      </c>
      <c r="M93" s="18">
        <v>1.166E-2</v>
      </c>
      <c r="N93" s="15">
        <v>6.6616402653099703E-4</v>
      </c>
      <c r="O93" s="24">
        <v>0.70652000000000004</v>
      </c>
      <c r="P93" s="10">
        <v>74.7</v>
      </c>
      <c r="Q93" s="6">
        <v>4.2502859492077496</v>
      </c>
      <c r="R93" s="6">
        <v>4.5699551362790096</v>
      </c>
      <c r="S93" s="10">
        <v>88.2</v>
      </c>
      <c r="T93" s="6">
        <v>4.20501394185235</v>
      </c>
      <c r="U93" s="6">
        <v>4.6177532465873901</v>
      </c>
      <c r="V93" s="10">
        <v>444</v>
      </c>
      <c r="W93" s="6">
        <v>48.3664871289293</v>
      </c>
      <c r="X93" s="6">
        <v>48.899613731952698</v>
      </c>
      <c r="Y93" s="6">
        <v>15.3061224489796</v>
      </c>
      <c r="Z93" s="6">
        <v>83.175675675675706</v>
      </c>
      <c r="AA93" s="7">
        <v>74.7</v>
      </c>
      <c r="AB93" s="7">
        <v>4.2502859492077496</v>
      </c>
      <c r="AC93" s="7">
        <v>4.5699551362790096</v>
      </c>
      <c r="AD93" s="13">
        <v>73.900000000000006</v>
      </c>
      <c r="AE93" s="6">
        <v>4.2502859492077496</v>
      </c>
      <c r="AF93" s="13">
        <v>73.900000000000006</v>
      </c>
      <c r="AG93" s="6">
        <v>4.1672463631482897</v>
      </c>
      <c r="AH93" s="13">
        <v>74.5</v>
      </c>
      <c r="AI93" s="6">
        <v>6.0143226711643001</v>
      </c>
      <c r="AJ93" s="6">
        <v>1.12E-2</v>
      </c>
      <c r="AK93" s="6">
        <v>2E-3</v>
      </c>
    </row>
    <row r="94" spans="1:37">
      <c r="A94" s="5" t="s">
        <v>139</v>
      </c>
      <c r="B94" s="22">
        <v>386</v>
      </c>
      <c r="C94" s="22">
        <v>1.17</v>
      </c>
      <c r="D94" s="22">
        <v>0.13</v>
      </c>
      <c r="E94" s="22">
        <v>4470</v>
      </c>
      <c r="F94" s="20">
        <v>9.6525096525096501</v>
      </c>
      <c r="G94" s="22">
        <v>0.53964531408834804</v>
      </c>
      <c r="H94" s="18">
        <v>6.1699999999999998E-2</v>
      </c>
      <c r="I94" s="15">
        <v>1.03544266762606E-3</v>
      </c>
      <c r="J94" s="24">
        <v>0.53961999999999999</v>
      </c>
      <c r="K94" s="18">
        <v>0.88400000000000001</v>
      </c>
      <c r="L94" s="15">
        <v>4.2846588148882599E-2</v>
      </c>
      <c r="M94" s="18">
        <v>0.1036</v>
      </c>
      <c r="N94" s="15">
        <v>5.79199157029767E-3</v>
      </c>
      <c r="O94" s="24">
        <v>0.72880999999999996</v>
      </c>
      <c r="P94" s="10">
        <v>635</v>
      </c>
      <c r="Q94" s="6">
        <v>33.796807726565802</v>
      </c>
      <c r="R94" s="6">
        <v>36.4591639981561</v>
      </c>
      <c r="S94" s="10">
        <v>642</v>
      </c>
      <c r="T94" s="6">
        <v>23.114880555887101</v>
      </c>
      <c r="U94" s="6">
        <v>25.499686316696401</v>
      </c>
      <c r="V94" s="10">
        <v>657</v>
      </c>
      <c r="W94" s="6">
        <v>35.700542142721702</v>
      </c>
      <c r="X94" s="6">
        <v>43.637106472293802</v>
      </c>
      <c r="Y94" s="6">
        <v>1.09034267912772</v>
      </c>
      <c r="Z94" s="6">
        <v>3.3485540334855401</v>
      </c>
      <c r="AA94" s="7">
        <v>635</v>
      </c>
      <c r="AB94" s="7">
        <v>33.796807726565802</v>
      </c>
      <c r="AC94" s="7">
        <v>36.4591639981561</v>
      </c>
      <c r="AD94" s="13">
        <v>633</v>
      </c>
      <c r="AE94" s="6">
        <v>34.134501790804798</v>
      </c>
      <c r="AF94" s="13">
        <v>620</v>
      </c>
      <c r="AG94" s="6">
        <v>24.253612166292399</v>
      </c>
      <c r="AH94" s="13">
        <v>582</v>
      </c>
      <c r="AI94" s="6">
        <v>21.357169973670398</v>
      </c>
      <c r="AJ94" s="6">
        <v>3.0000000000000001E-3</v>
      </c>
      <c r="AK94" s="6">
        <v>1.1999999999999999E-3</v>
      </c>
    </row>
    <row r="95" spans="1:37">
      <c r="A95" s="5" t="s">
        <v>140</v>
      </c>
      <c r="B95" s="22">
        <v>660</v>
      </c>
      <c r="C95" s="22">
        <v>2.39</v>
      </c>
      <c r="D95" s="22">
        <v>0.13</v>
      </c>
      <c r="E95" s="22">
        <v>710</v>
      </c>
      <c r="F95" s="20">
        <v>77.639751552795005</v>
      </c>
      <c r="G95" s="22">
        <v>4.3103201015827297</v>
      </c>
      <c r="H95" s="18">
        <v>4.9500000000000002E-2</v>
      </c>
      <c r="I95" s="15">
        <v>1.9644672591542E-3</v>
      </c>
      <c r="J95" s="24">
        <v>-0.50312000000000001</v>
      </c>
      <c r="K95" s="18">
        <v>8.8900000000000007E-2</v>
      </c>
      <c r="L95" s="15">
        <v>6.3521688518568004E-3</v>
      </c>
      <c r="M95" s="18">
        <v>1.2880000000000001E-2</v>
      </c>
      <c r="N95" s="15">
        <v>7.1505796706000701E-4</v>
      </c>
      <c r="O95" s="24">
        <v>0.89288999999999996</v>
      </c>
      <c r="P95" s="10">
        <v>82.5</v>
      </c>
      <c r="Q95" s="6">
        <v>4.53352088100951</v>
      </c>
      <c r="R95" s="6">
        <v>4.8974466223618203</v>
      </c>
      <c r="S95" s="10">
        <v>86.3</v>
      </c>
      <c r="T95" s="6">
        <v>5.8189747951451301</v>
      </c>
      <c r="U95" s="6">
        <v>6.1131370266584897</v>
      </c>
      <c r="V95" s="10">
        <v>160</v>
      </c>
      <c r="W95" s="6">
        <v>2672.6230442088399</v>
      </c>
      <c r="X95" s="6">
        <v>3316.3001135262798</v>
      </c>
      <c r="Y95" s="6">
        <v>4.4032444959443797</v>
      </c>
      <c r="Z95" s="6">
        <v>48.4375</v>
      </c>
      <c r="AA95" s="7">
        <v>82.5</v>
      </c>
      <c r="AB95" s="7">
        <v>4.53352088100951</v>
      </c>
      <c r="AC95" s="7">
        <v>4.8974466223618203</v>
      </c>
      <c r="AD95" s="13">
        <v>82.2</v>
      </c>
      <c r="AE95" s="6">
        <v>4.53352088100951</v>
      </c>
      <c r="AF95" s="13">
        <v>82.1</v>
      </c>
      <c r="AG95" s="6">
        <v>4.0352778921078398</v>
      </c>
      <c r="AH95" s="13">
        <v>79.7</v>
      </c>
      <c r="AI95" s="6">
        <v>2671.7063685285698</v>
      </c>
      <c r="AJ95" s="6">
        <v>2.5999999999999999E-3</v>
      </c>
      <c r="AK95" s="6">
        <v>2.8999999999999998E-3</v>
      </c>
    </row>
    <row r="96" spans="1:37">
      <c r="A96" s="5" t="s">
        <v>142</v>
      </c>
      <c r="B96" s="22">
        <v>1172</v>
      </c>
      <c r="C96" s="22">
        <v>3.6920000000000002</v>
      </c>
      <c r="D96" s="22">
        <v>8.5999999999999993E-2</v>
      </c>
      <c r="E96" s="22">
        <v>11010</v>
      </c>
      <c r="F96" s="20">
        <v>11.363636363636401</v>
      </c>
      <c r="G96" s="22">
        <v>0.59866508241212801</v>
      </c>
      <c r="H96" s="18">
        <v>5.8529999999999999E-2</v>
      </c>
      <c r="I96" s="15">
        <v>6.7835096831537903E-4</v>
      </c>
      <c r="J96" s="24">
        <v>0.22336</v>
      </c>
      <c r="K96" s="18">
        <v>0.71099999999999997</v>
      </c>
      <c r="L96" s="15">
        <v>3.2834313031491598E-2</v>
      </c>
      <c r="M96" s="18">
        <v>8.7999999999999995E-2</v>
      </c>
      <c r="N96" s="15">
        <v>4.6360623981995201E-3</v>
      </c>
      <c r="O96" s="24">
        <v>0.79583000000000004</v>
      </c>
      <c r="P96" s="10">
        <v>543.5</v>
      </c>
      <c r="Q96" s="6">
        <v>27.451674673259301</v>
      </c>
      <c r="R96" s="6">
        <v>29.873888681864599</v>
      </c>
      <c r="S96" s="10">
        <v>546.70000000000005</v>
      </c>
      <c r="T96" s="6">
        <v>19.703400109298698</v>
      </c>
      <c r="U96" s="6">
        <v>21.889627579627899</v>
      </c>
      <c r="V96" s="10">
        <v>546</v>
      </c>
      <c r="W96" s="6">
        <v>24.999111723605399</v>
      </c>
      <c r="X96" s="6">
        <v>35.263590616543901</v>
      </c>
      <c r="Y96" s="6">
        <v>0.58533016279496097</v>
      </c>
      <c r="Z96" s="6">
        <v>0.45787545787546002</v>
      </c>
      <c r="AA96" s="7">
        <v>543.5</v>
      </c>
      <c r="AB96" s="7">
        <v>27.451674673259301</v>
      </c>
      <c r="AC96" s="7">
        <v>29.873888681864599</v>
      </c>
      <c r="AD96" s="13">
        <v>542.70000000000005</v>
      </c>
      <c r="AE96" s="6">
        <v>27.4730093431074</v>
      </c>
      <c r="AF96" s="13">
        <v>534.9</v>
      </c>
      <c r="AG96" s="6">
        <v>19.5365497431637</v>
      </c>
      <c r="AH96" s="13">
        <v>504</v>
      </c>
      <c r="AI96" s="6">
        <v>15.589598678904601</v>
      </c>
      <c r="AJ96" s="6">
        <v>1.4400000000000001E-3</v>
      </c>
      <c r="AK96" s="6">
        <v>6.2E-4</v>
      </c>
    </row>
    <row r="97" spans="1:37">
      <c r="A97" s="5" t="s">
        <v>143</v>
      </c>
      <c r="B97" s="22">
        <v>172</v>
      </c>
      <c r="C97" s="22">
        <v>3.19</v>
      </c>
      <c r="D97" s="22">
        <v>0.15</v>
      </c>
      <c r="E97" s="22">
        <v>1830</v>
      </c>
      <c r="F97" s="20">
        <v>11.6414435389988</v>
      </c>
      <c r="G97" s="22">
        <v>0.62762255284185398</v>
      </c>
      <c r="H97" s="18">
        <v>6.3100000000000003E-2</v>
      </c>
      <c r="I97" s="15">
        <v>2.44753600770758E-3</v>
      </c>
      <c r="J97" s="24">
        <v>6.9944999999999993E-2</v>
      </c>
      <c r="K97" s="18">
        <v>0.745</v>
      </c>
      <c r="L97" s="15">
        <v>4.4108117804435701E-2</v>
      </c>
      <c r="M97" s="18">
        <v>8.5900000000000004E-2</v>
      </c>
      <c r="N97" s="15">
        <v>4.6311075691350002E-3</v>
      </c>
      <c r="O97" s="24">
        <v>0.28621999999999997</v>
      </c>
      <c r="P97" s="10">
        <v>531</v>
      </c>
      <c r="Q97" s="6">
        <v>27.526618139219</v>
      </c>
      <c r="R97" s="6">
        <v>29.841810066962299</v>
      </c>
      <c r="S97" s="10">
        <v>563</v>
      </c>
      <c r="T97" s="6">
        <v>25.080242826294501</v>
      </c>
      <c r="U97" s="6">
        <v>26.9258700536184</v>
      </c>
      <c r="V97" s="10">
        <v>720</v>
      </c>
      <c r="W97" s="6">
        <v>91.553997413610205</v>
      </c>
      <c r="X97" s="6">
        <v>97.326133923265004</v>
      </c>
      <c r="Y97" s="6">
        <v>5.6838365896980498</v>
      </c>
      <c r="Z97" s="6">
        <v>26.25</v>
      </c>
      <c r="AA97" s="7">
        <v>531</v>
      </c>
      <c r="AB97" s="7">
        <v>27.526618139219</v>
      </c>
      <c r="AC97" s="7">
        <v>29.841810066962299</v>
      </c>
      <c r="AD97" s="13">
        <v>526</v>
      </c>
      <c r="AE97" s="6">
        <v>27.526618139219</v>
      </c>
      <c r="AF97" s="13">
        <v>518</v>
      </c>
      <c r="AG97" s="6">
        <v>21.092144988736798</v>
      </c>
      <c r="AH97" s="13">
        <v>503</v>
      </c>
      <c r="AI97" s="6">
        <v>32.5471111223615</v>
      </c>
      <c r="AJ97" s="6">
        <v>8.0000000000000002E-3</v>
      </c>
      <c r="AK97" s="6">
        <v>3.5000000000000001E-3</v>
      </c>
    </row>
    <row r="98" spans="1:37">
      <c r="A98" s="5" t="s">
        <v>144</v>
      </c>
      <c r="B98" s="22">
        <v>110.9</v>
      </c>
      <c r="C98" s="22">
        <v>1.1479999999999999</v>
      </c>
      <c r="D98" s="22">
        <v>4.7E-2</v>
      </c>
      <c r="E98" s="22">
        <v>10670</v>
      </c>
      <c r="F98" s="20">
        <v>2.4654832347140001</v>
      </c>
      <c r="G98" s="22">
        <v>0.13237094501730501</v>
      </c>
      <c r="H98" s="18">
        <v>0.12920000000000001</v>
      </c>
      <c r="I98" s="15">
        <v>1.3272967405723701E-3</v>
      </c>
      <c r="J98" s="24">
        <v>0.19797999999999999</v>
      </c>
      <c r="K98" s="18">
        <v>7.23</v>
      </c>
      <c r="L98" s="15">
        <v>0.34180607809838298</v>
      </c>
      <c r="M98" s="18">
        <v>0.40560000000000002</v>
      </c>
      <c r="N98" s="15">
        <v>2.1776524189282099E-2</v>
      </c>
      <c r="O98" s="24">
        <v>0.86180999999999996</v>
      </c>
      <c r="P98" s="10">
        <v>2193</v>
      </c>
      <c r="Q98" s="6">
        <v>99.941208958486996</v>
      </c>
      <c r="R98" s="6">
        <v>108.423281392172</v>
      </c>
      <c r="S98" s="10">
        <v>2137</v>
      </c>
      <c r="T98" s="6">
        <v>42.178662846515998</v>
      </c>
      <c r="U98" s="6">
        <v>46.748684784161398</v>
      </c>
      <c r="V98" s="10">
        <v>2085</v>
      </c>
      <c r="W98" s="6">
        <v>17.677532801601501</v>
      </c>
      <c r="X98" s="6">
        <v>26.217613328872201</v>
      </c>
      <c r="Y98" s="6">
        <v>-2.6204960224614</v>
      </c>
      <c r="Z98" s="6">
        <v>-5.1798561151079197</v>
      </c>
      <c r="AA98" s="7" t="s">
        <v>113</v>
      </c>
      <c r="AB98" s="7" t="s">
        <v>113</v>
      </c>
      <c r="AC98" s="7" t="s">
        <v>113</v>
      </c>
      <c r="AD98" s="13">
        <v>2188</v>
      </c>
      <c r="AE98" s="6">
        <v>100.473306146876</v>
      </c>
      <c r="AF98" s="13">
        <v>2124</v>
      </c>
      <c r="AG98" s="6">
        <v>44.244769176932898</v>
      </c>
      <c r="AH98" s="13">
        <v>2050</v>
      </c>
      <c r="AI98" s="6">
        <v>20.5332697335738</v>
      </c>
      <c r="AJ98" s="6">
        <v>2.5000000000000001E-3</v>
      </c>
      <c r="AK98" s="6">
        <v>1.6999999999999999E-3</v>
      </c>
    </row>
    <row r="99" spans="1:37">
      <c r="A99" s="5" t="s">
        <v>145</v>
      </c>
      <c r="B99" s="22">
        <v>388</v>
      </c>
      <c r="C99" s="22">
        <v>2.4369999999999998</v>
      </c>
      <c r="D99" s="22">
        <v>4.2000000000000003E-2</v>
      </c>
      <c r="E99" s="22">
        <v>447</v>
      </c>
      <c r="F99" s="20">
        <v>74.626865671641795</v>
      </c>
      <c r="G99" s="22">
        <v>3.9645098709424098</v>
      </c>
      <c r="H99" s="18">
        <v>4.7199999999999999E-2</v>
      </c>
      <c r="I99" s="15">
        <v>1.8083983524954E-3</v>
      </c>
      <c r="J99" s="24">
        <v>3.9324999999999999E-2</v>
      </c>
      <c r="K99" s="18">
        <v>8.7300000000000003E-2</v>
      </c>
      <c r="L99" s="15">
        <v>4.9336990182316199E-3</v>
      </c>
      <c r="M99" s="18">
        <v>1.34E-2</v>
      </c>
      <c r="N99" s="15">
        <v>7.11867392426418E-4</v>
      </c>
      <c r="O99" s="24">
        <v>0.40381</v>
      </c>
      <c r="P99" s="10">
        <v>85.8</v>
      </c>
      <c r="Q99" s="6">
        <v>4.5242125608101498</v>
      </c>
      <c r="R99" s="6">
        <v>4.91727423184311</v>
      </c>
      <c r="S99" s="10">
        <v>84.9</v>
      </c>
      <c r="T99" s="6">
        <v>4.6399934220178203</v>
      </c>
      <c r="U99" s="6">
        <v>4.99242206986602</v>
      </c>
      <c r="V99" s="10">
        <v>74</v>
      </c>
      <c r="W99" s="6">
        <v>73.735339852469906</v>
      </c>
      <c r="X99" s="6">
        <v>76.527808243686096</v>
      </c>
      <c r="Y99" s="6">
        <v>-1.0600706713780701</v>
      </c>
      <c r="Z99" s="6">
        <v>-15.945945945945899</v>
      </c>
      <c r="AA99" s="7">
        <v>85.8</v>
      </c>
      <c r="AB99" s="7">
        <v>4.5242125608101498</v>
      </c>
      <c r="AC99" s="7">
        <v>4.91727423184311</v>
      </c>
      <c r="AD99" s="13">
        <v>85.9</v>
      </c>
      <c r="AE99" s="6">
        <v>4.5242125608101498</v>
      </c>
      <c r="AF99" s="13">
        <v>85.8</v>
      </c>
      <c r="AG99" s="6">
        <v>3.7905855690603598</v>
      </c>
      <c r="AH99" s="13">
        <v>85.5</v>
      </c>
      <c r="AI99" s="6">
        <v>34.172052077088402</v>
      </c>
      <c r="AJ99" s="6">
        <v>-5.9999999999999995E-4</v>
      </c>
      <c r="AK99" s="6">
        <v>2.5999999999999999E-3</v>
      </c>
    </row>
    <row r="100" spans="1:37">
      <c r="A100" s="5" t="s">
        <v>146</v>
      </c>
      <c r="B100" s="22">
        <v>237</v>
      </c>
      <c r="C100" s="22">
        <v>1.016</v>
      </c>
      <c r="D100" s="22">
        <v>4.4999999999999998E-2</v>
      </c>
      <c r="E100" s="22">
        <v>323</v>
      </c>
      <c r="F100" s="20">
        <v>70.871722182848998</v>
      </c>
      <c r="G100" s="22">
        <v>4.0098007044502602</v>
      </c>
      <c r="H100" s="18">
        <v>6.4000000000000001E-2</v>
      </c>
      <c r="I100" s="15">
        <v>7.99574447631138E-3</v>
      </c>
      <c r="J100" s="24">
        <v>-0.27434999999999998</v>
      </c>
      <c r="K100" s="18">
        <v>0.121</v>
      </c>
      <c r="L100" s="15">
        <v>1.5859521816561799E-2</v>
      </c>
      <c r="M100" s="18">
        <v>1.4109999999999999E-2</v>
      </c>
      <c r="N100" s="15">
        <v>7.9831964283048104E-4</v>
      </c>
      <c r="O100" s="24">
        <v>0.78107000000000004</v>
      </c>
      <c r="P100" s="10">
        <v>90.3</v>
      </c>
      <c r="Q100" s="6">
        <v>5.0885674517971298</v>
      </c>
      <c r="R100" s="6">
        <v>5.4774563986161002</v>
      </c>
      <c r="S100" s="10">
        <v>114</v>
      </c>
      <c r="T100" s="6">
        <v>13.4703347045238</v>
      </c>
      <c r="U100" s="6">
        <v>13.696175483307</v>
      </c>
      <c r="V100" s="10">
        <v>540</v>
      </c>
      <c r="W100" s="6">
        <v>197.086500034447</v>
      </c>
      <c r="X100" s="6">
        <v>197.15042407584801</v>
      </c>
      <c r="Y100" s="6">
        <v>20.789473684210499</v>
      </c>
      <c r="Z100" s="6">
        <v>83.2777777777778</v>
      </c>
      <c r="AA100" s="7">
        <v>90.3</v>
      </c>
      <c r="AB100" s="7">
        <v>5.0885674517971298</v>
      </c>
      <c r="AC100" s="7">
        <v>5.4774563986161002</v>
      </c>
      <c r="AD100" s="13">
        <v>89.4</v>
      </c>
      <c r="AE100" s="6">
        <v>5.1988574428896603</v>
      </c>
      <c r="AF100" s="13">
        <v>89.4</v>
      </c>
      <c r="AG100" s="6">
        <v>5.4297069029460001</v>
      </c>
      <c r="AH100" s="13">
        <v>89.9</v>
      </c>
      <c r="AI100" s="6">
        <v>10.3336487180523</v>
      </c>
      <c r="AJ100" s="6">
        <v>2.1000000000000001E-2</v>
      </c>
      <c r="AK100" s="6">
        <v>1.2999999999999999E-2</v>
      </c>
    </row>
    <row r="101" spans="1:37">
      <c r="A101" s="5" t="s">
        <v>147</v>
      </c>
      <c r="B101" s="22">
        <v>308</v>
      </c>
      <c r="C101" s="22">
        <v>1.2330000000000001</v>
      </c>
      <c r="D101" s="22">
        <v>2.4E-2</v>
      </c>
      <c r="E101" s="22">
        <v>363</v>
      </c>
      <c r="F101" s="20">
        <v>75.018754688672203</v>
      </c>
      <c r="G101" s="22">
        <v>4.0146848906178496</v>
      </c>
      <c r="H101" s="18">
        <v>4.8800000000000003E-2</v>
      </c>
      <c r="I101" s="15">
        <v>2.21109549500698E-3</v>
      </c>
      <c r="J101" s="24">
        <v>0.19133</v>
      </c>
      <c r="K101" s="18">
        <v>8.8300000000000003E-2</v>
      </c>
      <c r="L101" s="15">
        <v>5.0175556900247404E-3</v>
      </c>
      <c r="M101" s="18">
        <v>1.333E-2</v>
      </c>
      <c r="N101" s="15">
        <v>7.1336494206050596E-4</v>
      </c>
      <c r="O101" s="24">
        <v>0.26878000000000002</v>
      </c>
      <c r="P101" s="10">
        <v>85.4</v>
      </c>
      <c r="Q101" s="6">
        <v>4.5522338263900402</v>
      </c>
      <c r="R101" s="6">
        <v>4.9392059588063404</v>
      </c>
      <c r="S101" s="10">
        <v>85.9</v>
      </c>
      <c r="T101" s="6">
        <v>4.6685845565500301</v>
      </c>
      <c r="U101" s="6">
        <v>5.0261574528356396</v>
      </c>
      <c r="V101" s="10">
        <v>129</v>
      </c>
      <c r="W101" s="6">
        <v>139.366649169884</v>
      </c>
      <c r="X101" s="6">
        <v>153.17424862699599</v>
      </c>
      <c r="Y101" s="6">
        <v>0.58207217694994995</v>
      </c>
      <c r="Z101" s="6">
        <v>33.798449612403097</v>
      </c>
      <c r="AA101" s="7">
        <v>85.4</v>
      </c>
      <c r="AB101" s="7">
        <v>4.5522338263900402</v>
      </c>
      <c r="AC101" s="7">
        <v>4.9392059588063404</v>
      </c>
      <c r="AD101" s="13">
        <v>85.2</v>
      </c>
      <c r="AE101" s="6">
        <v>4.5522338263900402</v>
      </c>
      <c r="AF101" s="13">
        <v>85.1</v>
      </c>
      <c r="AG101" s="6">
        <v>3.9144452687012299</v>
      </c>
      <c r="AH101" s="13">
        <v>83.5</v>
      </c>
      <c r="AI101" s="6">
        <v>116.08330931206901</v>
      </c>
      <c r="AJ101" s="6">
        <v>1.5E-3</v>
      </c>
      <c r="AK101" s="6">
        <v>3.2000000000000002E-3</v>
      </c>
    </row>
    <row r="102" spans="1:37">
      <c r="A102" s="5" t="s">
        <v>148</v>
      </c>
      <c r="B102" s="22">
        <v>56.9</v>
      </c>
      <c r="C102" s="22">
        <v>2.0680000000000001</v>
      </c>
      <c r="D102" s="22">
        <v>8.2000000000000003E-2</v>
      </c>
      <c r="E102" s="22">
        <v>9210</v>
      </c>
      <c r="F102" s="20">
        <v>1.90839694656489</v>
      </c>
      <c r="G102" s="22">
        <v>0.103689311703764</v>
      </c>
      <c r="H102" s="18">
        <v>0.17069999999999999</v>
      </c>
      <c r="I102" s="15">
        <v>2.5116309446257899E-3</v>
      </c>
      <c r="J102" s="24">
        <v>-0.10604</v>
      </c>
      <c r="K102" s="18">
        <v>12.36</v>
      </c>
      <c r="L102" s="15">
        <v>0.61917709550660405</v>
      </c>
      <c r="M102" s="18">
        <v>0.52400000000000002</v>
      </c>
      <c r="N102" s="15">
        <v>2.8470596450372799E-2</v>
      </c>
      <c r="O102" s="24">
        <v>0.83199999999999996</v>
      </c>
      <c r="P102" s="10">
        <v>2714</v>
      </c>
      <c r="Q102" s="6">
        <v>120.71711684763901</v>
      </c>
      <c r="R102" s="6">
        <v>130.697681061563</v>
      </c>
      <c r="S102" s="10">
        <v>2626</v>
      </c>
      <c r="T102" s="6">
        <v>47.199490896801898</v>
      </c>
      <c r="U102" s="6">
        <v>51.754281035160098</v>
      </c>
      <c r="V102" s="10">
        <v>2560</v>
      </c>
      <c r="W102" s="6">
        <v>24.987789777933099</v>
      </c>
      <c r="X102" s="6">
        <v>31.041287853540101</v>
      </c>
      <c r="Y102" s="6">
        <v>-3.3511043412033499</v>
      </c>
      <c r="Z102" s="6">
        <v>-6.0156249999999902</v>
      </c>
      <c r="AA102" s="7" t="s">
        <v>113</v>
      </c>
      <c r="AB102" s="7" t="s">
        <v>113</v>
      </c>
      <c r="AC102" s="7" t="s">
        <v>113</v>
      </c>
      <c r="AD102" s="13">
        <v>2708</v>
      </c>
      <c r="AE102" s="6">
        <v>121.59984498348101</v>
      </c>
      <c r="AF102" s="13">
        <v>2608</v>
      </c>
      <c r="AG102" s="6">
        <v>50.646539278782797</v>
      </c>
      <c r="AH102" s="13">
        <v>2533</v>
      </c>
      <c r="AI102" s="6">
        <v>27.231776254702499</v>
      </c>
      <c r="AJ102" s="6">
        <v>2.3E-3</v>
      </c>
      <c r="AK102" s="6">
        <v>2E-3</v>
      </c>
    </row>
    <row r="103" spans="1:37">
      <c r="A103" s="5" t="s">
        <v>149</v>
      </c>
      <c r="B103" s="22">
        <v>129.80000000000001</v>
      </c>
      <c r="C103" s="22">
        <v>2.665</v>
      </c>
      <c r="D103" s="22">
        <v>3.3000000000000002E-2</v>
      </c>
      <c r="E103" s="22">
        <v>913</v>
      </c>
      <c r="F103" s="20">
        <v>14.265335235378</v>
      </c>
      <c r="G103" s="22">
        <v>0.752652535587785</v>
      </c>
      <c r="H103" s="18">
        <v>5.5100000000000003E-2</v>
      </c>
      <c r="I103" s="15">
        <v>1.47071001455863E-3</v>
      </c>
      <c r="J103" s="24">
        <v>0.29407</v>
      </c>
      <c r="K103" s="18">
        <v>0.53200000000000003</v>
      </c>
      <c r="L103" s="15">
        <v>2.6349044840372999E-2</v>
      </c>
      <c r="M103" s="18">
        <v>7.0099999999999996E-2</v>
      </c>
      <c r="N103" s="15">
        <v>3.6985420864037301E-3</v>
      </c>
      <c r="O103" s="24">
        <v>0.35826000000000002</v>
      </c>
      <c r="P103" s="10">
        <v>436.8</v>
      </c>
      <c r="Q103" s="6">
        <v>22.339940747426901</v>
      </c>
      <c r="R103" s="6">
        <v>24.293139742014802</v>
      </c>
      <c r="S103" s="10">
        <v>433</v>
      </c>
      <c r="T103" s="6">
        <v>17.614704669119099</v>
      </c>
      <c r="U103" s="6">
        <v>19.333367370952001</v>
      </c>
      <c r="V103" s="10">
        <v>417</v>
      </c>
      <c r="W103" s="6">
        <v>56.364527826564697</v>
      </c>
      <c r="X103" s="6">
        <v>61.3406523264727</v>
      </c>
      <c r="Y103" s="6">
        <v>-0.87759815242493699</v>
      </c>
      <c r="Z103" s="6">
        <v>-4.7482014388489402</v>
      </c>
      <c r="AA103" s="7">
        <v>436.8</v>
      </c>
      <c r="AB103" s="7">
        <v>22.339940747426901</v>
      </c>
      <c r="AC103" s="7">
        <v>24.293139742014802</v>
      </c>
      <c r="AD103" s="13">
        <v>436.1</v>
      </c>
      <c r="AE103" s="6">
        <v>22.408524105762702</v>
      </c>
      <c r="AF103" s="13">
        <v>423.6</v>
      </c>
      <c r="AG103" s="6">
        <v>16.551496022422999</v>
      </c>
      <c r="AH103" s="13">
        <v>355</v>
      </c>
      <c r="AI103" s="6">
        <v>37.788093324638503</v>
      </c>
      <c r="AJ103" s="6">
        <v>2.3E-3</v>
      </c>
      <c r="AK103" s="6">
        <v>1.5E-3</v>
      </c>
    </row>
    <row r="104" spans="1:37">
      <c r="A104" s="5" t="s">
        <v>150</v>
      </c>
      <c r="B104" s="22">
        <v>127.3</v>
      </c>
      <c r="C104" s="22">
        <v>0.72699999999999998</v>
      </c>
      <c r="D104" s="22">
        <v>0.02</v>
      </c>
      <c r="E104" s="22">
        <v>663</v>
      </c>
      <c r="F104" s="20">
        <v>19.083969465648899</v>
      </c>
      <c r="G104" s="22">
        <v>1.0588673099556301</v>
      </c>
      <c r="H104" s="18">
        <v>5.4600000000000003E-2</v>
      </c>
      <c r="I104" s="15">
        <v>1.79679819267086E-3</v>
      </c>
      <c r="J104" s="24">
        <v>3.7491999999999998E-2</v>
      </c>
      <c r="K104" s="18">
        <v>0.39300000000000002</v>
      </c>
      <c r="L104" s="15">
        <v>2.2206668373486199E-2</v>
      </c>
      <c r="M104" s="18">
        <v>5.2400000000000002E-2</v>
      </c>
      <c r="N104" s="15">
        <v>2.9073955049837702E-3</v>
      </c>
      <c r="O104" s="24">
        <v>0.59401000000000004</v>
      </c>
      <c r="P104" s="10">
        <v>328.9</v>
      </c>
      <c r="Q104" s="6">
        <v>17.8774911556118</v>
      </c>
      <c r="R104" s="6">
        <v>19.2931359499457</v>
      </c>
      <c r="S104" s="10">
        <v>335</v>
      </c>
      <c r="T104" s="6">
        <v>16.126438887969201</v>
      </c>
      <c r="U104" s="6">
        <v>17.377458832404201</v>
      </c>
      <c r="V104" s="10">
        <v>394</v>
      </c>
      <c r="W104" s="6">
        <v>79.6450811054507</v>
      </c>
      <c r="X104" s="6">
        <v>85.3888241707551</v>
      </c>
      <c r="Y104" s="6">
        <v>1.8208955223880701</v>
      </c>
      <c r="Z104" s="6">
        <v>16.5228426395939</v>
      </c>
      <c r="AA104" s="7">
        <v>328.9</v>
      </c>
      <c r="AB104" s="7">
        <v>17.8774911556118</v>
      </c>
      <c r="AC104" s="7">
        <v>19.2931359499457</v>
      </c>
      <c r="AD104" s="13">
        <v>327.5</v>
      </c>
      <c r="AE104" s="6">
        <v>17.8774911556118</v>
      </c>
      <c r="AF104" s="13">
        <v>321.39999999999998</v>
      </c>
      <c r="AG104" s="6">
        <v>14.574677739401499</v>
      </c>
      <c r="AH104" s="13">
        <v>275</v>
      </c>
      <c r="AI104" s="6">
        <v>48.475962541179399</v>
      </c>
      <c r="AJ104" s="6">
        <v>3.5999999999999999E-3</v>
      </c>
      <c r="AK104" s="6">
        <v>2.3E-3</v>
      </c>
    </row>
    <row r="105" spans="1:37">
      <c r="A105" s="5" t="s">
        <v>151</v>
      </c>
      <c r="B105" s="22">
        <v>680</v>
      </c>
      <c r="C105" s="22">
        <v>4.6399999999999997</v>
      </c>
      <c r="D105" s="22">
        <v>0.16</v>
      </c>
      <c r="E105" s="22">
        <v>3440</v>
      </c>
      <c r="F105" s="20">
        <v>17.921146953405</v>
      </c>
      <c r="G105" s="22">
        <v>0.97514307059531702</v>
      </c>
      <c r="H105" s="18">
        <v>5.3199999999999997E-2</v>
      </c>
      <c r="I105" s="15">
        <v>8.8755421727896395E-4</v>
      </c>
      <c r="J105" s="24">
        <v>-7.0916999999999994E-2</v>
      </c>
      <c r="K105" s="18">
        <v>0.40899999999999997</v>
      </c>
      <c r="L105" s="15">
        <v>2.0929822556581601E-2</v>
      </c>
      <c r="M105" s="18">
        <v>5.5800000000000002E-2</v>
      </c>
      <c r="N105" s="15">
        <v>3.0362444703283999E-3</v>
      </c>
      <c r="O105" s="24">
        <v>0.76288999999999996</v>
      </c>
      <c r="P105" s="10">
        <v>350.1</v>
      </c>
      <c r="Q105" s="6">
        <v>18.611403795421499</v>
      </c>
      <c r="R105" s="6">
        <v>20.141281007780201</v>
      </c>
      <c r="S105" s="10">
        <v>347.8</v>
      </c>
      <c r="T105" s="6">
        <v>14.9642940009066</v>
      </c>
      <c r="U105" s="6">
        <v>16.379905702543901</v>
      </c>
      <c r="V105" s="10">
        <v>329</v>
      </c>
      <c r="W105" s="6">
        <v>39.234853791708602</v>
      </c>
      <c r="X105" s="6">
        <v>46.378119999666303</v>
      </c>
      <c r="Y105" s="6">
        <v>-0.66129959746980704</v>
      </c>
      <c r="Z105" s="6">
        <v>-6.4133738601823804</v>
      </c>
      <c r="AA105" s="7">
        <v>350.1</v>
      </c>
      <c r="AB105" s="7">
        <v>18.611403795421499</v>
      </c>
      <c r="AC105" s="7">
        <v>20.141281007780201</v>
      </c>
      <c r="AD105" s="13">
        <v>349.5</v>
      </c>
      <c r="AE105" s="6">
        <v>18.611403795421499</v>
      </c>
      <c r="AF105" s="13">
        <v>341.9</v>
      </c>
      <c r="AG105" s="6">
        <v>14.390868456961501</v>
      </c>
      <c r="AH105" s="13">
        <v>289</v>
      </c>
      <c r="AI105" s="6">
        <v>24.165135051490001</v>
      </c>
      <c r="AJ105" s="6">
        <v>1.4E-3</v>
      </c>
      <c r="AK105" s="6">
        <v>1E-3</v>
      </c>
    </row>
    <row r="106" spans="1:37">
      <c r="A106" s="5" t="s">
        <v>152</v>
      </c>
      <c r="B106" s="22">
        <v>735</v>
      </c>
      <c r="C106" s="22">
        <v>1.71</v>
      </c>
      <c r="D106" s="22">
        <v>0.11</v>
      </c>
      <c r="E106" s="22">
        <v>1440</v>
      </c>
      <c r="F106" s="20">
        <v>73.909830007390994</v>
      </c>
      <c r="G106" s="22">
        <v>3.9360153256008799</v>
      </c>
      <c r="H106" s="18">
        <v>7.9299999999999995E-2</v>
      </c>
      <c r="I106" s="15">
        <v>7.2209434107341304E-3</v>
      </c>
      <c r="J106" s="24">
        <v>-0.13866999999999999</v>
      </c>
      <c r="K106" s="18">
        <v>0.15</v>
      </c>
      <c r="L106" s="15">
        <v>1.6321630586433399E-2</v>
      </c>
      <c r="M106" s="18">
        <v>1.353E-2</v>
      </c>
      <c r="N106" s="15">
        <v>7.2053050791828896E-4</v>
      </c>
      <c r="O106" s="24">
        <v>0.19439000000000001</v>
      </c>
      <c r="P106" s="10">
        <v>86.6</v>
      </c>
      <c r="Q106" s="6">
        <v>4.5874564441387697</v>
      </c>
      <c r="R106" s="6">
        <v>4.9826928605630503</v>
      </c>
      <c r="S106" s="10">
        <v>140</v>
      </c>
      <c r="T106" s="6">
        <v>13.853207915728101</v>
      </c>
      <c r="U106" s="6">
        <v>14.1728773396558</v>
      </c>
      <c r="V106" s="10">
        <v>970</v>
      </c>
      <c r="W106" s="6">
        <v>181.124400861802</v>
      </c>
      <c r="X106" s="6">
        <v>181.14670548780401</v>
      </c>
      <c r="Y106" s="6">
        <v>38.142857142857103</v>
      </c>
      <c r="Z106" s="6">
        <v>91.072164948453604</v>
      </c>
      <c r="AA106" s="7">
        <v>86.6</v>
      </c>
      <c r="AB106" s="7">
        <v>4.5874564441387697</v>
      </c>
      <c r="AC106" s="7">
        <v>4.9826928605630503</v>
      </c>
      <c r="AD106" s="13">
        <v>83</v>
      </c>
      <c r="AE106" s="6">
        <v>4.54127257790923</v>
      </c>
      <c r="AF106" s="13">
        <v>83.1</v>
      </c>
      <c r="AG106" s="6">
        <v>5.8973358015625799</v>
      </c>
      <c r="AH106" s="13">
        <v>86.4</v>
      </c>
      <c r="AI106" s="6">
        <v>3.1713384472209598</v>
      </c>
      <c r="AJ106" s="6">
        <v>4.1000000000000002E-2</v>
      </c>
      <c r="AK106" s="6">
        <v>1.2E-2</v>
      </c>
    </row>
    <row r="107" spans="1:37">
      <c r="A107" s="5" t="s">
        <v>153</v>
      </c>
      <c r="B107" s="22">
        <v>308</v>
      </c>
      <c r="C107" s="22">
        <v>2.42</v>
      </c>
      <c r="D107" s="22">
        <v>0.88</v>
      </c>
      <c r="E107" s="22">
        <v>1930</v>
      </c>
      <c r="F107" s="20">
        <v>15.8730158730159</v>
      </c>
      <c r="G107" s="22">
        <v>0.94531858339588204</v>
      </c>
      <c r="H107" s="18">
        <v>5.57E-2</v>
      </c>
      <c r="I107" s="15">
        <v>1.44811418441034E-3</v>
      </c>
      <c r="J107" s="24">
        <v>-0.18998000000000001</v>
      </c>
      <c r="K107" s="18">
        <v>0.49099999999999999</v>
      </c>
      <c r="L107" s="15">
        <v>2.9585562733366901E-2</v>
      </c>
      <c r="M107" s="18">
        <v>6.3E-2</v>
      </c>
      <c r="N107" s="15">
        <v>3.7519694574982502E-3</v>
      </c>
      <c r="O107" s="24">
        <v>0.79490000000000005</v>
      </c>
      <c r="P107" s="10">
        <v>393</v>
      </c>
      <c r="Q107" s="6">
        <v>22.687078173361598</v>
      </c>
      <c r="R107" s="6">
        <v>24.274616074402999</v>
      </c>
      <c r="S107" s="10">
        <v>404</v>
      </c>
      <c r="T107" s="6">
        <v>20.308768470984798</v>
      </c>
      <c r="U107" s="6">
        <v>21.669158407049</v>
      </c>
      <c r="V107" s="10">
        <v>425</v>
      </c>
      <c r="W107" s="6">
        <v>55.353550473091502</v>
      </c>
      <c r="X107" s="6">
        <v>62.023711796266703</v>
      </c>
      <c r="Y107" s="6">
        <v>2.7227722772277199</v>
      </c>
      <c r="Z107" s="6">
        <v>7.5294117647058796</v>
      </c>
      <c r="AA107" s="7">
        <v>393</v>
      </c>
      <c r="AB107" s="7">
        <v>22.687078173361598</v>
      </c>
      <c r="AC107" s="7">
        <v>24.274616074402999</v>
      </c>
      <c r="AD107" s="13">
        <v>392</v>
      </c>
      <c r="AE107" s="6">
        <v>22.687078173361598</v>
      </c>
      <c r="AF107" s="13">
        <v>385</v>
      </c>
      <c r="AG107" s="6">
        <v>18.736757371756301</v>
      </c>
      <c r="AH107" s="13">
        <v>341</v>
      </c>
      <c r="AI107" s="6">
        <v>30.515824582945299</v>
      </c>
      <c r="AJ107" s="6">
        <v>3.0000000000000001E-3</v>
      </c>
      <c r="AK107" s="6">
        <v>1.8E-3</v>
      </c>
    </row>
    <row r="108" spans="1:37">
      <c r="A108" s="5" t="s">
        <v>154</v>
      </c>
      <c r="B108" s="22">
        <v>82.7</v>
      </c>
      <c r="C108" s="22">
        <v>0.98399999999999999</v>
      </c>
      <c r="D108" s="22">
        <v>2.5999999999999999E-2</v>
      </c>
      <c r="E108" s="22">
        <v>12170</v>
      </c>
      <c r="F108" s="20">
        <v>2.1510002151000198</v>
      </c>
      <c r="G108" s="22">
        <v>0.11377374333260699</v>
      </c>
      <c r="H108" s="18">
        <v>0.1754</v>
      </c>
      <c r="I108" s="15">
        <v>2.1893948112021301E-3</v>
      </c>
      <c r="J108" s="24">
        <v>0.18354999999999999</v>
      </c>
      <c r="K108" s="18">
        <v>11.23</v>
      </c>
      <c r="L108" s="15">
        <v>0.52378348105395101</v>
      </c>
      <c r="M108" s="18">
        <v>0.46489999999999998</v>
      </c>
      <c r="N108" s="15">
        <v>2.45901478317005E-2</v>
      </c>
      <c r="O108" s="24">
        <v>0.78988999999999998</v>
      </c>
      <c r="P108" s="10">
        <v>2468</v>
      </c>
      <c r="Q108" s="6">
        <v>108.868143386361</v>
      </c>
      <c r="R108" s="6">
        <v>118.279415898221</v>
      </c>
      <c r="S108" s="10">
        <v>2540</v>
      </c>
      <c r="T108" s="6">
        <v>43.507707118853197</v>
      </c>
      <c r="U108" s="6">
        <v>48.341709880930701</v>
      </c>
      <c r="V108" s="10">
        <v>2607</v>
      </c>
      <c r="W108" s="6">
        <v>20.361217650125202</v>
      </c>
      <c r="X108" s="6">
        <v>28.0958832859063</v>
      </c>
      <c r="Y108" s="6">
        <v>2.83464566929133</v>
      </c>
      <c r="Z108" s="6">
        <v>5.3317990026850701</v>
      </c>
      <c r="AA108" s="7">
        <v>2607</v>
      </c>
      <c r="AB108" s="7">
        <v>20.361217650125202</v>
      </c>
      <c r="AC108" s="7">
        <v>28.0958832859063</v>
      </c>
      <c r="AD108" s="13">
        <v>2437</v>
      </c>
      <c r="AE108" s="6">
        <v>110.944096933515</v>
      </c>
      <c r="AF108" s="13">
        <v>2462</v>
      </c>
      <c r="AG108" s="6">
        <v>49.936966054616299</v>
      </c>
      <c r="AH108" s="13">
        <v>2476</v>
      </c>
      <c r="AI108" s="6">
        <v>27.067308403233799</v>
      </c>
      <c r="AJ108" s="6">
        <v>1.5900000000000001E-2</v>
      </c>
      <c r="AK108" s="6">
        <v>5.1999999999999998E-3</v>
      </c>
    </row>
    <row r="109" spans="1:37">
      <c r="A109" s="5" t="s">
        <v>155</v>
      </c>
      <c r="B109" s="22">
        <v>713</v>
      </c>
      <c r="C109" s="22">
        <v>1.405</v>
      </c>
      <c r="D109" s="22">
        <v>3.1E-2</v>
      </c>
      <c r="E109" s="22">
        <v>791</v>
      </c>
      <c r="F109" s="20">
        <v>75.700227100681303</v>
      </c>
      <c r="G109" s="22">
        <v>4.0133028798069699</v>
      </c>
      <c r="H109" s="18">
        <v>4.7E-2</v>
      </c>
      <c r="I109" s="15">
        <v>1.30011104373888E-3</v>
      </c>
      <c r="J109" s="24">
        <v>0.22275</v>
      </c>
      <c r="K109" s="18">
        <v>8.6099999999999996E-2</v>
      </c>
      <c r="L109" s="15">
        <v>4.34608405607849E-3</v>
      </c>
      <c r="M109" s="18">
        <v>1.321E-2</v>
      </c>
      <c r="N109" s="15">
        <v>7.0033780706812401E-4</v>
      </c>
      <c r="O109" s="24">
        <v>0.36553000000000002</v>
      </c>
      <c r="P109" s="10">
        <v>84.6</v>
      </c>
      <c r="Q109" s="6">
        <v>4.4435148780646898</v>
      </c>
      <c r="R109" s="6">
        <v>4.83247039777849</v>
      </c>
      <c r="S109" s="10">
        <v>83.8</v>
      </c>
      <c r="T109" s="6">
        <v>4.0560584916669598</v>
      </c>
      <c r="U109" s="6">
        <v>4.4453307668034103</v>
      </c>
      <c r="V109" s="10">
        <v>71</v>
      </c>
      <c r="W109" s="6">
        <v>56.072657552955803</v>
      </c>
      <c r="X109" s="6">
        <v>59.187131258885302</v>
      </c>
      <c r="Y109" s="6">
        <v>-0.95465393794749798</v>
      </c>
      <c r="Z109" s="6">
        <v>-19.154929577464799</v>
      </c>
      <c r="AA109" s="7">
        <v>84.6</v>
      </c>
      <c r="AB109" s="7">
        <v>4.4435148780646898</v>
      </c>
      <c r="AC109" s="7">
        <v>4.83247039777849</v>
      </c>
      <c r="AD109" s="13">
        <v>84.6</v>
      </c>
      <c r="AE109" s="6">
        <v>4.4664778597438799</v>
      </c>
      <c r="AF109" s="13">
        <v>84.3</v>
      </c>
      <c r="AG109" s="6">
        <v>3.7212377628718798</v>
      </c>
      <c r="AH109" s="13">
        <v>79.5</v>
      </c>
      <c r="AI109" s="6">
        <v>24.8001033274269</v>
      </c>
      <c r="AJ109" s="6">
        <v>-6.9999999999999999E-4</v>
      </c>
      <c r="AK109" s="6">
        <v>1.8E-3</v>
      </c>
    </row>
    <row r="110" spans="1:37">
      <c r="A110" s="5" t="s">
        <v>156</v>
      </c>
      <c r="B110" s="22">
        <v>83.2</v>
      </c>
      <c r="C110" s="22">
        <v>1.1080000000000001</v>
      </c>
      <c r="D110" s="22">
        <v>2.1999999999999999E-2</v>
      </c>
      <c r="E110" s="22">
        <v>980</v>
      </c>
      <c r="F110" s="20">
        <v>9.4073377234242699</v>
      </c>
      <c r="G110" s="22">
        <v>0.50777143572983396</v>
      </c>
      <c r="H110" s="18">
        <v>6.0499999999999998E-2</v>
      </c>
      <c r="I110" s="15">
        <v>1.76985447505082E-3</v>
      </c>
      <c r="J110" s="24">
        <v>0.23835000000000001</v>
      </c>
      <c r="K110" s="18">
        <v>0.89100000000000001</v>
      </c>
      <c r="L110" s="15">
        <v>4.6228793216457301E-2</v>
      </c>
      <c r="M110" s="18">
        <v>0.10630000000000001</v>
      </c>
      <c r="N110" s="15">
        <v>5.7376598146020499E-3</v>
      </c>
      <c r="O110" s="24">
        <v>0.46894999999999998</v>
      </c>
      <c r="P110" s="10">
        <v>654</v>
      </c>
      <c r="Q110" s="6">
        <v>33.030262605092503</v>
      </c>
      <c r="R110" s="6">
        <v>35.874241580791903</v>
      </c>
      <c r="S110" s="10">
        <v>645</v>
      </c>
      <c r="T110" s="6">
        <v>24.744745720317599</v>
      </c>
      <c r="U110" s="6">
        <v>27.003920790843001</v>
      </c>
      <c r="V110" s="10">
        <v>601</v>
      </c>
      <c r="W110" s="6">
        <v>64.526561866494603</v>
      </c>
      <c r="X110" s="6">
        <v>68.660628671599</v>
      </c>
      <c r="Y110" s="6">
        <v>-1.3953488372093099</v>
      </c>
      <c r="Z110" s="6">
        <v>-8.8186356073211307</v>
      </c>
      <c r="AA110" s="7">
        <v>654</v>
      </c>
      <c r="AB110" s="7">
        <v>33.030262605092503</v>
      </c>
      <c r="AC110" s="7">
        <v>35.874241580791903</v>
      </c>
      <c r="AD110" s="13">
        <v>649</v>
      </c>
      <c r="AE110" s="6">
        <v>33.551724959551201</v>
      </c>
      <c r="AF110" s="13">
        <v>623</v>
      </c>
      <c r="AG110" s="6">
        <v>23.929530725928899</v>
      </c>
      <c r="AH110" s="13">
        <v>511</v>
      </c>
      <c r="AI110" s="6">
        <v>48.797307162491599</v>
      </c>
      <c r="AJ110" s="6">
        <v>3.2000000000000002E-3</v>
      </c>
      <c r="AK110" s="6">
        <v>1.2999999999999999E-3</v>
      </c>
    </row>
    <row r="111" spans="1:37">
      <c r="A111" s="5" t="s">
        <v>158</v>
      </c>
      <c r="B111" s="22">
        <v>1580</v>
      </c>
      <c r="C111" s="22">
        <v>3.78</v>
      </c>
      <c r="D111" s="22">
        <v>0.52</v>
      </c>
      <c r="E111" s="22">
        <v>1830</v>
      </c>
      <c r="F111" s="20">
        <v>79.051383399209499</v>
      </c>
      <c r="G111" s="22">
        <v>4.2883646094496104</v>
      </c>
      <c r="H111" s="18">
        <v>5.2400000000000002E-2</v>
      </c>
      <c r="I111" s="15">
        <v>1.73702002328145E-3</v>
      </c>
      <c r="J111" s="24">
        <v>0.29882999999999998</v>
      </c>
      <c r="K111" s="18">
        <v>9.01E-2</v>
      </c>
      <c r="L111" s="15">
        <v>4.65941030845102E-3</v>
      </c>
      <c r="M111" s="18">
        <v>1.265E-2</v>
      </c>
      <c r="N111" s="15">
        <v>6.8623482571565099E-4</v>
      </c>
      <c r="O111" s="24">
        <v>0.31881999999999999</v>
      </c>
      <c r="P111" s="10">
        <v>81</v>
      </c>
      <c r="Q111" s="6">
        <v>4.3759794044611997</v>
      </c>
      <c r="R111" s="6">
        <v>4.7393447362250001</v>
      </c>
      <c r="S111" s="10">
        <v>87.6</v>
      </c>
      <c r="T111" s="6">
        <v>4.3482986225168796</v>
      </c>
      <c r="U111" s="6">
        <v>4.7439583965718297</v>
      </c>
      <c r="V111" s="10">
        <v>281</v>
      </c>
      <c r="W111" s="6">
        <v>67.947101981049698</v>
      </c>
      <c r="X111" s="6">
        <v>70.119107435897405</v>
      </c>
      <c r="Y111" s="6">
        <v>7.5342465753424603</v>
      </c>
      <c r="Z111" s="6">
        <v>71.174377224199304</v>
      </c>
      <c r="AA111" s="7">
        <v>81</v>
      </c>
      <c r="AB111" s="7">
        <v>4.3759794044611997</v>
      </c>
      <c r="AC111" s="7">
        <v>4.7393447362250001</v>
      </c>
      <c r="AD111" s="13">
        <v>80.599999999999994</v>
      </c>
      <c r="AE111" s="6">
        <v>4.3759794044611997</v>
      </c>
      <c r="AF111" s="13">
        <v>80.400000000000006</v>
      </c>
      <c r="AG111" s="6">
        <v>3.9758899520210802</v>
      </c>
      <c r="AH111" s="13">
        <v>77.5</v>
      </c>
      <c r="AI111" s="6">
        <v>15.906774268315999</v>
      </c>
      <c r="AJ111" s="6">
        <v>6.3E-3</v>
      </c>
      <c r="AK111" s="6">
        <v>2.5999999999999999E-3</v>
      </c>
    </row>
    <row r="112" spans="1:37">
      <c r="A112" s="5" t="s">
        <v>159</v>
      </c>
      <c r="B112" s="22">
        <v>1360</v>
      </c>
      <c r="C112" s="22">
        <v>1.1060000000000001</v>
      </c>
      <c r="D112" s="22">
        <v>7.3999999999999996E-2</v>
      </c>
      <c r="E112" s="22">
        <v>1310</v>
      </c>
      <c r="F112" s="20">
        <v>79.365079365079396</v>
      </c>
      <c r="G112" s="22">
        <v>4.7007611040224004</v>
      </c>
      <c r="H112" s="18">
        <v>4.7100000000000003E-2</v>
      </c>
      <c r="I112" s="15">
        <v>1.3761402983379801E-3</v>
      </c>
      <c r="J112" s="24">
        <v>-1.2449999999999999E-2</v>
      </c>
      <c r="K112" s="18">
        <v>8.1699999999999995E-2</v>
      </c>
      <c r="L112" s="15">
        <v>4.5459609107975996E-3</v>
      </c>
      <c r="M112" s="18">
        <v>1.26E-2</v>
      </c>
      <c r="N112" s="15">
        <v>7.4629283287459597E-4</v>
      </c>
      <c r="O112" s="24">
        <v>0.74107999999999996</v>
      </c>
      <c r="P112" s="10">
        <v>80.7</v>
      </c>
      <c r="Q112" s="6">
        <v>4.7431547623852301</v>
      </c>
      <c r="R112" s="6">
        <v>5.0777852267758696</v>
      </c>
      <c r="S112" s="10">
        <v>79.7</v>
      </c>
      <c r="T112" s="6">
        <v>4.2774436385742396</v>
      </c>
      <c r="U112" s="6">
        <v>4.6152544954211798</v>
      </c>
      <c r="V112" s="10">
        <v>65</v>
      </c>
      <c r="W112" s="6">
        <v>57.5180653464123</v>
      </c>
      <c r="X112" s="6">
        <v>60.960916857226998</v>
      </c>
      <c r="Y112" s="6">
        <v>-1.2547051442910899</v>
      </c>
      <c r="Z112" s="6">
        <v>-24.1538461538461</v>
      </c>
      <c r="AA112" s="7">
        <v>80.7</v>
      </c>
      <c r="AB112" s="7">
        <v>4.7431547623852301</v>
      </c>
      <c r="AC112" s="7">
        <v>5.0777852267758696</v>
      </c>
      <c r="AD112" s="13">
        <v>80.7</v>
      </c>
      <c r="AE112" s="6">
        <v>4.7841527044961296</v>
      </c>
      <c r="AF112" s="13">
        <v>80.5</v>
      </c>
      <c r="AG112" s="6">
        <v>4.1806846426368098</v>
      </c>
      <c r="AH112" s="13">
        <v>71.099999999999994</v>
      </c>
      <c r="AI112" s="6">
        <v>21.782737229149099</v>
      </c>
      <c r="AJ112" s="6">
        <v>-4.0000000000000002E-4</v>
      </c>
      <c r="AK112" s="6">
        <v>2.0999999999999999E-3</v>
      </c>
    </row>
    <row r="113" spans="1:37">
      <c r="A113" s="5" t="s">
        <v>160</v>
      </c>
      <c r="B113" s="22">
        <v>630</v>
      </c>
      <c r="C113" s="22">
        <v>2.8250000000000002</v>
      </c>
      <c r="D113" s="22">
        <v>5.1999999999999998E-2</v>
      </c>
      <c r="E113" s="22">
        <v>4150</v>
      </c>
      <c r="F113" s="20">
        <v>14.903129657228</v>
      </c>
      <c r="G113" s="22">
        <v>0.77969321388550905</v>
      </c>
      <c r="H113" s="18">
        <v>5.4300000000000001E-2</v>
      </c>
      <c r="I113" s="15">
        <v>9.4786612070541702E-4</v>
      </c>
      <c r="J113" s="24">
        <v>0.33395000000000002</v>
      </c>
      <c r="K113" s="18">
        <v>0.504</v>
      </c>
      <c r="L113" s="15">
        <v>2.3873453373988201E-2</v>
      </c>
      <c r="M113" s="18">
        <v>6.7100000000000007E-2</v>
      </c>
      <c r="N113" s="15">
        <v>3.5104985231302599E-3</v>
      </c>
      <c r="O113" s="24">
        <v>0.39444000000000001</v>
      </c>
      <c r="P113" s="10">
        <v>418.4</v>
      </c>
      <c r="Q113" s="6">
        <v>21.2178233917599</v>
      </c>
      <c r="R113" s="6">
        <v>23.1110449674559</v>
      </c>
      <c r="S113" s="10">
        <v>414.3</v>
      </c>
      <c r="T113" s="6">
        <v>16.086034509381602</v>
      </c>
      <c r="U113" s="6">
        <v>17.829614849970898</v>
      </c>
      <c r="V113" s="10">
        <v>374</v>
      </c>
      <c r="W113" s="6">
        <v>39.126829646350203</v>
      </c>
      <c r="X113" s="6">
        <v>45.684216259954802</v>
      </c>
      <c r="Y113" s="6">
        <v>-0.98962104755007396</v>
      </c>
      <c r="Z113" s="6">
        <v>-11.8716577540107</v>
      </c>
      <c r="AA113" s="7">
        <v>418.4</v>
      </c>
      <c r="AB113" s="7">
        <v>21.2178233917599</v>
      </c>
      <c r="AC113" s="7">
        <v>23.1110449674559</v>
      </c>
      <c r="AD113" s="13">
        <v>417.6</v>
      </c>
      <c r="AE113" s="6">
        <v>21.237538216184898</v>
      </c>
      <c r="AF113" s="13">
        <v>404.1</v>
      </c>
      <c r="AG113" s="6">
        <v>15.661274093668601</v>
      </c>
      <c r="AH113" s="13">
        <v>325</v>
      </c>
      <c r="AI113" s="6">
        <v>27.8745187971831</v>
      </c>
      <c r="AJ113" s="6">
        <v>1.4400000000000001E-3</v>
      </c>
      <c r="AK113" s="6">
        <v>6.6E-4</v>
      </c>
    </row>
    <row r="114" spans="1:37">
      <c r="A114" s="5" t="s">
        <v>161</v>
      </c>
      <c r="B114" s="22">
        <v>377</v>
      </c>
      <c r="C114" s="22">
        <v>1.53</v>
      </c>
      <c r="D114" s="22">
        <v>0.11</v>
      </c>
      <c r="E114" s="22">
        <v>602</v>
      </c>
      <c r="F114" s="20">
        <v>53.533190578158496</v>
      </c>
      <c r="G114" s="22">
        <v>2.8674855862340598</v>
      </c>
      <c r="H114" s="18">
        <v>4.7199999999999999E-2</v>
      </c>
      <c r="I114" s="15">
        <v>1.6178822417348201E-3</v>
      </c>
      <c r="J114" s="24">
        <v>1.5138E-2</v>
      </c>
      <c r="K114" s="18">
        <v>0.1216</v>
      </c>
      <c r="L114" s="15">
        <v>6.78668314863744E-3</v>
      </c>
      <c r="M114" s="18">
        <v>1.8679999999999999E-2</v>
      </c>
      <c r="N114" s="15">
        <v>1.0005873024259201E-3</v>
      </c>
      <c r="O114" s="24">
        <v>0.51461999999999997</v>
      </c>
      <c r="P114" s="10">
        <v>119.3</v>
      </c>
      <c r="Q114" s="6">
        <v>6.3333023889109299</v>
      </c>
      <c r="R114" s="6">
        <v>6.8737164930688603</v>
      </c>
      <c r="S114" s="10">
        <v>116.4</v>
      </c>
      <c r="T114" s="6">
        <v>6.1495969512931401</v>
      </c>
      <c r="U114" s="6">
        <v>6.6337936126363104</v>
      </c>
      <c r="V114" s="10">
        <v>68</v>
      </c>
      <c r="W114" s="6">
        <v>65.337820216842402</v>
      </c>
      <c r="X114" s="6">
        <v>67.753226529042294</v>
      </c>
      <c r="Y114" s="6">
        <v>-2.49140893470789</v>
      </c>
      <c r="Z114" s="6">
        <v>-75.441176470588204</v>
      </c>
      <c r="AA114" s="7">
        <v>119.3</v>
      </c>
      <c r="AB114" s="7">
        <v>6.3333023889109299</v>
      </c>
      <c r="AC114" s="7">
        <v>6.8737164930688603</v>
      </c>
      <c r="AD114" s="13">
        <v>119.4</v>
      </c>
      <c r="AE114" s="6">
        <v>6.3333023889109299</v>
      </c>
      <c r="AF114" s="13">
        <v>119.1</v>
      </c>
      <c r="AG114" s="6">
        <v>5.2079307467893496</v>
      </c>
      <c r="AH114" s="13">
        <v>115.4</v>
      </c>
      <c r="AI114" s="6">
        <v>26.476970194650701</v>
      </c>
      <c r="AJ114" s="6">
        <v>-1.2999999999999999E-3</v>
      </c>
      <c r="AK114" s="6">
        <v>2.3E-3</v>
      </c>
    </row>
    <row r="115" spans="1:37">
      <c r="A115" s="5" t="s">
        <v>162</v>
      </c>
      <c r="B115" s="22">
        <v>634</v>
      </c>
      <c r="C115" s="22">
        <v>3.47</v>
      </c>
      <c r="D115" s="22">
        <v>0.1</v>
      </c>
      <c r="E115" s="22">
        <v>3830</v>
      </c>
      <c r="F115" s="20">
        <v>16.129032258064498</v>
      </c>
      <c r="G115" s="22">
        <v>0.88097495092288902</v>
      </c>
      <c r="H115" s="18">
        <v>5.4199999999999998E-2</v>
      </c>
      <c r="I115" s="15">
        <v>9.5324240739065895E-4</v>
      </c>
      <c r="J115" s="24">
        <v>0.33728999999999998</v>
      </c>
      <c r="K115" s="18">
        <v>0.46200000000000002</v>
      </c>
      <c r="L115" s="15">
        <v>2.2553700561105099E-2</v>
      </c>
      <c r="M115" s="18">
        <v>6.2E-2</v>
      </c>
      <c r="N115" s="15">
        <v>3.38646771134759E-3</v>
      </c>
      <c r="O115" s="24">
        <v>0.75527999999999995</v>
      </c>
      <c r="P115" s="10">
        <v>387</v>
      </c>
      <c r="Q115" s="6">
        <v>20.641499299446298</v>
      </c>
      <c r="R115" s="6">
        <v>22.325165490545</v>
      </c>
      <c r="S115" s="10">
        <v>385.3</v>
      </c>
      <c r="T115" s="6">
        <v>15.583007075081399</v>
      </c>
      <c r="U115" s="6">
        <v>17.1876582799894</v>
      </c>
      <c r="V115" s="10">
        <v>370</v>
      </c>
      <c r="W115" s="6">
        <v>38.232933315542702</v>
      </c>
      <c r="X115" s="6">
        <v>45.613476377078101</v>
      </c>
      <c r="Y115" s="6">
        <v>-0.44121463794446902</v>
      </c>
      <c r="Z115" s="6">
        <v>-4.5945945945946001</v>
      </c>
      <c r="AA115" s="7">
        <v>387</v>
      </c>
      <c r="AB115" s="7">
        <v>20.641499299446298</v>
      </c>
      <c r="AC115" s="7">
        <v>22.325165490545</v>
      </c>
      <c r="AD115" s="13">
        <v>387</v>
      </c>
      <c r="AE115" s="6">
        <v>20.641499299446298</v>
      </c>
      <c r="AF115" s="13">
        <v>375.7</v>
      </c>
      <c r="AG115" s="6">
        <v>15.7620147665848</v>
      </c>
      <c r="AH115" s="13">
        <v>307</v>
      </c>
      <c r="AI115" s="6">
        <v>27.340760594956699</v>
      </c>
      <c r="AJ115" s="6">
        <v>1.8500000000000001E-3</v>
      </c>
      <c r="AK115" s="6">
        <v>8.0000000000000004E-4</v>
      </c>
    </row>
    <row r="116" spans="1:37">
      <c r="A116" s="5" t="s">
        <v>163</v>
      </c>
      <c r="B116" s="22">
        <v>970</v>
      </c>
      <c r="C116" s="22">
        <v>3.4849999999999999</v>
      </c>
      <c r="D116" s="22">
        <v>9.9000000000000005E-2</v>
      </c>
      <c r="E116" s="22">
        <v>4670</v>
      </c>
      <c r="F116" s="20">
        <v>18.903591682419702</v>
      </c>
      <c r="G116" s="22">
        <v>1.03620940737761</v>
      </c>
      <c r="H116" s="18">
        <v>5.2630000000000003E-2</v>
      </c>
      <c r="I116" s="15">
        <v>8.0643966064667305E-4</v>
      </c>
      <c r="J116" s="24">
        <v>9.2564999999999995E-2</v>
      </c>
      <c r="K116" s="18">
        <v>0.38400000000000001</v>
      </c>
      <c r="L116" s="15">
        <v>1.8816046768649199E-2</v>
      </c>
      <c r="M116" s="18">
        <v>5.2900000000000003E-2</v>
      </c>
      <c r="N116" s="15">
        <v>2.8997387676995699E-3</v>
      </c>
      <c r="O116" s="24">
        <v>0.81601000000000001</v>
      </c>
      <c r="P116" s="10">
        <v>332.1</v>
      </c>
      <c r="Q116" s="6">
        <v>17.732404486196899</v>
      </c>
      <c r="R116" s="6">
        <v>19.1837600077397</v>
      </c>
      <c r="S116" s="10">
        <v>329.4</v>
      </c>
      <c r="T116" s="6">
        <v>13.888754703015501</v>
      </c>
      <c r="U116" s="6">
        <v>15.278610579474901</v>
      </c>
      <c r="V116" s="10">
        <v>307</v>
      </c>
      <c r="W116" s="6">
        <v>33.964545519547201</v>
      </c>
      <c r="X116" s="6">
        <v>41.793148281124601</v>
      </c>
      <c r="Y116" s="6">
        <v>-0.81967213114755599</v>
      </c>
      <c r="Z116" s="6">
        <v>-8.1758957654723297</v>
      </c>
      <c r="AA116" s="7">
        <v>332.1</v>
      </c>
      <c r="AB116" s="7">
        <v>17.732404486196899</v>
      </c>
      <c r="AC116" s="7">
        <v>19.1837600077397</v>
      </c>
      <c r="AD116" s="13">
        <v>331.6</v>
      </c>
      <c r="AE116" s="6">
        <v>17.732404486196899</v>
      </c>
      <c r="AF116" s="13">
        <v>322.7</v>
      </c>
      <c r="AG116" s="6">
        <v>13.7078994452299</v>
      </c>
      <c r="AH116" s="13">
        <v>258</v>
      </c>
      <c r="AI116" s="6">
        <v>23.826253426617299</v>
      </c>
      <c r="AJ116" s="6">
        <v>1.57E-3</v>
      </c>
      <c r="AK116" s="6">
        <v>6.9999999999999999E-4</v>
      </c>
    </row>
    <row r="117" spans="1:37">
      <c r="A117" s="5" t="s">
        <v>164</v>
      </c>
      <c r="B117" s="22">
        <v>88.8</v>
      </c>
      <c r="C117" s="22">
        <v>1.0209999999999999</v>
      </c>
      <c r="D117" s="22">
        <v>4.8000000000000001E-2</v>
      </c>
      <c r="E117" s="22">
        <v>2020</v>
      </c>
      <c r="F117" s="20">
        <v>5.70776255707763</v>
      </c>
      <c r="G117" s="22">
        <v>0.29755670108365601</v>
      </c>
      <c r="H117" s="18">
        <v>7.1499999999999994E-2</v>
      </c>
      <c r="I117" s="15">
        <v>1.50832994540802E-3</v>
      </c>
      <c r="J117" s="24">
        <v>0.34832999999999997</v>
      </c>
      <c r="K117" s="18">
        <v>1.7270000000000001</v>
      </c>
      <c r="L117" s="15">
        <v>8.1767417106387005E-2</v>
      </c>
      <c r="M117" s="18">
        <v>0.17519999999999999</v>
      </c>
      <c r="N117" s="15">
        <v>9.1335148420308605E-3</v>
      </c>
      <c r="O117" s="24">
        <v>0.33474999999999999</v>
      </c>
      <c r="P117" s="10">
        <v>1041</v>
      </c>
      <c r="Q117" s="6">
        <v>50.135704311116797</v>
      </c>
      <c r="R117" s="6">
        <v>54.6381154482496</v>
      </c>
      <c r="S117" s="10">
        <v>1017</v>
      </c>
      <c r="T117" s="6">
        <v>30.363515034366099</v>
      </c>
      <c r="U117" s="6">
        <v>33.662169811067898</v>
      </c>
      <c r="V117" s="10">
        <v>963</v>
      </c>
      <c r="W117" s="6">
        <v>42.957608287683101</v>
      </c>
      <c r="X117" s="6">
        <v>48.2414009787895</v>
      </c>
      <c r="Y117" s="6">
        <v>-2.3598820058997201</v>
      </c>
      <c r="Z117" s="6">
        <v>-8.0996884735202492</v>
      </c>
      <c r="AA117" s="7">
        <v>1041</v>
      </c>
      <c r="AB117" s="7">
        <v>50.135704311116797</v>
      </c>
      <c r="AC117" s="7">
        <v>54.6381154482496</v>
      </c>
      <c r="AD117" s="13">
        <v>1039</v>
      </c>
      <c r="AE117" s="6">
        <v>50.135704311116797</v>
      </c>
      <c r="AF117" s="13">
        <v>1001</v>
      </c>
      <c r="AG117" s="6">
        <v>29.7862895514392</v>
      </c>
      <c r="AH117" s="13">
        <v>917</v>
      </c>
      <c r="AI117" s="6">
        <v>32.763640057203901</v>
      </c>
      <c r="AJ117" s="6">
        <v>1.9E-3</v>
      </c>
      <c r="AK117" s="6">
        <v>1.1000000000000001E-3</v>
      </c>
    </row>
    <row r="118" spans="1:37">
      <c r="A118" s="5" t="s">
        <v>165</v>
      </c>
      <c r="B118" s="22">
        <v>951</v>
      </c>
      <c r="C118" s="22">
        <v>0.66400000000000003</v>
      </c>
      <c r="D118" s="22">
        <v>0.04</v>
      </c>
      <c r="E118" s="22">
        <v>1072</v>
      </c>
      <c r="F118" s="20">
        <v>78.926598263614807</v>
      </c>
      <c r="G118" s="22">
        <v>4.1711453562731897</v>
      </c>
      <c r="H118" s="18">
        <v>4.9399999999999999E-2</v>
      </c>
      <c r="I118" s="15">
        <v>1.3405406569782601E-3</v>
      </c>
      <c r="J118" s="24">
        <v>0.44624000000000003</v>
      </c>
      <c r="K118" s="18">
        <v>8.5999999999999993E-2</v>
      </c>
      <c r="L118" s="15">
        <v>4.1563061725526998E-3</v>
      </c>
      <c r="M118" s="18">
        <v>1.2670000000000001E-2</v>
      </c>
      <c r="N118" s="15">
        <v>6.6958937578264302E-4</v>
      </c>
      <c r="O118" s="24">
        <v>0.24499000000000001</v>
      </c>
      <c r="P118" s="10">
        <v>81.2</v>
      </c>
      <c r="Q118" s="6">
        <v>4.2788416460627898</v>
      </c>
      <c r="R118" s="6">
        <v>4.6509170048445698</v>
      </c>
      <c r="S118" s="10">
        <v>83.8</v>
      </c>
      <c r="T118" s="6">
        <v>3.9032038537536899</v>
      </c>
      <c r="U118" s="6">
        <v>4.3054942528412603</v>
      </c>
      <c r="V118" s="10">
        <v>161</v>
      </c>
      <c r="W118" s="6">
        <v>3707.8331728973499</v>
      </c>
      <c r="X118" s="6">
        <v>4939.7947407509</v>
      </c>
      <c r="Y118" s="6">
        <v>3.1026252983293601</v>
      </c>
      <c r="Z118" s="6">
        <v>49.565217391304401</v>
      </c>
      <c r="AA118" s="7">
        <v>81.2</v>
      </c>
      <c r="AB118" s="7">
        <v>4.2788416460627898</v>
      </c>
      <c r="AC118" s="7">
        <v>4.6509170048445698</v>
      </c>
      <c r="AD118" s="13">
        <v>81</v>
      </c>
      <c r="AE118" s="6">
        <v>4.2788416460627898</v>
      </c>
      <c r="AF118" s="13">
        <v>80.8</v>
      </c>
      <c r="AG118" s="6">
        <v>3.7177143951570102</v>
      </c>
      <c r="AH118" s="13">
        <v>77.2</v>
      </c>
      <c r="AI118" s="6">
        <v>3707.5026605571102</v>
      </c>
      <c r="AJ118" s="6">
        <v>2.3999999999999998E-3</v>
      </c>
      <c r="AK118" s="6">
        <v>1.9E-3</v>
      </c>
    </row>
    <row r="119" spans="1:37">
      <c r="A119" s="5" t="s">
        <v>166</v>
      </c>
      <c r="B119" s="22">
        <v>450</v>
      </c>
      <c r="C119" s="22">
        <v>2.61</v>
      </c>
      <c r="D119" s="22">
        <v>0.22</v>
      </c>
      <c r="E119" s="22">
        <v>2300</v>
      </c>
      <c r="F119" s="20">
        <v>18.214936247723099</v>
      </c>
      <c r="G119" s="22">
        <v>0.96717611537084403</v>
      </c>
      <c r="H119" s="18">
        <v>5.28E-2</v>
      </c>
      <c r="I119" s="15">
        <v>9.9266435098548794E-4</v>
      </c>
      <c r="J119" s="24">
        <v>0.22789999999999999</v>
      </c>
      <c r="K119" s="18">
        <v>0.39979999999999999</v>
      </c>
      <c r="L119" s="15">
        <v>1.9058423746207202E-2</v>
      </c>
      <c r="M119" s="18">
        <v>5.4899999999999997E-2</v>
      </c>
      <c r="N119" s="15">
        <v>2.9150784834888802E-3</v>
      </c>
      <c r="O119" s="24">
        <v>0.55610999999999999</v>
      </c>
      <c r="P119" s="10">
        <v>344.7</v>
      </c>
      <c r="Q119" s="6">
        <v>17.785514338019201</v>
      </c>
      <c r="R119" s="6">
        <v>19.334225641637101</v>
      </c>
      <c r="S119" s="10">
        <v>341.2</v>
      </c>
      <c r="T119" s="6">
        <v>13.8305969091082</v>
      </c>
      <c r="U119" s="6">
        <v>15.304968165509599</v>
      </c>
      <c r="V119" s="10">
        <v>312</v>
      </c>
      <c r="W119" s="6">
        <v>41.862943353254799</v>
      </c>
      <c r="X119" s="6">
        <v>48.291969486498203</v>
      </c>
      <c r="Y119" s="6">
        <v>-1.02579132473623</v>
      </c>
      <c r="Z119" s="6">
        <v>-10.4807692307692</v>
      </c>
      <c r="AA119" s="7">
        <v>344.7</v>
      </c>
      <c r="AB119" s="7">
        <v>17.785514338019201</v>
      </c>
      <c r="AC119" s="7">
        <v>19.334225641637101</v>
      </c>
      <c r="AD119" s="13">
        <v>344.4</v>
      </c>
      <c r="AE119" s="6">
        <v>17.808681036727201</v>
      </c>
      <c r="AF119" s="13">
        <v>336.3</v>
      </c>
      <c r="AG119" s="6">
        <v>13.5845430862519</v>
      </c>
      <c r="AH119" s="13">
        <v>280</v>
      </c>
      <c r="AI119" s="6">
        <v>28.320417126126799</v>
      </c>
      <c r="AJ119" s="6">
        <v>1.41E-3</v>
      </c>
      <c r="AK119" s="6">
        <v>9.7999999999999997E-4</v>
      </c>
    </row>
    <row r="120" spans="1:37">
      <c r="A120" s="5" t="s">
        <v>167</v>
      </c>
      <c r="B120" s="22">
        <v>284</v>
      </c>
      <c r="C120" s="22">
        <v>6.76</v>
      </c>
      <c r="D120" s="22">
        <v>0.89</v>
      </c>
      <c r="E120" s="22">
        <v>1500</v>
      </c>
      <c r="F120" s="20">
        <v>18.214936247723099</v>
      </c>
      <c r="G120" s="22">
        <v>1.0610593703039</v>
      </c>
      <c r="H120" s="18">
        <v>5.3499999999999999E-2</v>
      </c>
      <c r="I120" s="15">
        <v>1.4639144797586299E-3</v>
      </c>
      <c r="J120" s="24">
        <v>0.26576</v>
      </c>
      <c r="K120" s="18">
        <v>0.4</v>
      </c>
      <c r="L120" s="15">
        <v>2.24419250511179E-2</v>
      </c>
      <c r="M120" s="18">
        <v>5.4899999999999997E-2</v>
      </c>
      <c r="N120" s="15">
        <v>3.1980435526896499E-3</v>
      </c>
      <c r="O120" s="24">
        <v>0.72975000000000001</v>
      </c>
      <c r="P120" s="10">
        <v>345</v>
      </c>
      <c r="Q120" s="6">
        <v>19.457577451159899</v>
      </c>
      <c r="R120" s="6">
        <v>20.882650242766999</v>
      </c>
      <c r="S120" s="10">
        <v>341</v>
      </c>
      <c r="T120" s="6">
        <v>16.249257299010399</v>
      </c>
      <c r="U120" s="6">
        <v>17.522149029228999</v>
      </c>
      <c r="V120" s="10">
        <v>335</v>
      </c>
      <c r="W120" s="6">
        <v>60.665277711492102</v>
      </c>
      <c r="X120" s="6">
        <v>65.943776527935398</v>
      </c>
      <c r="Y120" s="6">
        <v>-1.17302052785924</v>
      </c>
      <c r="Z120" s="6">
        <v>-2.9850746268656798</v>
      </c>
      <c r="AA120" s="7">
        <v>345</v>
      </c>
      <c r="AB120" s="7">
        <v>19.457577451159899</v>
      </c>
      <c r="AC120" s="7">
        <v>20.882650242766999</v>
      </c>
      <c r="AD120" s="13">
        <v>344</v>
      </c>
      <c r="AE120" s="6">
        <v>19.8518845520491</v>
      </c>
      <c r="AF120" s="13">
        <v>333</v>
      </c>
      <c r="AG120" s="6">
        <v>16.249257299010399</v>
      </c>
      <c r="AH120" s="13">
        <v>279</v>
      </c>
      <c r="AI120" s="6">
        <v>33.079539292626997</v>
      </c>
      <c r="AJ120" s="6">
        <v>2.0999999999999999E-3</v>
      </c>
      <c r="AK120" s="6">
        <v>2E-3</v>
      </c>
    </row>
    <row r="121" spans="1:37">
      <c r="A121" s="5" t="s">
        <v>168</v>
      </c>
      <c r="B121" s="22">
        <v>456</v>
      </c>
      <c r="C121" s="22">
        <v>0.95299999999999996</v>
      </c>
      <c r="D121" s="22">
        <v>5.3999999999999999E-2</v>
      </c>
      <c r="E121" s="22">
        <v>514</v>
      </c>
      <c r="F121" s="20">
        <v>75.131480090157794</v>
      </c>
      <c r="G121" s="22">
        <v>4.0358030040455102</v>
      </c>
      <c r="H121" s="18">
        <v>4.6699999999999998E-2</v>
      </c>
      <c r="I121" s="15">
        <v>1.77889883906668E-3</v>
      </c>
      <c r="J121" s="24">
        <v>0.27350000000000002</v>
      </c>
      <c r="K121" s="18">
        <v>8.5599999999999996E-2</v>
      </c>
      <c r="L121" s="15">
        <v>4.7278956164449803E-3</v>
      </c>
      <c r="M121" s="18">
        <v>1.3310000000000001E-2</v>
      </c>
      <c r="N121" s="15">
        <v>7.1496712056498698E-4</v>
      </c>
      <c r="O121" s="24">
        <v>0.29568</v>
      </c>
      <c r="P121" s="10">
        <v>85.2</v>
      </c>
      <c r="Q121" s="6">
        <v>4.5462219642906998</v>
      </c>
      <c r="R121" s="6">
        <v>4.9325640533639303</v>
      </c>
      <c r="S121" s="10">
        <v>83.3</v>
      </c>
      <c r="T121" s="6">
        <v>4.3928114087536096</v>
      </c>
      <c r="U121" s="6">
        <v>4.75087743859378</v>
      </c>
      <c r="V121" s="10">
        <v>52</v>
      </c>
      <c r="W121" s="6">
        <v>70.4778098021944</v>
      </c>
      <c r="X121" s="6">
        <v>72.458693106283107</v>
      </c>
      <c r="Y121" s="6">
        <v>-2.2809123649459901</v>
      </c>
      <c r="Z121" s="6">
        <v>-63.846153846153797</v>
      </c>
      <c r="AA121" s="7">
        <v>85.2</v>
      </c>
      <c r="AB121" s="7">
        <v>4.5462219642906998</v>
      </c>
      <c r="AC121" s="7">
        <v>4.9325640533639303</v>
      </c>
      <c r="AD121" s="13">
        <v>85.3</v>
      </c>
      <c r="AE121" s="6">
        <v>4.5462219642906998</v>
      </c>
      <c r="AF121" s="13">
        <v>85.2</v>
      </c>
      <c r="AG121" s="6">
        <v>3.79048704955918</v>
      </c>
      <c r="AH121" s="13">
        <v>83.5</v>
      </c>
      <c r="AI121" s="6">
        <v>26.460024083781502</v>
      </c>
      <c r="AJ121" s="6">
        <v>-1.1000000000000001E-3</v>
      </c>
      <c r="AK121" s="6">
        <v>2.5000000000000001E-3</v>
      </c>
    </row>
    <row r="122" spans="1:37">
      <c r="A122" s="5" t="s">
        <v>169</v>
      </c>
      <c r="B122" s="22">
        <v>1880</v>
      </c>
      <c r="C122" s="22">
        <v>2.1230000000000002</v>
      </c>
      <c r="D122" s="22">
        <v>9.4E-2</v>
      </c>
      <c r="E122" s="22">
        <v>1890</v>
      </c>
      <c r="F122" s="20">
        <v>84.817642069550502</v>
      </c>
      <c r="G122" s="22">
        <v>4.40675826024549</v>
      </c>
      <c r="H122" s="18">
        <v>4.7800000000000002E-2</v>
      </c>
      <c r="I122" s="15">
        <v>1.0591303799785401E-3</v>
      </c>
      <c r="J122" s="24">
        <v>8.1613000000000005E-2</v>
      </c>
      <c r="K122" s="18">
        <v>7.7700000000000005E-2</v>
      </c>
      <c r="L122" s="15">
        <v>3.76274660354637E-3</v>
      </c>
      <c r="M122" s="18">
        <v>1.179E-2</v>
      </c>
      <c r="N122" s="15">
        <v>6.1255746588298997E-4</v>
      </c>
      <c r="O122" s="24">
        <v>0.47072000000000003</v>
      </c>
      <c r="P122" s="10">
        <v>75.5</v>
      </c>
      <c r="Q122" s="6">
        <v>3.9057112243125398</v>
      </c>
      <c r="R122" s="6">
        <v>4.2587111934682804</v>
      </c>
      <c r="S122" s="10">
        <v>76</v>
      </c>
      <c r="T122" s="6">
        <v>3.5526172473995099</v>
      </c>
      <c r="U122" s="6">
        <v>3.9189785564769299</v>
      </c>
      <c r="V122" s="10">
        <v>92</v>
      </c>
      <c r="W122" s="6">
        <v>49.1849576492815</v>
      </c>
      <c r="X122" s="6">
        <v>58.710329020396799</v>
      </c>
      <c r="Y122" s="6">
        <v>0.65789473684209598</v>
      </c>
      <c r="Z122" s="6">
        <v>17.934782608695699</v>
      </c>
      <c r="AA122" s="7">
        <v>75.5</v>
      </c>
      <c r="AB122" s="7">
        <v>3.9057112243125398</v>
      </c>
      <c r="AC122" s="7">
        <v>4.2587111934682804</v>
      </c>
      <c r="AD122" s="13">
        <v>75.5</v>
      </c>
      <c r="AE122" s="6">
        <v>3.9057112243125398</v>
      </c>
      <c r="AF122" s="13">
        <v>75.3</v>
      </c>
      <c r="AG122" s="6">
        <v>3.3001953436911098</v>
      </c>
      <c r="AH122" s="13">
        <v>72.400000000000006</v>
      </c>
      <c r="AI122" s="6">
        <v>28.479112678621501</v>
      </c>
      <c r="AJ122" s="6">
        <v>5.9999999999999995E-4</v>
      </c>
      <c r="AK122" s="6">
        <v>1.5E-3</v>
      </c>
    </row>
    <row r="123" spans="1:37">
      <c r="A123" s="5" t="s">
        <v>171</v>
      </c>
      <c r="B123" s="22">
        <v>382</v>
      </c>
      <c r="C123" s="22">
        <v>3.07</v>
      </c>
      <c r="D123" s="22">
        <v>0.27</v>
      </c>
      <c r="E123" s="22">
        <v>6810</v>
      </c>
      <c r="F123" s="20">
        <v>6.9156293222683303</v>
      </c>
      <c r="G123" s="22">
        <v>0.386209069108642</v>
      </c>
      <c r="H123" s="18">
        <v>6.9199999999999998E-2</v>
      </c>
      <c r="I123" s="15">
        <v>9.5192356022581E-4</v>
      </c>
      <c r="J123" s="24">
        <v>-2.5000000000000001E-2</v>
      </c>
      <c r="K123" s="18">
        <v>1.38</v>
      </c>
      <c r="L123" s="15">
        <v>6.9707251416189997E-2</v>
      </c>
      <c r="M123" s="18">
        <v>0.14460000000000001</v>
      </c>
      <c r="N123" s="15">
        <v>8.0753072194436493E-3</v>
      </c>
      <c r="O123" s="24">
        <v>0.88754999999999995</v>
      </c>
      <c r="P123" s="10">
        <v>875</v>
      </c>
      <c r="Q123" s="6">
        <v>44.776236856858702</v>
      </c>
      <c r="R123" s="6">
        <v>48.411401506728303</v>
      </c>
      <c r="S123" s="10">
        <v>882</v>
      </c>
      <c r="T123" s="6">
        <v>29.2709326089971</v>
      </c>
      <c r="U123" s="6">
        <v>32.1532485448191</v>
      </c>
      <c r="V123" s="10">
        <v>900</v>
      </c>
      <c r="W123" s="6">
        <v>28.669401739637401</v>
      </c>
      <c r="X123" s="6">
        <v>37.380619585981997</v>
      </c>
      <c r="Y123" s="6">
        <v>0.79365079365078395</v>
      </c>
      <c r="Z123" s="6">
        <v>2.7777777777777901</v>
      </c>
      <c r="AA123" s="7">
        <v>875</v>
      </c>
      <c r="AB123" s="7">
        <v>44.776236856858702</v>
      </c>
      <c r="AC123" s="7">
        <v>48.411401506728303</v>
      </c>
      <c r="AD123" s="13">
        <v>868</v>
      </c>
      <c r="AE123" s="6">
        <v>45.7420089967801</v>
      </c>
      <c r="AF123" s="13">
        <v>862</v>
      </c>
      <c r="AG123" s="6">
        <v>30.4848732292009</v>
      </c>
      <c r="AH123" s="13">
        <v>828</v>
      </c>
      <c r="AI123" s="6">
        <v>23.113948085706198</v>
      </c>
      <c r="AJ123" s="6">
        <v>3.0000000000000001E-3</v>
      </c>
      <c r="AK123" s="6">
        <v>1.1999999999999999E-3</v>
      </c>
    </row>
    <row r="124" spans="1:37">
      <c r="A124" s="5" t="s">
        <v>173</v>
      </c>
      <c r="B124" s="22">
        <v>3400</v>
      </c>
      <c r="C124" s="22">
        <v>0.45100000000000001</v>
      </c>
      <c r="D124" s="22">
        <v>4.1000000000000002E-2</v>
      </c>
      <c r="E124" s="22">
        <v>4740</v>
      </c>
      <c r="F124" s="20">
        <v>95.969289827255295</v>
      </c>
      <c r="G124" s="22">
        <v>5.5564687733834202</v>
      </c>
      <c r="H124" s="18">
        <v>7.51E-2</v>
      </c>
      <c r="I124" s="15">
        <v>4.6727488197780397E-3</v>
      </c>
      <c r="J124" s="24">
        <v>0.61906000000000005</v>
      </c>
      <c r="K124" s="18">
        <v>0.10539999999999999</v>
      </c>
      <c r="L124" s="15">
        <v>7.1694705529766704E-3</v>
      </c>
      <c r="M124" s="18">
        <v>1.042E-2</v>
      </c>
      <c r="N124" s="15">
        <v>6.0330137612638805E-4</v>
      </c>
      <c r="O124" s="24">
        <v>-0.30241000000000001</v>
      </c>
      <c r="P124" s="10">
        <v>66.8</v>
      </c>
      <c r="Q124" s="6">
        <v>3.8641099432103099</v>
      </c>
      <c r="R124" s="6">
        <v>4.1459163845936002</v>
      </c>
      <c r="S124" s="10">
        <v>101.5</v>
      </c>
      <c r="T124" s="6">
        <v>6.5675124074494899</v>
      </c>
      <c r="U124" s="6">
        <v>6.9224151724390603</v>
      </c>
      <c r="V124" s="10">
        <v>950</v>
      </c>
      <c r="W124" s="6">
        <v>141.73864799922899</v>
      </c>
      <c r="X124" s="6">
        <v>141.75721204637</v>
      </c>
      <c r="Y124" s="6">
        <v>34.187192118226598</v>
      </c>
      <c r="Z124" s="6">
        <v>92.968421052631598</v>
      </c>
      <c r="AA124" s="7">
        <v>66.8</v>
      </c>
      <c r="AB124" s="7">
        <v>3.8641099432103099</v>
      </c>
      <c r="AC124" s="7">
        <v>4.1459163845936002</v>
      </c>
      <c r="AD124" s="13">
        <v>64.599999999999994</v>
      </c>
      <c r="AE124" s="6">
        <v>3.9849649500612698</v>
      </c>
      <c r="AF124" s="13">
        <v>64.599999999999994</v>
      </c>
      <c r="AG124" s="6">
        <v>4.6827576514275204</v>
      </c>
      <c r="AH124" s="13">
        <v>66.3</v>
      </c>
      <c r="AI124" s="6">
        <v>2.3271305612848701</v>
      </c>
      <c r="AJ124" s="6">
        <v>3.5799999999999998E-2</v>
      </c>
      <c r="AK124" s="6">
        <v>7.6E-3</v>
      </c>
    </row>
    <row r="125" spans="1:37">
      <c r="A125" s="5" t="s">
        <v>174</v>
      </c>
      <c r="B125" s="22">
        <v>1820</v>
      </c>
      <c r="C125" s="22">
        <v>1.32</v>
      </c>
      <c r="D125" s="22">
        <v>0.11</v>
      </c>
      <c r="E125" s="22">
        <v>1860</v>
      </c>
      <c r="F125" s="20">
        <v>79.176563737133804</v>
      </c>
      <c r="G125" s="22">
        <v>4.4308711942728598</v>
      </c>
      <c r="H125" s="18">
        <v>4.7600000000000003E-2</v>
      </c>
      <c r="I125" s="15">
        <v>1.2022698940925699E-3</v>
      </c>
      <c r="J125" s="24">
        <v>0.13084999999999999</v>
      </c>
      <c r="K125" s="18">
        <v>8.1699999999999995E-2</v>
      </c>
      <c r="L125" s="15">
        <v>4.3114684972175897E-3</v>
      </c>
      <c r="M125" s="18">
        <v>1.2630000000000001E-2</v>
      </c>
      <c r="N125" s="15">
        <v>7.0679883720970403E-4</v>
      </c>
      <c r="O125" s="24">
        <v>0.59677000000000002</v>
      </c>
      <c r="P125" s="10">
        <v>80.900000000000006</v>
      </c>
      <c r="Q125" s="6">
        <v>4.4931486592021699</v>
      </c>
      <c r="R125" s="6">
        <v>4.8466733972732303</v>
      </c>
      <c r="S125" s="10">
        <v>79.7</v>
      </c>
      <c r="T125" s="6">
        <v>4.0427124658055096</v>
      </c>
      <c r="U125" s="6">
        <v>4.3985877344331099</v>
      </c>
      <c r="V125" s="10">
        <v>101</v>
      </c>
      <c r="W125" s="6">
        <v>55.490122056912099</v>
      </c>
      <c r="X125" s="6">
        <v>61.296070907444701</v>
      </c>
      <c r="Y125" s="6">
        <v>-1.50564617314932</v>
      </c>
      <c r="Z125" s="6">
        <v>19.900990099009899</v>
      </c>
      <c r="AA125" s="7">
        <v>80.900000000000006</v>
      </c>
      <c r="AB125" s="7">
        <v>4.4931486592021699</v>
      </c>
      <c r="AC125" s="7">
        <v>4.8466733972732303</v>
      </c>
      <c r="AD125" s="13">
        <v>80.900000000000006</v>
      </c>
      <c r="AE125" s="6">
        <v>4.4931486592021699</v>
      </c>
      <c r="AF125" s="13">
        <v>80.8</v>
      </c>
      <c r="AG125" s="6">
        <v>3.8341262474231601</v>
      </c>
      <c r="AH125" s="13">
        <v>79.599999999999994</v>
      </c>
      <c r="AI125" s="6">
        <v>23.357907566625101</v>
      </c>
      <c r="AJ125" s="6">
        <v>1E-4</v>
      </c>
      <c r="AK125" s="6">
        <v>1.8E-3</v>
      </c>
    </row>
    <row r="126" spans="1:37">
      <c r="A126" s="5" t="s">
        <v>175</v>
      </c>
      <c r="B126" s="22">
        <v>1260</v>
      </c>
      <c r="C126" s="22">
        <v>2.2120000000000002</v>
      </c>
      <c r="D126" s="22">
        <v>0.08</v>
      </c>
      <c r="E126" s="22">
        <v>1320</v>
      </c>
      <c r="F126" s="20">
        <v>83.402835696413703</v>
      </c>
      <c r="G126" s="22">
        <v>4.7374409869852903</v>
      </c>
      <c r="H126" s="18">
        <v>4.9299999999999997E-2</v>
      </c>
      <c r="I126" s="15">
        <v>1.6036949299871601E-3</v>
      </c>
      <c r="J126" s="24">
        <v>-6.8318000000000004E-2</v>
      </c>
      <c r="K126" s="18">
        <v>8.3900000000000002E-2</v>
      </c>
      <c r="L126" s="15">
        <v>4.4349458984862204E-3</v>
      </c>
      <c r="M126" s="18">
        <v>1.1990000000000001E-2</v>
      </c>
      <c r="N126" s="15">
        <v>6.8105499003310395E-4</v>
      </c>
      <c r="O126" s="24">
        <v>0.61633000000000004</v>
      </c>
      <c r="P126" s="10">
        <v>76.8</v>
      </c>
      <c r="Q126" s="6">
        <v>4.3439286729653102</v>
      </c>
      <c r="R126" s="6">
        <v>4.6743114641480403</v>
      </c>
      <c r="S126" s="10">
        <v>81.7</v>
      </c>
      <c r="T126" s="6">
        <v>4.1556195722842304</v>
      </c>
      <c r="U126" s="6">
        <v>4.5193295799153299</v>
      </c>
      <c r="V126" s="10">
        <v>156</v>
      </c>
      <c r="W126" s="6">
        <v>621.92804621971698</v>
      </c>
      <c r="X126" s="6">
        <v>862.12485646548896</v>
      </c>
      <c r="Y126" s="6">
        <v>5.9975520195838499</v>
      </c>
      <c r="Z126" s="6">
        <v>50.769230769230802</v>
      </c>
      <c r="AA126" s="7">
        <v>76.8</v>
      </c>
      <c r="AB126" s="7">
        <v>4.3439286729653102</v>
      </c>
      <c r="AC126" s="7">
        <v>4.6743114641480403</v>
      </c>
      <c r="AD126" s="13">
        <v>76.7</v>
      </c>
      <c r="AE126" s="6">
        <v>4.3439286729653102</v>
      </c>
      <c r="AF126" s="13">
        <v>76.599999999999994</v>
      </c>
      <c r="AG126" s="6">
        <v>3.9451456284339899</v>
      </c>
      <c r="AH126" s="13">
        <v>75.2</v>
      </c>
      <c r="AI126" s="6">
        <v>619.04743233024897</v>
      </c>
      <c r="AJ126" s="6">
        <v>2.3E-3</v>
      </c>
      <c r="AK126" s="6">
        <v>2.3999999999999998E-3</v>
      </c>
    </row>
    <row r="127" spans="1:37">
      <c r="A127" s="5" t="s">
        <v>177</v>
      </c>
      <c r="B127" s="22">
        <v>139</v>
      </c>
      <c r="C127" s="22">
        <v>1.042</v>
      </c>
      <c r="D127" s="22">
        <v>3.5999999999999997E-2</v>
      </c>
      <c r="E127" s="22">
        <v>10970</v>
      </c>
      <c r="F127" s="20">
        <v>2.6212319790301399</v>
      </c>
      <c r="G127" s="22">
        <v>0.14191134466087499</v>
      </c>
      <c r="H127" s="18">
        <v>0.11559999999999999</v>
      </c>
      <c r="I127" s="15">
        <v>1.2967363196672501E-3</v>
      </c>
      <c r="J127" s="24">
        <v>-8.6352999999999999E-2</v>
      </c>
      <c r="K127" s="18">
        <v>6.07</v>
      </c>
      <c r="L127" s="15">
        <v>0.29603675789502598</v>
      </c>
      <c r="M127" s="18">
        <v>0.38150000000000001</v>
      </c>
      <c r="N127" s="15">
        <v>2.0654096402469201E-2</v>
      </c>
      <c r="O127" s="24">
        <v>0.85167000000000004</v>
      </c>
      <c r="P127" s="10">
        <v>2082</v>
      </c>
      <c r="Q127" s="6">
        <v>96.122788816699895</v>
      </c>
      <c r="R127" s="6">
        <v>104.202660608467</v>
      </c>
      <c r="S127" s="10">
        <v>1983</v>
      </c>
      <c r="T127" s="6">
        <v>42.024274108573103</v>
      </c>
      <c r="U127" s="6">
        <v>46.413399079955397</v>
      </c>
      <c r="V127" s="10">
        <v>1888</v>
      </c>
      <c r="W127" s="6">
        <v>19.763641767470101</v>
      </c>
      <c r="X127" s="6">
        <v>27.632172337012101</v>
      </c>
      <c r="Y127" s="6">
        <v>-4.9924357034795896</v>
      </c>
      <c r="Z127" s="6">
        <v>-10.2754237288136</v>
      </c>
      <c r="AA127" s="7" t="s">
        <v>113</v>
      </c>
      <c r="AB127" s="7" t="s">
        <v>113</v>
      </c>
      <c r="AC127" s="7" t="s">
        <v>113</v>
      </c>
      <c r="AD127" s="13">
        <v>2081</v>
      </c>
      <c r="AE127" s="6">
        <v>96.122788816699895</v>
      </c>
      <c r="AF127" s="13">
        <v>1982</v>
      </c>
      <c r="AG127" s="6">
        <v>42.369559997154603</v>
      </c>
      <c r="AH127" s="13">
        <v>1885</v>
      </c>
      <c r="AI127" s="6">
        <v>19.763641767470101</v>
      </c>
      <c r="AJ127" s="6">
        <v>0</v>
      </c>
      <c r="AK127" s="6">
        <v>1</v>
      </c>
    </row>
    <row r="128" spans="1:37">
      <c r="A128" s="5" t="s">
        <v>178</v>
      </c>
      <c r="B128" s="22">
        <v>335</v>
      </c>
      <c r="C128" s="22">
        <v>1.9890000000000001</v>
      </c>
      <c r="D128" s="22">
        <v>7.8E-2</v>
      </c>
      <c r="E128" s="22">
        <v>1690</v>
      </c>
      <c r="F128" s="20">
        <v>18.018018018018001</v>
      </c>
      <c r="G128" s="22">
        <v>0.963641708087839</v>
      </c>
      <c r="H128" s="18">
        <v>5.2200000000000003E-2</v>
      </c>
      <c r="I128" s="15">
        <v>1.37418439409825E-3</v>
      </c>
      <c r="J128" s="24">
        <v>0.31485000000000002</v>
      </c>
      <c r="K128" s="18">
        <v>0.40200000000000002</v>
      </c>
      <c r="L128" s="15">
        <v>2.0262654539817699E-2</v>
      </c>
      <c r="M128" s="18">
        <v>5.5500000000000001E-2</v>
      </c>
      <c r="N128" s="15">
        <v>2.9682573713375698E-3</v>
      </c>
      <c r="O128" s="24">
        <v>0.43114999999999998</v>
      </c>
      <c r="P128" s="10">
        <v>348.1</v>
      </c>
      <c r="Q128" s="6">
        <v>18.096422133266401</v>
      </c>
      <c r="R128" s="6">
        <v>19.651079082481001</v>
      </c>
      <c r="S128" s="10">
        <v>342.9</v>
      </c>
      <c r="T128" s="6">
        <v>14.6689987832033</v>
      </c>
      <c r="U128" s="6">
        <v>16.0771275517342</v>
      </c>
      <c r="V128" s="10">
        <v>286</v>
      </c>
      <c r="W128" s="6">
        <v>57.5042159698977</v>
      </c>
      <c r="X128" s="6">
        <v>61.764614523807602</v>
      </c>
      <c r="Y128" s="6">
        <v>-1.5164771070282901</v>
      </c>
      <c r="Z128" s="6">
        <v>-21.713286713286699</v>
      </c>
      <c r="AA128" s="7">
        <v>348.1</v>
      </c>
      <c r="AB128" s="7">
        <v>18.096422133266401</v>
      </c>
      <c r="AC128" s="7">
        <v>19.651079082481001</v>
      </c>
      <c r="AD128" s="13">
        <v>347.7</v>
      </c>
      <c r="AE128" s="6">
        <v>18.1463741288824</v>
      </c>
      <c r="AF128" s="13">
        <v>341</v>
      </c>
      <c r="AG128" s="6">
        <v>15.3432827420217</v>
      </c>
      <c r="AH128" s="13">
        <v>274</v>
      </c>
      <c r="AI128" s="6">
        <v>37.1870253490736</v>
      </c>
      <c r="AJ128" s="6">
        <v>1.1000000000000001E-3</v>
      </c>
      <c r="AK128" s="6">
        <v>1.4E-3</v>
      </c>
    </row>
    <row r="129" spans="1:37">
      <c r="A129" s="5" t="s">
        <v>179</v>
      </c>
      <c r="B129" s="22">
        <v>329</v>
      </c>
      <c r="C129" s="22">
        <v>1.794</v>
      </c>
      <c r="D129" s="22">
        <v>4.8000000000000001E-2</v>
      </c>
      <c r="E129" s="22">
        <v>2510</v>
      </c>
      <c r="F129" s="20">
        <v>12.7388535031847</v>
      </c>
      <c r="G129" s="22">
        <v>0.67744574466336005</v>
      </c>
      <c r="H129" s="18">
        <v>5.6500000000000002E-2</v>
      </c>
      <c r="I129" s="15">
        <v>1.8786267040564401E-3</v>
      </c>
      <c r="J129" s="24">
        <v>0.12784999999999999</v>
      </c>
      <c r="K129" s="18">
        <v>0.61199999999999999</v>
      </c>
      <c r="L129" s="15">
        <v>3.3583491241977598E-2</v>
      </c>
      <c r="M129" s="18">
        <v>7.85E-2</v>
      </c>
      <c r="N129" s="15">
        <v>4.1745900400517897E-3</v>
      </c>
      <c r="O129" s="24">
        <v>0.35481000000000001</v>
      </c>
      <c r="P129" s="10">
        <v>487.1</v>
      </c>
      <c r="Q129" s="6">
        <v>24.913819076336701</v>
      </c>
      <c r="R129" s="6">
        <v>27.076678676367901</v>
      </c>
      <c r="S129" s="10">
        <v>484</v>
      </c>
      <c r="T129" s="6">
        <v>20.974204944932598</v>
      </c>
      <c r="U129" s="6">
        <v>22.711640574954899</v>
      </c>
      <c r="V129" s="10">
        <v>458</v>
      </c>
      <c r="W129" s="6">
        <v>71.094806420688002</v>
      </c>
      <c r="X129" s="6">
        <v>75.136728351821702</v>
      </c>
      <c r="Y129" s="6">
        <v>-0.64049586776859302</v>
      </c>
      <c r="Z129" s="6">
        <v>-6.3537117903930103</v>
      </c>
      <c r="AA129" s="7">
        <v>487.1</v>
      </c>
      <c r="AB129" s="7">
        <v>24.913819076336701</v>
      </c>
      <c r="AC129" s="7">
        <v>27.076678676367901</v>
      </c>
      <c r="AD129" s="13">
        <v>485.8</v>
      </c>
      <c r="AE129" s="6">
        <v>24.961057288673398</v>
      </c>
      <c r="AF129" s="13">
        <v>469</v>
      </c>
      <c r="AG129" s="6">
        <v>19.247786186261401</v>
      </c>
      <c r="AH129" s="13">
        <v>382</v>
      </c>
      <c r="AI129" s="6">
        <v>45.861438049794003</v>
      </c>
      <c r="AJ129" s="6">
        <v>2.0999999999999999E-3</v>
      </c>
      <c r="AK129" s="6">
        <v>1.4E-3</v>
      </c>
    </row>
    <row r="130" spans="1:37">
      <c r="A130" s="5" t="s">
        <v>181</v>
      </c>
      <c r="B130" s="22">
        <v>120</v>
      </c>
      <c r="C130" s="22">
        <v>0.84499999999999997</v>
      </c>
      <c r="D130" s="22">
        <v>1.7999999999999999E-2</v>
      </c>
      <c r="E130" s="22">
        <v>6990</v>
      </c>
      <c r="F130" s="20">
        <v>3.5063113604488101</v>
      </c>
      <c r="G130" s="22">
        <v>0.183742440468987</v>
      </c>
      <c r="H130" s="18">
        <v>0.1135</v>
      </c>
      <c r="I130" s="15">
        <v>1.7732079668739799E-3</v>
      </c>
      <c r="J130" s="24">
        <v>0.18378</v>
      </c>
      <c r="K130" s="18">
        <v>4.45</v>
      </c>
      <c r="L130" s="15">
        <v>0.21206904683380601</v>
      </c>
      <c r="M130" s="18">
        <v>0.28520000000000001</v>
      </c>
      <c r="N130" s="15">
        <v>1.49454337150046E-2</v>
      </c>
      <c r="O130" s="24">
        <v>0.64373000000000002</v>
      </c>
      <c r="P130" s="10">
        <v>1617</v>
      </c>
      <c r="Q130" s="6">
        <v>74.949403182187496</v>
      </c>
      <c r="R130" s="6">
        <v>81.625000500504896</v>
      </c>
      <c r="S130" s="10">
        <v>1719</v>
      </c>
      <c r="T130" s="6">
        <v>39.3530773572583</v>
      </c>
      <c r="U130" s="6">
        <v>43.586038815250802</v>
      </c>
      <c r="V130" s="10">
        <v>1851</v>
      </c>
      <c r="W130" s="6">
        <v>28.995989544820201</v>
      </c>
      <c r="X130" s="6">
        <v>36.583730045940598</v>
      </c>
      <c r="Y130" s="6">
        <v>5.9336823734729496</v>
      </c>
      <c r="Z130" s="6">
        <v>12.641815235008099</v>
      </c>
      <c r="AA130" s="7">
        <v>1851</v>
      </c>
      <c r="AB130" s="7">
        <v>28.995989544820201</v>
      </c>
      <c r="AC130" s="7">
        <v>36.583730045940598</v>
      </c>
      <c r="AD130" s="13">
        <v>1594</v>
      </c>
      <c r="AE130" s="6">
        <v>75.579580822905498</v>
      </c>
      <c r="AF130" s="13">
        <v>1606</v>
      </c>
      <c r="AG130" s="6">
        <v>41.470286923125499</v>
      </c>
      <c r="AH130" s="13">
        <v>1615</v>
      </c>
      <c r="AI130" s="6">
        <v>24.7007572694305</v>
      </c>
      <c r="AJ130" s="6">
        <v>1.66E-2</v>
      </c>
      <c r="AK130" s="6">
        <v>3.3E-3</v>
      </c>
    </row>
    <row r="131" spans="1:37">
      <c r="A131" s="5" t="s">
        <v>182</v>
      </c>
      <c r="B131" s="22">
        <v>180</v>
      </c>
      <c r="C131" s="22">
        <v>0.72</v>
      </c>
      <c r="D131" s="22">
        <v>4.2999999999999997E-2</v>
      </c>
      <c r="E131" s="22">
        <v>2050</v>
      </c>
      <c r="F131" s="20">
        <v>9.4073377234242699</v>
      </c>
      <c r="G131" s="22">
        <v>0.54894406146359898</v>
      </c>
      <c r="H131" s="18">
        <v>5.9299999999999999E-2</v>
      </c>
      <c r="I131" s="15">
        <v>1.3839593412894599E-3</v>
      </c>
      <c r="J131" s="24">
        <v>0.29631999999999997</v>
      </c>
      <c r="K131" s="18">
        <v>0.86699999999999999</v>
      </c>
      <c r="L131" s="15">
        <v>4.6250443351928697E-2</v>
      </c>
      <c r="M131" s="18">
        <v>0.10630000000000001</v>
      </c>
      <c r="N131" s="15">
        <v>6.2028977218796097E-3</v>
      </c>
      <c r="O131" s="24">
        <v>0.76563000000000003</v>
      </c>
      <c r="P131" s="10">
        <v>651</v>
      </c>
      <c r="Q131" s="6">
        <v>36.251872334561902</v>
      </c>
      <c r="R131" s="6">
        <v>38.860792696457104</v>
      </c>
      <c r="S131" s="10">
        <v>632</v>
      </c>
      <c r="T131" s="6">
        <v>24.9318050130796</v>
      </c>
      <c r="U131" s="6">
        <v>27.113744300774101</v>
      </c>
      <c r="V131" s="10">
        <v>566</v>
      </c>
      <c r="W131" s="6">
        <v>48.802273427233096</v>
      </c>
      <c r="X131" s="6">
        <v>53.7051043367711</v>
      </c>
      <c r="Y131" s="6">
        <v>-3.00632911392404</v>
      </c>
      <c r="Z131" s="6">
        <v>-15.017667844523</v>
      </c>
      <c r="AA131" s="7">
        <v>651</v>
      </c>
      <c r="AB131" s="7">
        <v>36.251872334561902</v>
      </c>
      <c r="AC131" s="7">
        <v>38.860792696457104</v>
      </c>
      <c r="AD131" s="13">
        <v>650</v>
      </c>
      <c r="AE131" s="6">
        <v>36.251872334561902</v>
      </c>
      <c r="AF131" s="13">
        <v>618</v>
      </c>
      <c r="AG131" s="6">
        <v>25.859522447450999</v>
      </c>
      <c r="AH131" s="13">
        <v>506</v>
      </c>
      <c r="AI131" s="6">
        <v>38.905807942599203</v>
      </c>
      <c r="AJ131" s="6">
        <v>2.2000000000000001E-3</v>
      </c>
      <c r="AK131" s="6">
        <v>1.1000000000000001E-3</v>
      </c>
    </row>
    <row r="132" spans="1:37">
      <c r="A132" s="5" t="s">
        <v>184</v>
      </c>
      <c r="B132" s="22">
        <v>770</v>
      </c>
      <c r="C132" s="22">
        <v>2.1739999999999999</v>
      </c>
      <c r="D132" s="22">
        <v>4.7E-2</v>
      </c>
      <c r="E132" s="22">
        <v>3970</v>
      </c>
      <c r="F132" s="20">
        <v>19.6078431372549</v>
      </c>
      <c r="G132" s="22">
        <v>1.0806919126499199</v>
      </c>
      <c r="H132" s="18">
        <v>5.8400000000000001E-2</v>
      </c>
      <c r="I132" s="15">
        <v>3.33392884142582E-3</v>
      </c>
      <c r="J132" s="24">
        <v>-0.47416999999999998</v>
      </c>
      <c r="K132" s="18">
        <v>0.435</v>
      </c>
      <c r="L132" s="15">
        <v>5.0892641965710403E-2</v>
      </c>
      <c r="M132" s="18">
        <v>5.0999999999999997E-2</v>
      </c>
      <c r="N132" s="15">
        <v>2.8108796648024302E-3</v>
      </c>
      <c r="O132" s="24">
        <v>0.64981999999999995</v>
      </c>
      <c r="P132" s="10">
        <v>320.39999999999998</v>
      </c>
      <c r="Q132" s="6">
        <v>17.2448174337474</v>
      </c>
      <c r="R132" s="6">
        <v>18.6376716032388</v>
      </c>
      <c r="S132" s="10">
        <v>346</v>
      </c>
      <c r="T132" s="6">
        <v>21.2765655334352</v>
      </c>
      <c r="U132" s="6">
        <v>22.384855857344199</v>
      </c>
      <c r="V132" s="10">
        <v>490</v>
      </c>
      <c r="W132" s="6">
        <v>94.823194400410401</v>
      </c>
      <c r="X132" s="6">
        <v>112.382116726397</v>
      </c>
      <c r="Y132" s="6">
        <v>7.3988439306358504</v>
      </c>
      <c r="Z132" s="6">
        <v>34.612244897959201</v>
      </c>
      <c r="AA132" s="7">
        <v>320.39999999999998</v>
      </c>
      <c r="AB132" s="7">
        <v>17.2448174337474</v>
      </c>
      <c r="AC132" s="7">
        <v>18.6376716032388</v>
      </c>
      <c r="AD132" s="13">
        <v>316.8</v>
      </c>
      <c r="AE132" s="6">
        <v>17.1235898199904</v>
      </c>
      <c r="AF132" s="13">
        <v>314.2</v>
      </c>
      <c r="AG132" s="6">
        <v>14.6657233336294</v>
      </c>
      <c r="AH132" s="13">
        <v>299</v>
      </c>
      <c r="AI132" s="6">
        <v>40.597514656663698</v>
      </c>
      <c r="AJ132" s="6">
        <v>8.0000000000000002E-3</v>
      </c>
      <c r="AK132" s="6">
        <v>5.1999999999999998E-3</v>
      </c>
    </row>
    <row r="133" spans="1:37">
      <c r="A133" s="5" t="s">
        <v>185</v>
      </c>
      <c r="B133" s="22">
        <v>780</v>
      </c>
      <c r="C133" s="22">
        <v>2.3610000000000002</v>
      </c>
      <c r="D133" s="22">
        <v>5.8000000000000003E-2</v>
      </c>
      <c r="E133" s="22">
        <v>834</v>
      </c>
      <c r="F133" s="20">
        <v>78.740157480315006</v>
      </c>
      <c r="G133" s="22">
        <v>4.1605101424263999</v>
      </c>
      <c r="H133" s="18">
        <v>4.6899999999999997E-2</v>
      </c>
      <c r="I133" s="15">
        <v>1.2910515276250299E-3</v>
      </c>
      <c r="J133" s="24">
        <v>-0.14732000000000001</v>
      </c>
      <c r="K133" s="18">
        <v>8.2199999999999995E-2</v>
      </c>
      <c r="L133" s="15">
        <v>4.3294145666590697E-3</v>
      </c>
      <c r="M133" s="18">
        <v>1.2699999999999999E-2</v>
      </c>
      <c r="N133" s="15">
        <v>6.7104868087195402E-4</v>
      </c>
      <c r="O133" s="24">
        <v>0.60321000000000002</v>
      </c>
      <c r="P133" s="10">
        <v>81.400000000000006</v>
      </c>
      <c r="Q133" s="6">
        <v>4.2655092842844704</v>
      </c>
      <c r="R133" s="6">
        <v>4.6403305566188102</v>
      </c>
      <c r="S133" s="10">
        <v>80.2</v>
      </c>
      <c r="T133" s="6">
        <v>4.0582945824047902</v>
      </c>
      <c r="U133" s="6">
        <v>4.4167722807605703</v>
      </c>
      <c r="V133" s="10">
        <v>54</v>
      </c>
      <c r="W133" s="6">
        <v>52.717685221797502</v>
      </c>
      <c r="X133" s="6">
        <v>55.851956412967901</v>
      </c>
      <c r="Y133" s="6">
        <v>-1.4962593516209499</v>
      </c>
      <c r="Z133" s="6">
        <v>-50.740740740740797</v>
      </c>
      <c r="AA133" s="7">
        <v>81.400000000000006</v>
      </c>
      <c r="AB133" s="7">
        <v>4.2655092842844704</v>
      </c>
      <c r="AC133" s="7">
        <v>4.6403305566188102</v>
      </c>
      <c r="AD133" s="13">
        <v>81.400000000000006</v>
      </c>
      <c r="AE133" s="6">
        <v>4.2655092842844704</v>
      </c>
      <c r="AF133" s="13">
        <v>81.3</v>
      </c>
      <c r="AG133" s="6">
        <v>3.5567618584291099</v>
      </c>
      <c r="AH133" s="13">
        <v>79.599999999999994</v>
      </c>
      <c r="AI133" s="6">
        <v>23.487744360506898</v>
      </c>
      <c r="AJ133" s="6">
        <v>-8.0000000000000004E-4</v>
      </c>
      <c r="AK133" s="6">
        <v>1.8E-3</v>
      </c>
    </row>
    <row r="134" spans="1:37">
      <c r="A134" s="5" t="s">
        <v>186</v>
      </c>
      <c r="B134" s="22">
        <v>2000</v>
      </c>
      <c r="C134" s="22">
        <v>2.1120000000000001</v>
      </c>
      <c r="D134" s="22">
        <v>6.4000000000000001E-2</v>
      </c>
      <c r="E134" s="22">
        <v>2160</v>
      </c>
      <c r="F134" s="20">
        <v>77.821011673151702</v>
      </c>
      <c r="G134" s="22">
        <v>4.3824051976267704</v>
      </c>
      <c r="H134" s="18">
        <v>4.7800000000000002E-2</v>
      </c>
      <c r="I134" s="15">
        <v>9.0755745895196803E-4</v>
      </c>
      <c r="J134" s="24">
        <v>4.6712999999999998E-2</v>
      </c>
      <c r="K134" s="18">
        <v>8.5300000000000001E-2</v>
      </c>
      <c r="L134" s="15">
        <v>4.5755197849533698E-3</v>
      </c>
      <c r="M134" s="18">
        <v>1.285E-2</v>
      </c>
      <c r="N134" s="15">
        <v>7.2363370224512696E-4</v>
      </c>
      <c r="O134" s="24">
        <v>0.63863999999999999</v>
      </c>
      <c r="P134" s="10">
        <v>82.3</v>
      </c>
      <c r="Q134" s="6">
        <v>4.5900609400697601</v>
      </c>
      <c r="R134" s="6">
        <v>4.9482384633727801</v>
      </c>
      <c r="S134" s="10">
        <v>83</v>
      </c>
      <c r="T134" s="6">
        <v>4.2895431349214199</v>
      </c>
      <c r="U134" s="6">
        <v>4.6532906195104404</v>
      </c>
      <c r="V134" s="10">
        <v>91</v>
      </c>
      <c r="W134" s="6">
        <v>43.502115796945098</v>
      </c>
      <c r="X134" s="6">
        <v>52.192354403162902</v>
      </c>
      <c r="Y134" s="6">
        <v>0.843373493975903</v>
      </c>
      <c r="Z134" s="6">
        <v>9.5604395604395602</v>
      </c>
      <c r="AA134" s="7">
        <v>82.3</v>
      </c>
      <c r="AB134" s="7">
        <v>4.5900609400697601</v>
      </c>
      <c r="AC134" s="7">
        <v>4.9482384633727801</v>
      </c>
      <c r="AD134" s="13">
        <v>82.2</v>
      </c>
      <c r="AE134" s="6">
        <v>4.5900609400697601</v>
      </c>
      <c r="AF134" s="13">
        <v>82.1</v>
      </c>
      <c r="AG134" s="6">
        <v>3.99078692820745</v>
      </c>
      <c r="AH134" s="13">
        <v>79.7</v>
      </c>
      <c r="AI134" s="6">
        <v>24.2693609065178</v>
      </c>
      <c r="AJ134" s="6">
        <v>2.9999999999999997E-4</v>
      </c>
      <c r="AK134" s="6">
        <v>1.2999999999999999E-3</v>
      </c>
    </row>
    <row r="135" spans="1:37">
      <c r="A135" s="5" t="s">
        <v>187</v>
      </c>
      <c r="B135" s="22">
        <v>970</v>
      </c>
      <c r="C135" s="22">
        <v>2.2509999999999999</v>
      </c>
      <c r="D135" s="22">
        <v>9.8000000000000004E-2</v>
      </c>
      <c r="E135" s="22">
        <v>1290</v>
      </c>
      <c r="F135" s="20">
        <v>75.018754688672203</v>
      </c>
      <c r="G135" s="22">
        <v>4.1776785807255203</v>
      </c>
      <c r="H135" s="18">
        <v>5.62E-2</v>
      </c>
      <c r="I135" s="15">
        <v>4.5372009506295403E-3</v>
      </c>
      <c r="J135" s="24">
        <v>-0.46161000000000002</v>
      </c>
      <c r="K135" s="18">
        <v>0.10299999999999999</v>
      </c>
      <c r="L135" s="15">
        <v>1.04572883794031E-2</v>
      </c>
      <c r="M135" s="18">
        <v>1.333E-2</v>
      </c>
      <c r="N135" s="15">
        <v>7.4232711156267802E-4</v>
      </c>
      <c r="O135" s="24">
        <v>0.67569000000000001</v>
      </c>
      <c r="P135" s="10">
        <v>85.4</v>
      </c>
      <c r="Q135" s="6">
        <v>4.7285973406634803</v>
      </c>
      <c r="R135" s="6">
        <v>5.1022108446739098</v>
      </c>
      <c r="S135" s="10">
        <v>99</v>
      </c>
      <c r="T135" s="6">
        <v>8.8888835152585504</v>
      </c>
      <c r="U135" s="6">
        <v>9.1435349614266208</v>
      </c>
      <c r="V135" s="10">
        <v>420</v>
      </c>
      <c r="W135" s="6">
        <v>149.89670894889699</v>
      </c>
      <c r="X135" s="6">
        <v>150.161103604799</v>
      </c>
      <c r="Y135" s="6">
        <v>13.7373737373737</v>
      </c>
      <c r="Z135" s="6">
        <v>79.6666666666667</v>
      </c>
      <c r="AA135" s="7">
        <v>85.4</v>
      </c>
      <c r="AB135" s="7">
        <v>4.7285973406634803</v>
      </c>
      <c r="AC135" s="7">
        <v>5.1022108446739098</v>
      </c>
      <c r="AD135" s="13">
        <v>84.5</v>
      </c>
      <c r="AE135" s="6">
        <v>4.6652366295965901</v>
      </c>
      <c r="AF135" s="13">
        <v>84.5</v>
      </c>
      <c r="AG135" s="6">
        <v>4.5046698156285796</v>
      </c>
      <c r="AH135" s="13">
        <v>85.4</v>
      </c>
      <c r="AI135" s="6">
        <v>9.5856222390779404</v>
      </c>
      <c r="AJ135" s="6">
        <v>1.0999999999999999E-2</v>
      </c>
      <c r="AK135" s="6">
        <v>7.3000000000000001E-3</v>
      </c>
    </row>
    <row r="136" spans="1:37">
      <c r="A136" s="5" t="s">
        <v>188</v>
      </c>
      <c r="B136" s="22">
        <v>508</v>
      </c>
      <c r="C136" s="22">
        <v>1.792</v>
      </c>
      <c r="D136" s="22">
        <v>4.5999999999999999E-2</v>
      </c>
      <c r="E136" s="22">
        <v>2760</v>
      </c>
      <c r="F136" s="20">
        <v>18.018018018018001</v>
      </c>
      <c r="G136" s="22">
        <v>0.963641708087839</v>
      </c>
      <c r="H136" s="18">
        <v>5.45E-2</v>
      </c>
      <c r="I136" s="15">
        <v>9.8170882157093409E-4</v>
      </c>
      <c r="J136" s="24">
        <v>0.30109000000000002</v>
      </c>
      <c r="K136" s="18">
        <v>0.41699999999999998</v>
      </c>
      <c r="L136" s="15">
        <v>1.9774768272978398E-2</v>
      </c>
      <c r="M136" s="18">
        <v>5.5500000000000001E-2</v>
      </c>
      <c r="N136" s="15">
        <v>2.9682573713375698E-3</v>
      </c>
      <c r="O136" s="24">
        <v>0.66024000000000005</v>
      </c>
      <c r="P136" s="10">
        <v>348.2</v>
      </c>
      <c r="Q136" s="6">
        <v>18.096422133266401</v>
      </c>
      <c r="R136" s="6">
        <v>19.651079082481001</v>
      </c>
      <c r="S136" s="10">
        <v>353.7</v>
      </c>
      <c r="T136" s="6">
        <v>14.2769002872068</v>
      </c>
      <c r="U136" s="6">
        <v>15.793496444612201</v>
      </c>
      <c r="V136" s="10">
        <v>385</v>
      </c>
      <c r="W136" s="6">
        <v>40.6945294735362</v>
      </c>
      <c r="X136" s="6">
        <v>49.652967447865997</v>
      </c>
      <c r="Y136" s="6">
        <v>1.55499010460842</v>
      </c>
      <c r="Z136" s="6">
        <v>9.5584415584415705</v>
      </c>
      <c r="AA136" s="7">
        <v>348.2</v>
      </c>
      <c r="AB136" s="7">
        <v>18.096422133266401</v>
      </c>
      <c r="AC136" s="7">
        <v>19.651079082481001</v>
      </c>
      <c r="AD136" s="13">
        <v>347.3</v>
      </c>
      <c r="AE136" s="6">
        <v>18.121244273652199</v>
      </c>
      <c r="AF136" s="13">
        <v>340.9</v>
      </c>
      <c r="AG136" s="6">
        <v>14.180820914560799</v>
      </c>
      <c r="AH136" s="13">
        <v>306</v>
      </c>
      <c r="AI136" s="6">
        <v>25.624299582086302</v>
      </c>
      <c r="AJ136" s="6">
        <v>2.5999999999999999E-3</v>
      </c>
      <c r="AK136" s="6">
        <v>8.5999999999999998E-4</v>
      </c>
    </row>
    <row r="137" spans="1:37">
      <c r="A137" s="5" t="s">
        <v>189</v>
      </c>
      <c r="B137" s="22">
        <v>207</v>
      </c>
      <c r="C137" s="22">
        <v>1.502</v>
      </c>
      <c r="D137" s="22">
        <v>6.8000000000000005E-2</v>
      </c>
      <c r="E137" s="22">
        <v>20700</v>
      </c>
      <c r="F137" s="20">
        <v>2.4594195769798302</v>
      </c>
      <c r="G137" s="22">
        <v>0.132010267537605</v>
      </c>
      <c r="H137" s="18">
        <v>0.1351</v>
      </c>
      <c r="I137" s="15">
        <v>1.9481961865788701E-3</v>
      </c>
      <c r="J137" s="24">
        <v>0.28741</v>
      </c>
      <c r="K137" s="18">
        <v>7.56</v>
      </c>
      <c r="L137" s="15">
        <v>0.358101800609823</v>
      </c>
      <c r="M137" s="18">
        <v>0.40660000000000002</v>
      </c>
      <c r="N137" s="15">
        <v>2.1824407385869399E-2</v>
      </c>
      <c r="O137" s="24">
        <v>0.72641999999999995</v>
      </c>
      <c r="P137" s="10">
        <v>2207</v>
      </c>
      <c r="Q137" s="6">
        <v>100.902295793541</v>
      </c>
      <c r="R137" s="6">
        <v>109.33817759377401</v>
      </c>
      <c r="S137" s="10">
        <v>2178</v>
      </c>
      <c r="T137" s="6">
        <v>42.369077972927897</v>
      </c>
      <c r="U137" s="6">
        <v>46.966841691200699</v>
      </c>
      <c r="V137" s="10">
        <v>2161</v>
      </c>
      <c r="W137" s="6">
        <v>25.150773488665099</v>
      </c>
      <c r="X137" s="6">
        <v>31.849308620401899</v>
      </c>
      <c r="Y137" s="6">
        <v>-1.33149678604224</v>
      </c>
      <c r="Z137" s="6">
        <v>-2.1286441462285901</v>
      </c>
      <c r="AA137" s="7">
        <v>2161</v>
      </c>
      <c r="AB137" s="7">
        <v>25.150773488665099</v>
      </c>
      <c r="AC137" s="7">
        <v>31.849308620401899</v>
      </c>
      <c r="AD137" s="13">
        <v>2199</v>
      </c>
      <c r="AE137" s="6">
        <v>101.755851411146</v>
      </c>
      <c r="AF137" s="13">
        <v>2152</v>
      </c>
      <c r="AG137" s="6">
        <v>46.016722702470197</v>
      </c>
      <c r="AH137" s="13">
        <v>2108</v>
      </c>
      <c r="AI137" s="6">
        <v>24.387320621137199</v>
      </c>
      <c r="AJ137" s="6">
        <v>4.1000000000000003E-3</v>
      </c>
      <c r="AK137" s="6">
        <v>2.3999999999999998E-3</v>
      </c>
    </row>
    <row r="138" spans="1:37">
      <c r="A138" s="5" t="s">
        <v>190</v>
      </c>
      <c r="B138" s="22">
        <v>358</v>
      </c>
      <c r="C138" s="22">
        <v>0.98499999999999999</v>
      </c>
      <c r="D138" s="22">
        <v>3.3000000000000002E-2</v>
      </c>
      <c r="E138" s="22">
        <v>487</v>
      </c>
      <c r="F138" s="20">
        <v>75.700227100681303</v>
      </c>
      <c r="G138" s="22">
        <v>4.0697256397763901</v>
      </c>
      <c r="H138" s="18">
        <v>5.91E-2</v>
      </c>
      <c r="I138" s="15">
        <v>2.9570835575947799E-3</v>
      </c>
      <c r="J138" s="24">
        <v>-0.11619</v>
      </c>
      <c r="K138" s="18">
        <v>0.1085</v>
      </c>
      <c r="L138" s="15">
        <v>7.3767770782706696E-3</v>
      </c>
      <c r="M138" s="18">
        <v>1.321E-2</v>
      </c>
      <c r="N138" s="15">
        <v>7.1018381001610299E-4</v>
      </c>
      <c r="O138" s="24">
        <v>0.45086999999999999</v>
      </c>
      <c r="P138" s="10">
        <v>84.6</v>
      </c>
      <c r="Q138" s="6">
        <v>4.5161736538337696</v>
      </c>
      <c r="R138" s="6">
        <v>4.8993642593101203</v>
      </c>
      <c r="S138" s="10">
        <v>104.4</v>
      </c>
      <c r="T138" s="6">
        <v>6.7600248953498596</v>
      </c>
      <c r="U138" s="6">
        <v>7.1234105967402899</v>
      </c>
      <c r="V138" s="10">
        <v>520</v>
      </c>
      <c r="W138" s="6">
        <v>95.048535218237703</v>
      </c>
      <c r="X138" s="6">
        <v>95.265123529978894</v>
      </c>
      <c r="Y138" s="6">
        <v>18.965517241379299</v>
      </c>
      <c r="Z138" s="6">
        <v>83.730769230769198</v>
      </c>
      <c r="AA138" s="7">
        <v>84.6</v>
      </c>
      <c r="AB138" s="7">
        <v>4.5161736538337696</v>
      </c>
      <c r="AC138" s="7">
        <v>4.8993642593101203</v>
      </c>
      <c r="AD138" s="13">
        <v>83.3</v>
      </c>
      <c r="AE138" s="6">
        <v>4.5161736538337696</v>
      </c>
      <c r="AF138" s="13">
        <v>83.4</v>
      </c>
      <c r="AG138" s="6">
        <v>4.5748154701309902</v>
      </c>
      <c r="AH138" s="13">
        <v>84</v>
      </c>
      <c r="AI138" s="6">
        <v>10.414520974705001</v>
      </c>
      <c r="AJ138" s="6">
        <v>1.47E-2</v>
      </c>
      <c r="AK138" s="6">
        <v>4.4999999999999997E-3</v>
      </c>
    </row>
    <row r="139" spans="1:37">
      <c r="A139" s="5" t="s">
        <v>191</v>
      </c>
      <c r="B139" s="22">
        <v>400</v>
      </c>
      <c r="C139" s="22">
        <v>2.62</v>
      </c>
      <c r="D139" s="22">
        <v>0.12</v>
      </c>
      <c r="E139" s="22">
        <v>2300</v>
      </c>
      <c r="F139" s="20">
        <v>18.6219739292365</v>
      </c>
      <c r="G139" s="22">
        <v>1.11903982255166</v>
      </c>
      <c r="H139" s="18">
        <v>5.8700000000000002E-2</v>
      </c>
      <c r="I139" s="15">
        <v>2.3462478168128002E-3</v>
      </c>
      <c r="J139" s="24">
        <v>0.13664000000000001</v>
      </c>
      <c r="K139" s="18">
        <v>0.42699999999999999</v>
      </c>
      <c r="L139" s="15">
        <v>2.5942090321521699E-2</v>
      </c>
      <c r="M139" s="18">
        <v>5.3699999999999998E-2</v>
      </c>
      <c r="N139" s="15">
        <v>3.22696394589401E-3</v>
      </c>
      <c r="O139" s="24">
        <v>0.41116999999999998</v>
      </c>
      <c r="P139" s="10">
        <v>337</v>
      </c>
      <c r="Q139" s="6">
        <v>19.9739489385897</v>
      </c>
      <c r="R139" s="6">
        <v>21.309295759456901</v>
      </c>
      <c r="S139" s="10">
        <v>359</v>
      </c>
      <c r="T139" s="6">
        <v>18.811198498470301</v>
      </c>
      <c r="U139" s="6">
        <v>20.025271375147302</v>
      </c>
      <c r="V139" s="10">
        <v>520</v>
      </c>
      <c r="W139" s="6">
        <v>88.224779075676494</v>
      </c>
      <c r="X139" s="6">
        <v>103.61099306605399</v>
      </c>
      <c r="Y139" s="6">
        <v>6.1281337047353803</v>
      </c>
      <c r="Z139" s="6">
        <v>35.192307692307701</v>
      </c>
      <c r="AA139" s="7">
        <v>337</v>
      </c>
      <c r="AB139" s="7">
        <v>19.9739489385897</v>
      </c>
      <c r="AC139" s="7">
        <v>21.309295759456901</v>
      </c>
      <c r="AD139" s="13">
        <v>333</v>
      </c>
      <c r="AE139" s="6">
        <v>19.9739489385897</v>
      </c>
      <c r="AF139" s="13">
        <v>330</v>
      </c>
      <c r="AG139" s="6">
        <v>16.7170927181987</v>
      </c>
      <c r="AH139" s="13">
        <v>309</v>
      </c>
      <c r="AI139" s="6">
        <v>45.921145923767099</v>
      </c>
      <c r="AJ139" s="6">
        <v>8.0000000000000002E-3</v>
      </c>
      <c r="AK139" s="6">
        <v>3.5999999999999999E-3</v>
      </c>
    </row>
    <row r="140" spans="1:37">
      <c r="A140" s="5" t="s">
        <v>192</v>
      </c>
      <c r="B140" s="22">
        <v>507</v>
      </c>
      <c r="C140" s="22">
        <v>3.3</v>
      </c>
      <c r="D140" s="22">
        <v>0.12</v>
      </c>
      <c r="E140" s="22">
        <v>3140</v>
      </c>
      <c r="F140" s="20">
        <v>15.649452269170601</v>
      </c>
      <c r="G140" s="22">
        <v>0.84450989525970099</v>
      </c>
      <c r="H140" s="18">
        <v>5.3710000000000001E-2</v>
      </c>
      <c r="I140" s="15">
        <v>7.8911231895746202E-4</v>
      </c>
      <c r="J140" s="24">
        <v>0.16334000000000001</v>
      </c>
      <c r="K140" s="18">
        <v>0.47599999999999998</v>
      </c>
      <c r="L140" s="15">
        <v>2.3098018010210102E-2</v>
      </c>
      <c r="M140" s="18">
        <v>6.3899999999999998E-2</v>
      </c>
      <c r="N140" s="15">
        <v>3.4483112494233699E-3</v>
      </c>
      <c r="O140" s="24">
        <v>0.71884999999999999</v>
      </c>
      <c r="P140" s="10">
        <v>399.3</v>
      </c>
      <c r="Q140" s="6">
        <v>20.8436464099298</v>
      </c>
      <c r="R140" s="6">
        <v>22.605898973726799</v>
      </c>
      <c r="S140" s="10">
        <v>394.6</v>
      </c>
      <c r="T140" s="6">
        <v>15.840190091552801</v>
      </c>
      <c r="U140" s="6">
        <v>17.483663467516401</v>
      </c>
      <c r="V140" s="10">
        <v>354</v>
      </c>
      <c r="W140" s="6">
        <v>32.145437244929603</v>
      </c>
      <c r="X140" s="6">
        <v>39.722630120588001</v>
      </c>
      <c r="Y140" s="6">
        <v>-1.1910795742524001</v>
      </c>
      <c r="Z140" s="6">
        <v>-12.796610169491499</v>
      </c>
      <c r="AA140" s="7">
        <v>399.3</v>
      </c>
      <c r="AB140" s="7">
        <v>20.8436464099298</v>
      </c>
      <c r="AC140" s="7">
        <v>22.605898973726799</v>
      </c>
      <c r="AD140" s="13">
        <v>398.8</v>
      </c>
      <c r="AE140" s="6">
        <v>20.870251451819598</v>
      </c>
      <c r="AF140" s="13">
        <v>387.7</v>
      </c>
      <c r="AG140" s="6">
        <v>15.639297367098299</v>
      </c>
      <c r="AH140" s="13">
        <v>321</v>
      </c>
      <c r="AI140" s="6">
        <v>24.531798459707598</v>
      </c>
      <c r="AJ140" s="6">
        <v>1.15E-3</v>
      </c>
      <c r="AK140" s="6">
        <v>5.9000000000000003E-4</v>
      </c>
    </row>
    <row r="141" spans="1:37">
      <c r="A141" s="5" t="s">
        <v>193</v>
      </c>
      <c r="B141" s="22">
        <v>182</v>
      </c>
      <c r="C141" s="22">
        <v>2.1480000000000001</v>
      </c>
      <c r="D141" s="22">
        <v>8.3000000000000004E-2</v>
      </c>
      <c r="E141" s="22">
        <v>988</v>
      </c>
      <c r="F141" s="20">
        <v>17.889087656529501</v>
      </c>
      <c r="G141" s="22">
        <v>0.95605473301009603</v>
      </c>
      <c r="H141" s="18">
        <v>5.4199999999999998E-2</v>
      </c>
      <c r="I141" s="15">
        <v>1.66074419745322E-3</v>
      </c>
      <c r="J141" s="24">
        <v>0.19445999999999999</v>
      </c>
      <c r="K141" s="18">
        <v>0.41799999999999998</v>
      </c>
      <c r="L141" s="15">
        <v>2.1682285142484201E-2</v>
      </c>
      <c r="M141" s="18">
        <v>5.5899999999999998E-2</v>
      </c>
      <c r="N141" s="15">
        <v>2.9874893902572799E-3</v>
      </c>
      <c r="O141" s="24">
        <v>0.40417999999999998</v>
      </c>
      <c r="P141" s="10">
        <v>350.7</v>
      </c>
      <c r="Q141" s="6">
        <v>18.308370392194899</v>
      </c>
      <c r="R141" s="6">
        <v>19.8666729602309</v>
      </c>
      <c r="S141" s="10">
        <v>354</v>
      </c>
      <c r="T141" s="6">
        <v>15.637993108993999</v>
      </c>
      <c r="U141" s="6">
        <v>17.038364288538698</v>
      </c>
      <c r="V141" s="10">
        <v>364</v>
      </c>
      <c r="W141" s="6">
        <v>68.644946584950105</v>
      </c>
      <c r="X141" s="6">
        <v>73.890121574161597</v>
      </c>
      <c r="Y141" s="6">
        <v>0.93220338983050499</v>
      </c>
      <c r="Z141" s="6">
        <v>3.6538461538461502</v>
      </c>
      <c r="AA141" s="7">
        <v>350.7</v>
      </c>
      <c r="AB141" s="7">
        <v>18.308370392194899</v>
      </c>
      <c r="AC141" s="7">
        <v>19.8666729602309</v>
      </c>
      <c r="AD141" s="13">
        <v>349.7</v>
      </c>
      <c r="AE141" s="6">
        <v>18.360447337082999</v>
      </c>
      <c r="AF141" s="13">
        <v>340</v>
      </c>
      <c r="AG141" s="6">
        <v>14.2969167472201</v>
      </c>
      <c r="AH141" s="13">
        <v>272</v>
      </c>
      <c r="AI141" s="6">
        <v>40.8782178140223</v>
      </c>
      <c r="AJ141" s="6">
        <v>3.2000000000000002E-3</v>
      </c>
      <c r="AK141" s="6">
        <v>1.9E-3</v>
      </c>
    </row>
    <row r="142" spans="1:37">
      <c r="A142" s="5" t="s">
        <v>194</v>
      </c>
      <c r="B142" s="22">
        <v>203.4</v>
      </c>
      <c r="C142" s="22">
        <v>1.5680000000000001</v>
      </c>
      <c r="D142" s="22">
        <v>3.5999999999999997E-2</v>
      </c>
      <c r="E142" s="22">
        <v>1048</v>
      </c>
      <c r="F142" s="20">
        <v>16.694490818030101</v>
      </c>
      <c r="G142" s="22">
        <v>0.95344120160539603</v>
      </c>
      <c r="H142" s="18">
        <v>5.11E-2</v>
      </c>
      <c r="I142" s="15">
        <v>1.6361609923439999E-3</v>
      </c>
      <c r="J142" s="24">
        <v>0.18504999999999999</v>
      </c>
      <c r="K142" s="18">
        <v>0.42299999999999999</v>
      </c>
      <c r="L142" s="15">
        <v>2.42193806743689E-2</v>
      </c>
      <c r="M142" s="18">
        <v>5.9900000000000002E-2</v>
      </c>
      <c r="N142" s="15">
        <v>3.4209565657721801E-3</v>
      </c>
      <c r="O142" s="24">
        <v>0.55367</v>
      </c>
      <c r="P142" s="10">
        <v>375</v>
      </c>
      <c r="Q142" s="6">
        <v>20.747390353556899</v>
      </c>
      <c r="R142" s="6">
        <v>22.321424776214901</v>
      </c>
      <c r="S142" s="10">
        <v>357</v>
      </c>
      <c r="T142" s="6">
        <v>17.143771134078602</v>
      </c>
      <c r="U142" s="6">
        <v>18.451028454073199</v>
      </c>
      <c r="V142" s="10">
        <v>237</v>
      </c>
      <c r="W142" s="6">
        <v>69.883435071723795</v>
      </c>
      <c r="X142" s="6">
        <v>72.597675044549703</v>
      </c>
      <c r="Y142" s="6">
        <v>-5.0420168067226996</v>
      </c>
      <c r="Z142" s="6">
        <v>-58.227848101265799</v>
      </c>
      <c r="AA142" s="7" t="s">
        <v>113</v>
      </c>
      <c r="AB142" s="7" t="s">
        <v>113</v>
      </c>
      <c r="AC142" s="7" t="s">
        <v>113</v>
      </c>
      <c r="AD142" s="13">
        <v>375</v>
      </c>
      <c r="AE142" s="6">
        <v>20.747390353556899</v>
      </c>
      <c r="AF142" s="13">
        <v>357</v>
      </c>
      <c r="AG142" s="6">
        <v>16.176182760393999</v>
      </c>
      <c r="AH142" s="13">
        <v>235</v>
      </c>
      <c r="AI142" s="6">
        <v>49.530742952471797</v>
      </c>
      <c r="AJ142" s="6">
        <v>1.0200000000000001E-3</v>
      </c>
      <c r="AK142" s="6">
        <v>8.4000000000000003E-4</v>
      </c>
    </row>
    <row r="143" spans="1:37">
      <c r="A143" s="5" t="s">
        <v>195</v>
      </c>
      <c r="B143" s="22">
        <v>106</v>
      </c>
      <c r="C143" s="22">
        <v>2.68</v>
      </c>
      <c r="D143" s="22">
        <v>0.23</v>
      </c>
      <c r="E143" s="22">
        <v>1310</v>
      </c>
      <c r="F143" s="20">
        <v>8.93655049151028</v>
      </c>
      <c r="G143" s="22">
        <v>0.51223493025359301</v>
      </c>
      <c r="H143" s="18">
        <v>6.1100000000000002E-2</v>
      </c>
      <c r="I143" s="15">
        <v>1.6595458300214499E-3</v>
      </c>
      <c r="J143" s="24">
        <v>0.10102999999999999</v>
      </c>
      <c r="K143" s="18">
        <v>0.94299999999999995</v>
      </c>
      <c r="L143" s="15">
        <v>5.4204994421639403E-2</v>
      </c>
      <c r="M143" s="18">
        <v>0.1119</v>
      </c>
      <c r="N143" s="15">
        <v>6.4140060250127001E-3</v>
      </c>
      <c r="O143" s="24">
        <v>0.85041999999999995</v>
      </c>
      <c r="P143" s="10">
        <v>683</v>
      </c>
      <c r="Q143" s="6">
        <v>37.174787927253902</v>
      </c>
      <c r="R143" s="6">
        <v>39.9616930243646</v>
      </c>
      <c r="S143" s="10">
        <v>671</v>
      </c>
      <c r="T143" s="6">
        <v>28.062651002714301</v>
      </c>
      <c r="U143" s="6">
        <v>30.191891360389899</v>
      </c>
      <c r="V143" s="10">
        <v>626</v>
      </c>
      <c r="W143" s="6">
        <v>57.982509146736398</v>
      </c>
      <c r="X143" s="6">
        <v>62.424231953325403</v>
      </c>
      <c r="Y143" s="6">
        <v>-1.78837555886737</v>
      </c>
      <c r="Z143" s="6">
        <v>-9.1054313099041604</v>
      </c>
      <c r="AA143" s="7">
        <v>683</v>
      </c>
      <c r="AB143" s="7">
        <v>37.174787927253902</v>
      </c>
      <c r="AC143" s="7">
        <v>39.9616930243646</v>
      </c>
      <c r="AD143" s="13">
        <v>681</v>
      </c>
      <c r="AE143" s="6">
        <v>37.174787927253902</v>
      </c>
      <c r="AF143" s="13">
        <v>655</v>
      </c>
      <c r="AG143" s="6">
        <v>28.062651002714301</v>
      </c>
      <c r="AH143" s="13">
        <v>547</v>
      </c>
      <c r="AI143" s="6">
        <v>48.8539800523087</v>
      </c>
      <c r="AJ143" s="6">
        <v>2.2000000000000001E-3</v>
      </c>
      <c r="AK143" s="6">
        <v>1.1000000000000001E-3</v>
      </c>
    </row>
    <row r="144" spans="1:37">
      <c r="A144" s="5" t="s">
        <v>197</v>
      </c>
      <c r="B144" s="22">
        <v>133.6</v>
      </c>
      <c r="C144" s="22">
        <v>0.83899999999999997</v>
      </c>
      <c r="D144" s="22">
        <v>5.2999999999999999E-2</v>
      </c>
      <c r="E144" s="22">
        <v>3530</v>
      </c>
      <c r="F144" s="20">
        <v>5.1706308169596698</v>
      </c>
      <c r="G144" s="22">
        <v>0.281715349203851</v>
      </c>
      <c r="H144" s="18">
        <v>7.4300000000000005E-2</v>
      </c>
      <c r="I144" s="15">
        <v>1.23898399764396E-3</v>
      </c>
      <c r="J144" s="24">
        <v>0.40529999999999999</v>
      </c>
      <c r="K144" s="18">
        <v>1.98</v>
      </c>
      <c r="L144" s="15">
        <v>9.3744103281218905E-2</v>
      </c>
      <c r="M144" s="18">
        <v>0.19339999999999999</v>
      </c>
      <c r="N144" s="15">
        <v>1.05371569668672E-2</v>
      </c>
      <c r="O144" s="24">
        <v>0.76620999999999995</v>
      </c>
      <c r="P144" s="10">
        <v>1139</v>
      </c>
      <c r="Q144" s="6">
        <v>56.784766669967503</v>
      </c>
      <c r="R144" s="6">
        <v>61.497517296494003</v>
      </c>
      <c r="S144" s="10">
        <v>1111</v>
      </c>
      <c r="T144" s="6">
        <v>32.255910905779601</v>
      </c>
      <c r="U144" s="6">
        <v>35.677974663801599</v>
      </c>
      <c r="V144" s="10">
        <v>1045</v>
      </c>
      <c r="W144" s="6">
        <v>32.543263710859598</v>
      </c>
      <c r="X144" s="6">
        <v>39.018707810658903</v>
      </c>
      <c r="Y144" s="6">
        <v>-2.5202520252025198</v>
      </c>
      <c r="Z144" s="6">
        <v>-8.9952153110047792</v>
      </c>
      <c r="AA144" s="7">
        <v>1139</v>
      </c>
      <c r="AB144" s="7">
        <v>56.784766669967503</v>
      </c>
      <c r="AC144" s="7">
        <v>61.497517296494003</v>
      </c>
      <c r="AD144" s="13">
        <v>1137</v>
      </c>
      <c r="AE144" s="6">
        <v>57.073371424532603</v>
      </c>
      <c r="AF144" s="13">
        <v>1099</v>
      </c>
      <c r="AG144" s="6">
        <v>32.940610018055096</v>
      </c>
      <c r="AH144" s="13">
        <v>1014</v>
      </c>
      <c r="AI144" s="6">
        <v>26.388709952450402</v>
      </c>
      <c r="AJ144" s="6">
        <v>9.8999999999999999E-4</v>
      </c>
      <c r="AK144" s="6">
        <v>7.2000000000000005E-4</v>
      </c>
    </row>
    <row r="145" spans="1:37">
      <c r="A145" s="5" t="s">
        <v>198</v>
      </c>
      <c r="B145" s="22">
        <v>1037</v>
      </c>
      <c r="C145" s="22">
        <v>2.2160000000000002</v>
      </c>
      <c r="D145" s="22">
        <v>0.04</v>
      </c>
      <c r="E145" s="22">
        <v>1116</v>
      </c>
      <c r="F145" s="20">
        <v>80.580177276390003</v>
      </c>
      <c r="G145" s="22">
        <v>4.43986402136367</v>
      </c>
      <c r="H145" s="18">
        <v>4.9000000000000002E-2</v>
      </c>
      <c r="I145" s="15">
        <v>1.1290069252579301E-3</v>
      </c>
      <c r="J145" s="24">
        <v>-0.12053</v>
      </c>
      <c r="K145" s="18">
        <v>8.4000000000000005E-2</v>
      </c>
      <c r="L145" s="15">
        <v>4.5297810101592902E-3</v>
      </c>
      <c r="M145" s="18">
        <v>1.2409999999999999E-2</v>
      </c>
      <c r="N145" s="15">
        <v>6.8377502218857798E-4</v>
      </c>
      <c r="O145" s="24">
        <v>0.61499000000000004</v>
      </c>
      <c r="P145" s="10">
        <v>79.5</v>
      </c>
      <c r="Q145" s="6">
        <v>4.3341084184760499</v>
      </c>
      <c r="R145" s="6">
        <v>4.6876126402313796</v>
      </c>
      <c r="S145" s="10">
        <v>81.900000000000006</v>
      </c>
      <c r="T145" s="6">
        <v>4.2501404042195698</v>
      </c>
      <c r="U145" s="6">
        <v>4.6071467871271397</v>
      </c>
      <c r="V145" s="10">
        <v>146</v>
      </c>
      <c r="W145" s="6">
        <v>160.83014086627</v>
      </c>
      <c r="X145" s="6">
        <v>212.561209279748</v>
      </c>
      <c r="Y145" s="6">
        <v>2.9304029304029502</v>
      </c>
      <c r="Z145" s="6">
        <v>45.5479452054795</v>
      </c>
      <c r="AA145" s="7">
        <v>79.5</v>
      </c>
      <c r="AB145" s="7">
        <v>4.3341084184760499</v>
      </c>
      <c r="AC145" s="7">
        <v>4.6876126402313796</v>
      </c>
      <c r="AD145" s="13">
        <v>79.3</v>
      </c>
      <c r="AE145" s="6">
        <v>4.3341084184760499</v>
      </c>
      <c r="AF145" s="13">
        <v>79.099999999999994</v>
      </c>
      <c r="AG145" s="6">
        <v>3.8011963190000699</v>
      </c>
      <c r="AH145" s="13">
        <v>73.2</v>
      </c>
      <c r="AI145" s="6">
        <v>155.15189335314</v>
      </c>
      <c r="AJ145" s="6">
        <v>2E-3</v>
      </c>
      <c r="AK145" s="6">
        <v>1.6000000000000001E-3</v>
      </c>
    </row>
    <row r="146" spans="1:37">
      <c r="A146" s="5" t="s">
        <v>199</v>
      </c>
      <c r="B146" s="22">
        <v>116</v>
      </c>
      <c r="C146" s="22">
        <v>1.034</v>
      </c>
      <c r="D146" s="22">
        <v>1.4999999999999999E-2</v>
      </c>
      <c r="E146" s="22">
        <v>7670</v>
      </c>
      <c r="F146" s="20">
        <v>2.9585798816567999</v>
      </c>
      <c r="G146" s="22">
        <v>0.15541426604686501</v>
      </c>
      <c r="H146" s="18">
        <v>0.108</v>
      </c>
      <c r="I146" s="15">
        <v>1.7539846967590401E-3</v>
      </c>
      <c r="J146" s="24">
        <v>0.193</v>
      </c>
      <c r="K146" s="18">
        <v>5.04</v>
      </c>
      <c r="L146" s="15">
        <v>0.23873453373988199</v>
      </c>
      <c r="M146" s="18">
        <v>0.33800000000000002</v>
      </c>
      <c r="N146" s="15">
        <v>1.7755147410258E-2</v>
      </c>
      <c r="O146" s="24">
        <v>0.59348999999999996</v>
      </c>
      <c r="P146" s="10">
        <v>1876</v>
      </c>
      <c r="Q146" s="6">
        <v>85.456242362262202</v>
      </c>
      <c r="R146" s="6">
        <v>93.044372098569696</v>
      </c>
      <c r="S146" s="10">
        <v>1823</v>
      </c>
      <c r="T146" s="6">
        <v>40.0798365855212</v>
      </c>
      <c r="U146" s="6">
        <v>44.419068042861703</v>
      </c>
      <c r="V146" s="10">
        <v>1769</v>
      </c>
      <c r="W146" s="6">
        <v>27.687605418000899</v>
      </c>
      <c r="X146" s="6">
        <v>34.1238717129769</v>
      </c>
      <c r="Y146" s="6">
        <v>-2.9072956664838201</v>
      </c>
      <c r="Z146" s="6">
        <v>-6.0486150367439304</v>
      </c>
      <c r="AA146" s="7" t="s">
        <v>113</v>
      </c>
      <c r="AB146" s="7" t="s">
        <v>113</v>
      </c>
      <c r="AC146" s="7" t="s">
        <v>113</v>
      </c>
      <c r="AD146" s="13">
        <v>1874</v>
      </c>
      <c r="AE146" s="6">
        <v>85.662765299035897</v>
      </c>
      <c r="AF146" s="13">
        <v>1815</v>
      </c>
      <c r="AG146" s="6">
        <v>40.0798365855212</v>
      </c>
      <c r="AH146" s="13">
        <v>1754</v>
      </c>
      <c r="AI146" s="6">
        <v>24.755675991233002</v>
      </c>
      <c r="AJ146" s="6">
        <v>5.5999999999999995E-4</v>
      </c>
      <c r="AK146" s="6">
        <v>6.4000000000000005E-4</v>
      </c>
    </row>
    <row r="147" spans="1:37">
      <c r="A147" s="5" t="s">
        <v>200</v>
      </c>
      <c r="B147" s="22">
        <v>77.8</v>
      </c>
      <c r="C147" s="22">
        <v>0.85</v>
      </c>
      <c r="D147" s="22">
        <v>0.11</v>
      </c>
      <c r="E147" s="22">
        <v>13120</v>
      </c>
      <c r="F147" s="20">
        <v>1.85528756957328</v>
      </c>
      <c r="G147" s="22">
        <v>0.102472721115468</v>
      </c>
      <c r="H147" s="18">
        <v>0.17119999999999999</v>
      </c>
      <c r="I147" s="15">
        <v>2.39819922610823E-3</v>
      </c>
      <c r="J147" s="24">
        <v>0.90769</v>
      </c>
      <c r="K147" s="18">
        <v>12.6</v>
      </c>
      <c r="L147" s="15">
        <v>0.59376393457332299</v>
      </c>
      <c r="M147" s="18">
        <v>0.53900000000000003</v>
      </c>
      <c r="N147" s="15">
        <v>2.97704774111868E-2</v>
      </c>
      <c r="O147" s="24">
        <v>0.75905999999999996</v>
      </c>
      <c r="P147" s="10">
        <v>2777</v>
      </c>
      <c r="Q147" s="6">
        <v>124.752688536869</v>
      </c>
      <c r="R147" s="6">
        <v>134.783935637958</v>
      </c>
      <c r="S147" s="10">
        <v>2652</v>
      </c>
      <c r="T147" s="6">
        <v>44.749787197791598</v>
      </c>
      <c r="U147" s="6">
        <v>49.543365403034997</v>
      </c>
      <c r="V147" s="10">
        <v>2566</v>
      </c>
      <c r="W147" s="6">
        <v>23.857813154991899</v>
      </c>
      <c r="X147" s="6">
        <v>30.0342661274044</v>
      </c>
      <c r="Y147" s="6">
        <v>-4.7134238310708998</v>
      </c>
      <c r="Z147" s="6">
        <v>-8.2229150428682694</v>
      </c>
      <c r="AA147" s="7" t="s">
        <v>113</v>
      </c>
      <c r="AB147" s="7" t="s">
        <v>113</v>
      </c>
      <c r="AC147" s="7" t="s">
        <v>113</v>
      </c>
      <c r="AD147" s="13">
        <v>2770</v>
      </c>
      <c r="AE147" s="6">
        <v>125.71067296445899</v>
      </c>
      <c r="AF147" s="13">
        <v>2635</v>
      </c>
      <c r="AG147" s="6">
        <v>47.648540945632703</v>
      </c>
      <c r="AH147" s="13">
        <v>2537</v>
      </c>
      <c r="AI147" s="6">
        <v>21.607758989272899</v>
      </c>
      <c r="AJ147" s="6">
        <v>3.5000000000000001E-3</v>
      </c>
      <c r="AK147" s="6">
        <v>3.0000000000000001E-3</v>
      </c>
    </row>
    <row r="148" spans="1:37">
      <c r="A148" s="5" t="s">
        <v>201</v>
      </c>
      <c r="B148" s="22">
        <v>227</v>
      </c>
      <c r="C148" s="22">
        <v>0.999</v>
      </c>
      <c r="D148" s="22">
        <v>4.5999999999999999E-2</v>
      </c>
      <c r="E148" s="22">
        <v>2600</v>
      </c>
      <c r="F148" s="20">
        <v>9.0909090909090899</v>
      </c>
      <c r="G148" s="22">
        <v>0.52616226104736596</v>
      </c>
      <c r="H148" s="18">
        <v>6.0499999999999998E-2</v>
      </c>
      <c r="I148" s="15">
        <v>1.1511333181483301E-3</v>
      </c>
      <c r="J148" s="24">
        <v>0.37722</v>
      </c>
      <c r="K148" s="18">
        <v>0.91400000000000003</v>
      </c>
      <c r="L148" s="15">
        <v>4.6246925097783199E-2</v>
      </c>
      <c r="M148" s="18">
        <v>0.11</v>
      </c>
      <c r="N148" s="15">
        <v>6.3665633586731298E-3</v>
      </c>
      <c r="O148" s="24">
        <v>0.77617000000000003</v>
      </c>
      <c r="P148" s="10">
        <v>672</v>
      </c>
      <c r="Q148" s="6">
        <v>36.730358851051498</v>
      </c>
      <c r="R148" s="6">
        <v>39.465996083260599</v>
      </c>
      <c r="S148" s="10">
        <v>658</v>
      </c>
      <c r="T148" s="6">
        <v>24.568355152753799</v>
      </c>
      <c r="U148" s="6">
        <v>26.901451571115299</v>
      </c>
      <c r="V148" s="10">
        <v>622</v>
      </c>
      <c r="W148" s="6">
        <v>38.880350512530597</v>
      </c>
      <c r="X148" s="6">
        <v>45.127081293022897</v>
      </c>
      <c r="Y148" s="6">
        <v>-2.1276595744680802</v>
      </c>
      <c r="Z148" s="6">
        <v>-8.0385852090032301</v>
      </c>
      <c r="AA148" s="7">
        <v>672</v>
      </c>
      <c r="AB148" s="7">
        <v>36.730358851051498</v>
      </c>
      <c r="AC148" s="7">
        <v>39.465996083260599</v>
      </c>
      <c r="AD148" s="13">
        <v>671</v>
      </c>
      <c r="AE148" s="6">
        <v>37.1082101606506</v>
      </c>
      <c r="AF148" s="13">
        <v>646</v>
      </c>
      <c r="AG148" s="6">
        <v>25.411888456229399</v>
      </c>
      <c r="AH148" s="13">
        <v>579</v>
      </c>
      <c r="AI148" s="6">
        <v>27.628638330131999</v>
      </c>
      <c r="AJ148" s="6">
        <v>1.67E-3</v>
      </c>
      <c r="AK148" s="6">
        <v>9.1E-4</v>
      </c>
    </row>
    <row r="149" spans="1:37">
      <c r="A149" s="5" t="s">
        <v>221</v>
      </c>
      <c r="B149" s="22">
        <v>518</v>
      </c>
      <c r="C149" s="22">
        <v>2.782</v>
      </c>
      <c r="D149" s="22">
        <v>8.5000000000000006E-2</v>
      </c>
      <c r="E149" s="22">
        <v>3450</v>
      </c>
      <c r="F149" s="20">
        <v>14.5772594752187</v>
      </c>
      <c r="G149" s="22">
        <v>0.78051970020084205</v>
      </c>
      <c r="H149" s="18">
        <v>5.4699999999999999E-2</v>
      </c>
      <c r="I149" s="15">
        <v>7.9714915848418501E-4</v>
      </c>
      <c r="J149" s="24">
        <v>0.33565</v>
      </c>
      <c r="K149" s="18">
        <v>0.51700000000000002</v>
      </c>
      <c r="L149" s="15">
        <v>2.4393802701710699E-2</v>
      </c>
      <c r="M149" s="18">
        <v>6.8599999999999994E-2</v>
      </c>
      <c r="N149" s="15">
        <v>3.6730944883571499E-3</v>
      </c>
      <c r="O149" s="24">
        <v>0.74414000000000002</v>
      </c>
      <c r="P149" s="10">
        <v>427.4</v>
      </c>
      <c r="Q149" s="6">
        <v>22.1967848590863</v>
      </c>
      <c r="R149" s="6">
        <v>24.086711813185399</v>
      </c>
      <c r="S149" s="10">
        <v>422.8</v>
      </c>
      <c r="T149" s="6">
        <v>16.287667845964801</v>
      </c>
      <c r="U149" s="6">
        <v>18.067950088837399</v>
      </c>
      <c r="V149" s="10">
        <v>395</v>
      </c>
      <c r="W149" s="6">
        <v>31.999553350733699</v>
      </c>
      <c r="X149" s="6">
        <v>39.939713314448397</v>
      </c>
      <c r="Y149" s="6">
        <v>-1.0879848628193001</v>
      </c>
      <c r="Z149" s="6">
        <v>-8.2025316455696107</v>
      </c>
      <c r="AA149" s="7">
        <v>427.4</v>
      </c>
      <c r="AB149" s="7">
        <v>22.1967848590863</v>
      </c>
      <c r="AC149" s="7">
        <v>24.086711813185399</v>
      </c>
      <c r="AD149" s="13">
        <v>426.9</v>
      </c>
      <c r="AE149" s="6">
        <v>22.1967848590863</v>
      </c>
      <c r="AF149" s="13">
        <v>415.8</v>
      </c>
      <c r="AG149" s="6">
        <v>16.257758881853199</v>
      </c>
      <c r="AH149" s="13">
        <v>354</v>
      </c>
      <c r="AI149" s="6">
        <v>25.533730919050001</v>
      </c>
      <c r="AJ149" s="6">
        <v>1.1999999999999999E-3</v>
      </c>
      <c r="AK149" s="6">
        <v>4.8999999999999998E-4</v>
      </c>
    </row>
    <row r="150" spans="1:37">
      <c r="A150" s="5" t="s">
        <v>203</v>
      </c>
      <c r="B150" s="22">
        <v>205</v>
      </c>
      <c r="C150" s="22">
        <v>1.5229999999999999</v>
      </c>
      <c r="D150" s="22">
        <v>3.5000000000000003E-2</v>
      </c>
      <c r="E150" s="22">
        <v>317</v>
      </c>
      <c r="F150" s="20">
        <v>58.927519151443697</v>
      </c>
      <c r="G150" s="22">
        <v>3.0841556624573001</v>
      </c>
      <c r="H150" s="18">
        <v>4.9599999999999998E-2</v>
      </c>
      <c r="I150" s="15">
        <v>2.24824374543252E-3</v>
      </c>
      <c r="J150" s="24">
        <v>0.15518000000000001</v>
      </c>
      <c r="K150" s="18">
        <v>0.11600000000000001</v>
      </c>
      <c r="L150" s="15">
        <v>6.8058001733814801E-3</v>
      </c>
      <c r="M150" s="18">
        <v>1.6969999999999999E-2</v>
      </c>
      <c r="N150" s="15">
        <v>8.8817792341454901E-4</v>
      </c>
      <c r="O150" s="24">
        <v>0.12071999999999999</v>
      </c>
      <c r="P150" s="10">
        <v>108.5</v>
      </c>
      <c r="Q150" s="6">
        <v>5.6349644676836501</v>
      </c>
      <c r="R150" s="6">
        <v>6.1370191718398601</v>
      </c>
      <c r="S150" s="10">
        <v>111.3</v>
      </c>
      <c r="T150" s="6">
        <v>6.1516364750193597</v>
      </c>
      <c r="U150" s="6">
        <v>6.5978786568363104</v>
      </c>
      <c r="V150" s="10">
        <v>190</v>
      </c>
      <c r="W150" s="6">
        <v>150.19341857203199</v>
      </c>
      <c r="X150" s="6">
        <v>162.995781760574</v>
      </c>
      <c r="Y150" s="6">
        <v>2.5157232704402501</v>
      </c>
      <c r="Z150" s="6">
        <v>42.894736842105303</v>
      </c>
      <c r="AA150" s="7">
        <v>108.5</v>
      </c>
      <c r="AB150" s="7">
        <v>5.6349644676836501</v>
      </c>
      <c r="AC150" s="7">
        <v>6.1370191718398601</v>
      </c>
      <c r="AD150" s="13">
        <v>108.2</v>
      </c>
      <c r="AE150" s="6">
        <v>5.6552828887737601</v>
      </c>
      <c r="AF150" s="13">
        <v>108</v>
      </c>
      <c r="AG150" s="6">
        <v>4.8286676548286698</v>
      </c>
      <c r="AH150" s="13">
        <v>106.7</v>
      </c>
      <c r="AI150" s="6">
        <v>122.722955400991</v>
      </c>
      <c r="AJ150" s="6">
        <v>2E-3</v>
      </c>
      <c r="AK150" s="6">
        <v>3.2000000000000002E-3</v>
      </c>
    </row>
    <row r="151" spans="1:37">
      <c r="A151" s="5" t="s">
        <v>204</v>
      </c>
      <c r="B151" s="22">
        <v>126</v>
      </c>
      <c r="C151" s="22">
        <v>1.1879999999999999</v>
      </c>
      <c r="D151" s="22">
        <v>2.1999999999999999E-2</v>
      </c>
      <c r="E151" s="22">
        <v>2340</v>
      </c>
      <c r="F151" s="20">
        <v>6.4935064935064899</v>
      </c>
      <c r="G151" s="22">
        <v>0.34034985510663002</v>
      </c>
      <c r="H151" s="18">
        <v>6.6400000000000001E-2</v>
      </c>
      <c r="I151" s="15">
        <v>1.25760082153489E-3</v>
      </c>
      <c r="J151" s="24">
        <v>0.40627000000000002</v>
      </c>
      <c r="K151" s="18">
        <v>1.4139999999999999</v>
      </c>
      <c r="L151" s="15">
        <v>6.5888975413189693E-2</v>
      </c>
      <c r="M151" s="18">
        <v>0.154</v>
      </c>
      <c r="N151" s="15">
        <v>8.0717371637088406E-3</v>
      </c>
      <c r="O151" s="24">
        <v>0.43152000000000001</v>
      </c>
      <c r="P151" s="10">
        <v>923</v>
      </c>
      <c r="Q151" s="6">
        <v>44.987040125121403</v>
      </c>
      <c r="R151" s="6">
        <v>49.008430078345398</v>
      </c>
      <c r="S151" s="10">
        <v>894</v>
      </c>
      <c r="T151" s="6">
        <v>27.823450874293599</v>
      </c>
      <c r="U151" s="6">
        <v>30.900172085627499</v>
      </c>
      <c r="V151" s="10">
        <v>810</v>
      </c>
      <c r="W151" s="6">
        <v>38.809053926143299</v>
      </c>
      <c r="X151" s="6">
        <v>44.453303015790397</v>
      </c>
      <c r="Y151" s="6">
        <v>-3.2438478747203598</v>
      </c>
      <c r="Z151" s="6">
        <v>-13.950617283950599</v>
      </c>
      <c r="AA151" s="7">
        <v>923</v>
      </c>
      <c r="AB151" s="7">
        <v>44.987040125121403</v>
      </c>
      <c r="AC151" s="7">
        <v>49.008430078345398</v>
      </c>
      <c r="AD151" s="13">
        <v>922</v>
      </c>
      <c r="AE151" s="6">
        <v>45.186433574904797</v>
      </c>
      <c r="AF151" s="13">
        <v>886</v>
      </c>
      <c r="AG151" s="6">
        <v>27.283409217951998</v>
      </c>
      <c r="AH151" s="13">
        <v>786</v>
      </c>
      <c r="AI151" s="6">
        <v>31.9772210587833</v>
      </c>
      <c r="AJ151" s="6">
        <v>8.0000000000000004E-4</v>
      </c>
      <c r="AK151" s="6">
        <v>6.4999999999999997E-4</v>
      </c>
    </row>
    <row r="152" spans="1:37">
      <c r="A152" s="5" t="s">
        <v>205</v>
      </c>
      <c r="B152" s="22">
        <v>885</v>
      </c>
      <c r="C152" s="22">
        <v>2.0139999999999998</v>
      </c>
      <c r="D152" s="22">
        <v>0.05</v>
      </c>
      <c r="E152" s="22">
        <v>1065</v>
      </c>
      <c r="F152" s="20">
        <v>78.186082877247898</v>
      </c>
      <c r="G152" s="22">
        <v>4.09088338467045</v>
      </c>
      <c r="H152" s="18">
        <v>5.1700000000000003E-2</v>
      </c>
      <c r="I152" s="15">
        <v>1.4948897379314699E-3</v>
      </c>
      <c r="J152" s="24">
        <v>0.21052000000000001</v>
      </c>
      <c r="K152" s="18">
        <v>9.1200000000000003E-2</v>
      </c>
      <c r="L152" s="15">
        <v>4.6579905367013803E-3</v>
      </c>
      <c r="M152" s="18">
        <v>1.2789999999999999E-2</v>
      </c>
      <c r="N152" s="15">
        <v>6.6920347668626896E-4</v>
      </c>
      <c r="O152" s="24">
        <v>0.23558999999999999</v>
      </c>
      <c r="P152" s="10">
        <v>82</v>
      </c>
      <c r="Q152" s="6">
        <v>4.2720825362497301</v>
      </c>
      <c r="R152" s="6">
        <v>4.6514153763650201</v>
      </c>
      <c r="S152" s="10">
        <v>88.6</v>
      </c>
      <c r="T152" s="6">
        <v>4.34071393729569</v>
      </c>
      <c r="U152" s="6">
        <v>4.7455438615260599</v>
      </c>
      <c r="V152" s="10">
        <v>262</v>
      </c>
      <c r="W152" s="6">
        <v>63.155869815525598</v>
      </c>
      <c r="X152" s="6">
        <v>67.2033545242504</v>
      </c>
      <c r="Y152" s="6">
        <v>7.4492099322799001</v>
      </c>
      <c r="Z152" s="6">
        <v>68.702290076335899</v>
      </c>
      <c r="AA152" s="7">
        <v>82</v>
      </c>
      <c r="AB152" s="7">
        <v>4.2720825362497301</v>
      </c>
      <c r="AC152" s="7">
        <v>4.6514153763650201</v>
      </c>
      <c r="AD152" s="13">
        <v>81.5</v>
      </c>
      <c r="AE152" s="6">
        <v>4.2720825362497301</v>
      </c>
      <c r="AF152" s="13">
        <v>81.3</v>
      </c>
      <c r="AG152" s="6">
        <v>3.8526351352591202</v>
      </c>
      <c r="AH152" s="13">
        <v>79</v>
      </c>
      <c r="AI152" s="6">
        <v>26.319557218076699</v>
      </c>
      <c r="AJ152" s="6">
        <v>5.4999999999999997E-3</v>
      </c>
      <c r="AK152" s="6">
        <v>2.2000000000000001E-3</v>
      </c>
    </row>
    <row r="153" spans="1:37">
      <c r="A153" s="5" t="s">
        <v>206</v>
      </c>
      <c r="B153" s="22">
        <v>960</v>
      </c>
      <c r="C153" s="22">
        <v>2.3140000000000001</v>
      </c>
      <c r="D153" s="22">
        <v>5.8000000000000003E-2</v>
      </c>
      <c r="E153" s="22">
        <v>1050</v>
      </c>
      <c r="F153" s="20">
        <v>79.617834394904506</v>
      </c>
      <c r="G153" s="22">
        <v>4.3597482772467702</v>
      </c>
      <c r="H153" s="18">
        <v>4.7899999999999998E-2</v>
      </c>
      <c r="I153" s="15">
        <v>1.1969709395033899E-3</v>
      </c>
      <c r="J153" s="24">
        <v>0.31052999999999997</v>
      </c>
      <c r="K153" s="18">
        <v>8.3900000000000002E-2</v>
      </c>
      <c r="L153" s="15">
        <v>4.2638884978971597E-3</v>
      </c>
      <c r="M153" s="18">
        <v>1.256E-2</v>
      </c>
      <c r="N153" s="15">
        <v>6.8776598582947503E-4</v>
      </c>
      <c r="O153" s="24">
        <v>0.61448000000000003</v>
      </c>
      <c r="P153" s="10">
        <v>80.400000000000006</v>
      </c>
      <c r="Q153" s="6">
        <v>4.3783525123816602</v>
      </c>
      <c r="R153" s="6">
        <v>4.7366424416811101</v>
      </c>
      <c r="S153" s="10">
        <v>81.7</v>
      </c>
      <c r="T153" s="6">
        <v>3.9850186987706602</v>
      </c>
      <c r="U153" s="6">
        <v>4.3629737395379404</v>
      </c>
      <c r="V153" s="10">
        <v>109</v>
      </c>
      <c r="W153" s="6">
        <v>58.952711010139303</v>
      </c>
      <c r="X153" s="6">
        <v>66.917339699829697</v>
      </c>
      <c r="Y153" s="6">
        <v>1.59118727050183</v>
      </c>
      <c r="Z153" s="6">
        <v>26.2385321100917</v>
      </c>
      <c r="AA153" s="7">
        <v>80.400000000000006</v>
      </c>
      <c r="AB153" s="7">
        <v>4.3783525123816602</v>
      </c>
      <c r="AC153" s="7">
        <v>4.7366424416811101</v>
      </c>
      <c r="AD153" s="13">
        <v>80.400000000000006</v>
      </c>
      <c r="AE153" s="6">
        <v>4.4086926319124098</v>
      </c>
      <c r="AF153" s="13">
        <v>80</v>
      </c>
      <c r="AG153" s="6">
        <v>3.7978117422473399</v>
      </c>
      <c r="AH153" s="13">
        <v>72.400000000000006</v>
      </c>
      <c r="AI153" s="6">
        <v>36.550747399266598</v>
      </c>
      <c r="AJ153" s="6">
        <v>6.9999999999999999E-4</v>
      </c>
      <c r="AK153" s="6">
        <v>1.6000000000000001E-3</v>
      </c>
    </row>
    <row r="154" spans="1:37">
      <c r="A154" s="5" t="s">
        <v>207</v>
      </c>
      <c r="B154" s="22">
        <v>1920</v>
      </c>
      <c r="C154" s="22">
        <v>2.266</v>
      </c>
      <c r="D154" s="22">
        <v>8.8999999999999996E-2</v>
      </c>
      <c r="E154" s="22">
        <v>2040</v>
      </c>
      <c r="F154" s="20">
        <v>84.459459459459495</v>
      </c>
      <c r="G154" s="22">
        <v>4.7118022270080298</v>
      </c>
      <c r="H154" s="18">
        <v>4.8899999999999999E-2</v>
      </c>
      <c r="I154" s="15">
        <v>1.05683301266603E-3</v>
      </c>
      <c r="J154" s="24">
        <v>0.81864999999999999</v>
      </c>
      <c r="K154" s="18">
        <v>8.0100000000000005E-2</v>
      </c>
      <c r="L154" s="15">
        <v>4.2542796008842396E-3</v>
      </c>
      <c r="M154" s="18">
        <v>1.184E-2</v>
      </c>
      <c r="N154" s="15">
        <v>6.6052682227445603E-4</v>
      </c>
      <c r="O154" s="24">
        <v>0.55747999999999998</v>
      </c>
      <c r="P154" s="10">
        <v>75.900000000000006</v>
      </c>
      <c r="Q154" s="6">
        <v>4.19845425705231</v>
      </c>
      <c r="R154" s="6">
        <v>4.5313649587507099</v>
      </c>
      <c r="S154" s="10">
        <v>78.2</v>
      </c>
      <c r="T154" s="6">
        <v>3.9929437731737401</v>
      </c>
      <c r="U154" s="6">
        <v>4.3404725108538003</v>
      </c>
      <c r="V154" s="10">
        <v>140</v>
      </c>
      <c r="W154" s="6">
        <v>143.81461168147499</v>
      </c>
      <c r="X154" s="6">
        <v>215.405864168383</v>
      </c>
      <c r="Y154" s="6">
        <v>2.9411764705882302</v>
      </c>
      <c r="Z154" s="6">
        <v>45.785714285714299</v>
      </c>
      <c r="AA154" s="7">
        <v>75.900000000000006</v>
      </c>
      <c r="AB154" s="7">
        <v>4.19845425705231</v>
      </c>
      <c r="AC154" s="7">
        <v>4.5313649587507099</v>
      </c>
      <c r="AD154" s="13">
        <v>75.7</v>
      </c>
      <c r="AE154" s="6">
        <v>4.19845425705231</v>
      </c>
      <c r="AF154" s="13">
        <v>75.599999999999994</v>
      </c>
      <c r="AG154" s="6">
        <v>3.7054284469851702</v>
      </c>
      <c r="AH154" s="13">
        <v>72.3</v>
      </c>
      <c r="AI154" s="6">
        <v>137.42140493057599</v>
      </c>
      <c r="AJ154" s="6">
        <v>2E-3</v>
      </c>
      <c r="AK154" s="6">
        <v>1.6000000000000001E-3</v>
      </c>
    </row>
    <row r="155" spans="1:37">
      <c r="A155" s="5" t="s">
        <v>208</v>
      </c>
      <c r="B155" s="22">
        <v>124.2</v>
      </c>
      <c r="C155" s="22">
        <v>1.742</v>
      </c>
      <c r="D155" s="22">
        <v>5.3999999999999999E-2</v>
      </c>
      <c r="E155" s="22">
        <v>2750</v>
      </c>
      <c r="F155" s="20">
        <v>5.8548009367681502</v>
      </c>
      <c r="G155" s="22">
        <v>0.31971416392102597</v>
      </c>
      <c r="H155" s="18">
        <v>6.8900000000000003E-2</v>
      </c>
      <c r="I155" s="15">
        <v>1.31810408127871E-3</v>
      </c>
      <c r="J155" s="24">
        <v>0.38906000000000002</v>
      </c>
      <c r="K155" s="18">
        <v>1.63</v>
      </c>
      <c r="L155" s="15">
        <v>7.9265497065241997E-2</v>
      </c>
      <c r="M155" s="18">
        <v>0.17080000000000001</v>
      </c>
      <c r="N155" s="15">
        <v>9.3269062069690697E-3</v>
      </c>
      <c r="O155" s="24">
        <v>0.62717000000000001</v>
      </c>
      <c r="P155" s="10">
        <v>1016</v>
      </c>
      <c r="Q155" s="6">
        <v>51.287920547153298</v>
      </c>
      <c r="R155" s="6">
        <v>55.517248125037099</v>
      </c>
      <c r="S155" s="10">
        <v>980</v>
      </c>
      <c r="T155" s="6">
        <v>30.472281046452299</v>
      </c>
      <c r="U155" s="6">
        <v>33.627876451662402</v>
      </c>
      <c r="V155" s="10">
        <v>887</v>
      </c>
      <c r="W155" s="6">
        <v>38.903715499962203</v>
      </c>
      <c r="X155" s="6">
        <v>44.387526307002602</v>
      </c>
      <c r="Y155" s="6">
        <v>-3.6734693877551101</v>
      </c>
      <c r="Z155" s="6">
        <v>-14.543404735061999</v>
      </c>
      <c r="AA155" s="7">
        <v>1016</v>
      </c>
      <c r="AB155" s="7">
        <v>51.287920547153298</v>
      </c>
      <c r="AC155" s="7">
        <v>55.517248125037099</v>
      </c>
      <c r="AD155" s="13">
        <v>1014</v>
      </c>
      <c r="AE155" s="6">
        <v>51.583241406983198</v>
      </c>
      <c r="AF155" s="13">
        <v>965</v>
      </c>
      <c r="AG155" s="6">
        <v>30.472281046452299</v>
      </c>
      <c r="AH155" s="13">
        <v>855</v>
      </c>
      <c r="AI155" s="6">
        <v>31.220491343058701</v>
      </c>
      <c r="AJ155" s="6">
        <v>1.1000000000000001E-3</v>
      </c>
      <c r="AK155" s="6">
        <v>6.8000000000000005E-4</v>
      </c>
    </row>
    <row r="156" spans="1:37">
      <c r="A156" s="5" t="s">
        <v>209</v>
      </c>
      <c r="B156" s="22">
        <v>121</v>
      </c>
      <c r="C156" s="22">
        <v>1.3160000000000001</v>
      </c>
      <c r="D156" s="22">
        <v>6.9000000000000006E-2</v>
      </c>
      <c r="E156" s="22">
        <v>3130</v>
      </c>
      <c r="F156" s="20">
        <v>5.2742616033755301</v>
      </c>
      <c r="G156" s="22">
        <v>0.28071846771213799</v>
      </c>
      <c r="H156" s="18">
        <v>7.3599999999999999E-2</v>
      </c>
      <c r="I156" s="15">
        <v>1.3913981377342999E-3</v>
      </c>
      <c r="J156" s="24">
        <v>0.58535000000000004</v>
      </c>
      <c r="K156" s="18">
        <v>1.93</v>
      </c>
      <c r="L156" s="15">
        <v>8.9127560412028795E-2</v>
      </c>
      <c r="M156" s="18">
        <v>0.18959999999999999</v>
      </c>
      <c r="N156" s="15">
        <v>1.0091312392270801E-2</v>
      </c>
      <c r="O156" s="24">
        <v>0.42222999999999999</v>
      </c>
      <c r="P156" s="10">
        <v>1119</v>
      </c>
      <c r="Q156" s="6">
        <v>54.652565102849799</v>
      </c>
      <c r="R156" s="6">
        <v>59.3807692639027</v>
      </c>
      <c r="S156" s="10">
        <v>1090</v>
      </c>
      <c r="T156" s="6">
        <v>30.842535096982701</v>
      </c>
      <c r="U156" s="6">
        <v>34.347432517763202</v>
      </c>
      <c r="V156" s="10">
        <v>1022</v>
      </c>
      <c r="W156" s="6">
        <v>39.3285760555924</v>
      </c>
      <c r="X156" s="6">
        <v>44.8598714466562</v>
      </c>
      <c r="Y156" s="6">
        <v>-2.6605504587155999</v>
      </c>
      <c r="Z156" s="6">
        <v>-9.4911937377690805</v>
      </c>
      <c r="AA156" s="7">
        <v>1119</v>
      </c>
      <c r="AB156" s="7">
        <v>54.652565102849799</v>
      </c>
      <c r="AC156" s="7">
        <v>59.3807692639027</v>
      </c>
      <c r="AD156" s="13">
        <v>1117</v>
      </c>
      <c r="AE156" s="6">
        <v>54.895927647879603</v>
      </c>
      <c r="AF156" s="13">
        <v>1076</v>
      </c>
      <c r="AG156" s="6">
        <v>30.842535096982701</v>
      </c>
      <c r="AH156" s="13">
        <v>992</v>
      </c>
      <c r="AI156" s="6">
        <v>30.1661547857945</v>
      </c>
      <c r="AJ156" s="6">
        <v>1.56E-3</v>
      </c>
      <c r="AK156" s="6">
        <v>8.8999999999999995E-4</v>
      </c>
    </row>
    <row r="157" spans="1:37">
      <c r="A157" s="5" t="s">
        <v>210</v>
      </c>
      <c r="B157" s="22">
        <v>456</v>
      </c>
      <c r="C157" s="22">
        <v>1.6240000000000001</v>
      </c>
      <c r="D157" s="22">
        <v>9.2999999999999999E-2</v>
      </c>
      <c r="E157" s="22">
        <v>5440</v>
      </c>
      <c r="F157" s="20">
        <v>8.8652482269503494</v>
      </c>
      <c r="G157" s="22">
        <v>0.47534899068390701</v>
      </c>
      <c r="H157" s="18">
        <v>5.9700000000000003E-2</v>
      </c>
      <c r="I157" s="15">
        <v>9.4421578724714604E-4</v>
      </c>
      <c r="J157" s="24">
        <v>0.45117000000000002</v>
      </c>
      <c r="K157" s="18">
        <v>0.92700000000000005</v>
      </c>
      <c r="L157" s="15">
        <v>4.4532968688938399E-2</v>
      </c>
      <c r="M157" s="18">
        <v>0.1128</v>
      </c>
      <c r="N157" s="15">
        <v>6.0482645016235199E-3</v>
      </c>
      <c r="O157" s="24">
        <v>0.67069000000000001</v>
      </c>
      <c r="P157" s="10">
        <v>689</v>
      </c>
      <c r="Q157" s="6">
        <v>34.9156165426269</v>
      </c>
      <c r="R157" s="6">
        <v>37.910302463475297</v>
      </c>
      <c r="S157" s="10">
        <v>665</v>
      </c>
      <c r="T157" s="6">
        <v>23.254154341556902</v>
      </c>
      <c r="U157" s="6">
        <v>25.741385728829801</v>
      </c>
      <c r="V157" s="10">
        <v>585</v>
      </c>
      <c r="W157" s="6">
        <v>34.516088051218397</v>
      </c>
      <c r="X157" s="6">
        <v>40.884758049004198</v>
      </c>
      <c r="Y157" s="6">
        <v>-3.6090225563909701</v>
      </c>
      <c r="Z157" s="6">
        <v>-17.7777777777778</v>
      </c>
      <c r="AA157" s="7">
        <v>689</v>
      </c>
      <c r="AB157" s="7">
        <v>34.9156165426269</v>
      </c>
      <c r="AC157" s="7">
        <v>37.910302463475297</v>
      </c>
      <c r="AD157" s="13">
        <v>688</v>
      </c>
      <c r="AE157" s="6">
        <v>34.9156165426269</v>
      </c>
      <c r="AF157" s="13">
        <v>659</v>
      </c>
      <c r="AG157" s="6">
        <v>23.254154341556902</v>
      </c>
      <c r="AH157" s="13">
        <v>556</v>
      </c>
      <c r="AI157" s="6">
        <v>26.5921103780701</v>
      </c>
      <c r="AJ157" s="6">
        <v>1.1000000000000001E-3</v>
      </c>
      <c r="AK157" s="6">
        <v>7.1000000000000002E-4</v>
      </c>
    </row>
    <row r="158" spans="1:37">
      <c r="A158" s="5" t="s">
        <v>211</v>
      </c>
      <c r="B158" s="22">
        <v>656</v>
      </c>
      <c r="C158" s="22">
        <v>1.657</v>
      </c>
      <c r="D158" s="22">
        <v>3.1E-2</v>
      </c>
      <c r="E158" s="22">
        <v>3150</v>
      </c>
      <c r="F158" s="20">
        <v>19.493177387914201</v>
      </c>
      <c r="G158" s="22">
        <v>1.03260129075885</v>
      </c>
      <c r="H158" s="18">
        <v>5.2729999999999999E-2</v>
      </c>
      <c r="I158" s="15">
        <v>8.8639356976013704E-4</v>
      </c>
      <c r="J158" s="24">
        <v>0.24262</v>
      </c>
      <c r="K158" s="18">
        <v>0.37319999999999998</v>
      </c>
      <c r="L158" s="15">
        <v>1.7471063208631399E-2</v>
      </c>
      <c r="M158" s="18">
        <v>5.1299999999999998E-2</v>
      </c>
      <c r="N158" s="15">
        <v>2.71748649087715E-3</v>
      </c>
      <c r="O158" s="24">
        <v>0.69952999999999999</v>
      </c>
      <c r="P158" s="10">
        <v>322.3</v>
      </c>
      <c r="Q158" s="6">
        <v>16.702064690729699</v>
      </c>
      <c r="R158" s="6">
        <v>18.152104596668401</v>
      </c>
      <c r="S158" s="10">
        <v>321.8</v>
      </c>
      <c r="T158" s="6">
        <v>12.9002594434077</v>
      </c>
      <c r="U158" s="6">
        <v>14.3286973845668</v>
      </c>
      <c r="V158" s="10">
        <v>311</v>
      </c>
      <c r="W158" s="6">
        <v>38.288449978071597</v>
      </c>
      <c r="X158" s="6">
        <v>45.862972420878897</v>
      </c>
      <c r="Y158" s="6">
        <v>-0.155376009944064</v>
      </c>
      <c r="Z158" s="6">
        <v>-3.6334405144694601</v>
      </c>
      <c r="AA158" s="7">
        <v>322.3</v>
      </c>
      <c r="AB158" s="7">
        <v>16.702064690729699</v>
      </c>
      <c r="AC158" s="7">
        <v>18.152104596668401</v>
      </c>
      <c r="AD158" s="13">
        <v>322</v>
      </c>
      <c r="AE158" s="6">
        <v>16.749512378971499</v>
      </c>
      <c r="AF158" s="13">
        <v>317.10000000000002</v>
      </c>
      <c r="AG158" s="6">
        <v>12.929303682226299</v>
      </c>
      <c r="AH158" s="13">
        <v>282</v>
      </c>
      <c r="AI158" s="6">
        <v>22.333951771312002</v>
      </c>
      <c r="AJ158" s="6">
        <v>1.1999999999999999E-3</v>
      </c>
      <c r="AK158" s="6">
        <v>1.1000000000000001E-3</v>
      </c>
    </row>
    <row r="159" spans="1:37">
      <c r="A159" s="5" t="s">
        <v>212</v>
      </c>
      <c r="B159" s="22">
        <v>290</v>
      </c>
      <c r="C159" s="22">
        <v>2.544</v>
      </c>
      <c r="D159" s="22">
        <v>8.8999999999999996E-2</v>
      </c>
      <c r="E159" s="22">
        <v>7260</v>
      </c>
      <c r="F159" s="20">
        <v>5.8038305281485796</v>
      </c>
      <c r="G159" s="22">
        <v>0.32167693092365202</v>
      </c>
      <c r="H159" s="18">
        <v>7.9399999999999998E-2</v>
      </c>
      <c r="I159" s="15">
        <v>1.33466128071768E-3</v>
      </c>
      <c r="J159" s="24">
        <v>0.29693999999999998</v>
      </c>
      <c r="K159" s="18">
        <v>1.893</v>
      </c>
      <c r="L159" s="15">
        <v>9.4935669641341106E-2</v>
      </c>
      <c r="M159" s="18">
        <v>0.17230000000000001</v>
      </c>
      <c r="N159" s="15">
        <v>9.5497163346404193E-3</v>
      </c>
      <c r="O159" s="24">
        <v>0.76887000000000005</v>
      </c>
      <c r="P159" s="10">
        <v>1024</v>
      </c>
      <c r="Q159" s="6">
        <v>52.530937228529503</v>
      </c>
      <c r="R159" s="6">
        <v>56.727477725303203</v>
      </c>
      <c r="S159" s="10">
        <v>1076</v>
      </c>
      <c r="T159" s="6">
        <v>33.297453548797002</v>
      </c>
      <c r="U159" s="6">
        <v>36.526516573910399</v>
      </c>
      <c r="V159" s="10">
        <v>1184</v>
      </c>
      <c r="W159" s="6">
        <v>36.017492216071602</v>
      </c>
      <c r="X159" s="6">
        <v>43.851413037170097</v>
      </c>
      <c r="Y159" s="6">
        <v>4.8327137546468499</v>
      </c>
      <c r="Z159" s="6">
        <v>13.5135135135135</v>
      </c>
      <c r="AA159" s="7">
        <v>1024</v>
      </c>
      <c r="AB159" s="7">
        <v>52.530937228529503</v>
      </c>
      <c r="AC159" s="7">
        <v>56.727477725303203</v>
      </c>
      <c r="AD159" s="13">
        <v>1016</v>
      </c>
      <c r="AE159" s="6">
        <v>53.187774592548102</v>
      </c>
      <c r="AF159" s="13">
        <v>1015</v>
      </c>
      <c r="AG159" s="6">
        <v>36.350796591468203</v>
      </c>
      <c r="AH159" s="13">
        <v>1011</v>
      </c>
      <c r="AI159" s="6">
        <v>24.553202347856299</v>
      </c>
      <c r="AJ159" s="6">
        <v>7.7999999999999996E-3</v>
      </c>
      <c r="AK159" s="6">
        <v>2.3E-3</v>
      </c>
    </row>
    <row r="160" spans="1:37">
      <c r="A160" s="5" t="s">
        <v>213</v>
      </c>
      <c r="B160" s="22">
        <v>135.80000000000001</v>
      </c>
      <c r="C160" s="22">
        <v>1.7230000000000001</v>
      </c>
      <c r="D160" s="22">
        <v>6.5000000000000002E-2</v>
      </c>
      <c r="E160" s="22">
        <v>2340</v>
      </c>
      <c r="F160" s="20">
        <v>6.9881201956673697</v>
      </c>
      <c r="G160" s="22">
        <v>0.41864656960191299</v>
      </c>
      <c r="H160" s="18">
        <v>6.7000000000000004E-2</v>
      </c>
      <c r="I160" s="15">
        <v>1.32966563504556E-3</v>
      </c>
      <c r="J160" s="24">
        <v>6.0162E-2</v>
      </c>
      <c r="K160" s="18">
        <v>1.3220000000000001</v>
      </c>
      <c r="L160" s="15">
        <v>7.1989964918729707E-2</v>
      </c>
      <c r="M160" s="18">
        <v>0.1431</v>
      </c>
      <c r="N160" s="15">
        <v>8.5728811801458402E-3</v>
      </c>
      <c r="O160" s="24">
        <v>0.87958999999999998</v>
      </c>
      <c r="P160" s="10">
        <v>861</v>
      </c>
      <c r="Q160" s="6">
        <v>48.468646123541497</v>
      </c>
      <c r="R160" s="6">
        <v>51.786501315480301</v>
      </c>
      <c r="S160" s="10">
        <v>852</v>
      </c>
      <c r="T160" s="6">
        <v>31.935530222102901</v>
      </c>
      <c r="U160" s="6">
        <v>34.504650142326298</v>
      </c>
      <c r="V160" s="10">
        <v>828</v>
      </c>
      <c r="W160" s="6">
        <v>41.4031325852972</v>
      </c>
      <c r="X160" s="6">
        <v>47.368998210628703</v>
      </c>
      <c r="Y160" s="6">
        <v>-1.05633802816902</v>
      </c>
      <c r="Z160" s="6">
        <v>-3.9855072463768102</v>
      </c>
      <c r="AA160" s="7">
        <v>861</v>
      </c>
      <c r="AB160" s="7">
        <v>48.468646123541497</v>
      </c>
      <c r="AC160" s="7">
        <v>51.786501315480301</v>
      </c>
      <c r="AD160" s="13">
        <v>859</v>
      </c>
      <c r="AE160" s="6">
        <v>48.468646123541497</v>
      </c>
      <c r="AF160" s="13">
        <v>832</v>
      </c>
      <c r="AG160" s="6">
        <v>33.443356448880103</v>
      </c>
      <c r="AH160" s="13">
        <v>765</v>
      </c>
      <c r="AI160" s="6">
        <v>33.228592926509798</v>
      </c>
      <c r="AJ160" s="6">
        <v>2.2599999999999999E-3</v>
      </c>
      <c r="AK160" s="6">
        <v>9.3999999999999997E-4</v>
      </c>
    </row>
    <row r="161" spans="1:37">
      <c r="A161" s="5" t="s">
        <v>214</v>
      </c>
      <c r="B161" s="22">
        <v>416</v>
      </c>
      <c r="C161" s="22">
        <v>2.0299999999999998</v>
      </c>
      <c r="D161" s="22">
        <v>5.3999999999999999E-2</v>
      </c>
      <c r="E161" s="22">
        <v>2139</v>
      </c>
      <c r="F161" s="20">
        <v>19.040365575018999</v>
      </c>
      <c r="G161" s="22">
        <v>1.00271467022861</v>
      </c>
      <c r="H161" s="18">
        <v>5.3699999999999998E-2</v>
      </c>
      <c r="I161" s="15">
        <v>1.1432631720119501E-3</v>
      </c>
      <c r="J161" s="24">
        <v>0.30214000000000002</v>
      </c>
      <c r="K161" s="18">
        <v>0.39100000000000001</v>
      </c>
      <c r="L161" s="15">
        <v>1.87427071750586E-2</v>
      </c>
      <c r="M161" s="18">
        <v>5.2519999999999997E-2</v>
      </c>
      <c r="N161" s="15">
        <v>2.7658384117109601E-3</v>
      </c>
      <c r="O161" s="24">
        <v>0.30164999999999997</v>
      </c>
      <c r="P161" s="10">
        <v>329.9</v>
      </c>
      <c r="Q161" s="6">
        <v>16.936113561915501</v>
      </c>
      <c r="R161" s="6">
        <v>18.430452510527498</v>
      </c>
      <c r="S161" s="10">
        <v>334.6</v>
      </c>
      <c r="T161" s="6">
        <v>13.782564785364499</v>
      </c>
      <c r="U161" s="6">
        <v>15.217325887416299</v>
      </c>
      <c r="V161" s="10">
        <v>358</v>
      </c>
      <c r="W161" s="6">
        <v>51.194688491055501</v>
      </c>
      <c r="X161" s="6">
        <v>58.146996197094801</v>
      </c>
      <c r="Y161" s="6">
        <v>1.4046622833233899</v>
      </c>
      <c r="Z161" s="6">
        <v>7.8491620111731901</v>
      </c>
      <c r="AA161" s="7">
        <v>329.9</v>
      </c>
      <c r="AB161" s="7">
        <v>16.936113561915501</v>
      </c>
      <c r="AC161" s="7">
        <v>18.430452510527498</v>
      </c>
      <c r="AD161" s="13">
        <v>329</v>
      </c>
      <c r="AE161" s="6">
        <v>16.979256243490099</v>
      </c>
      <c r="AF161" s="13">
        <v>321.7</v>
      </c>
      <c r="AG161" s="6">
        <v>13.256322720225601</v>
      </c>
      <c r="AH161" s="13">
        <v>267</v>
      </c>
      <c r="AI161" s="6">
        <v>31.419677428264698</v>
      </c>
      <c r="AJ161" s="6">
        <v>2.5999999999999999E-3</v>
      </c>
      <c r="AK161" s="6">
        <v>1.1999999999999999E-3</v>
      </c>
    </row>
    <row r="162" spans="1:37">
      <c r="A162" s="5" t="s">
        <v>215</v>
      </c>
      <c r="B162" s="22">
        <v>1510</v>
      </c>
      <c r="C162" s="22">
        <v>2.4449999999999998</v>
      </c>
      <c r="D162" s="22">
        <v>8.3000000000000004E-2</v>
      </c>
      <c r="E162" s="22">
        <v>1590</v>
      </c>
      <c r="F162" s="20">
        <v>77.639751552795005</v>
      </c>
      <c r="G162" s="22">
        <v>4.2725229075004103</v>
      </c>
      <c r="H162" s="18">
        <v>4.7E-2</v>
      </c>
      <c r="I162" s="15">
        <v>1.0725573390387899E-3</v>
      </c>
      <c r="J162" s="24">
        <v>0.1444</v>
      </c>
      <c r="K162" s="18">
        <v>8.3500000000000005E-2</v>
      </c>
      <c r="L162" s="15">
        <v>4.2903892670129304E-3</v>
      </c>
      <c r="M162" s="18">
        <v>1.2880000000000001E-2</v>
      </c>
      <c r="N162" s="15">
        <v>7.0878762422603696E-4</v>
      </c>
      <c r="O162" s="24">
        <v>0.7167</v>
      </c>
      <c r="P162" s="10">
        <v>82.5</v>
      </c>
      <c r="Q162" s="6">
        <v>4.5026449536410604</v>
      </c>
      <c r="R162" s="6">
        <v>4.8688790721153898</v>
      </c>
      <c r="S162" s="10">
        <v>81.400000000000006</v>
      </c>
      <c r="T162" s="6">
        <v>4.0132694557001196</v>
      </c>
      <c r="U162" s="6">
        <v>4.3856347459446496</v>
      </c>
      <c r="V162" s="10">
        <v>59</v>
      </c>
      <c r="W162" s="6">
        <v>44.125957693954298</v>
      </c>
      <c r="X162" s="6">
        <v>48.097600661313301</v>
      </c>
      <c r="Y162" s="6">
        <v>-1.35135135135134</v>
      </c>
      <c r="Z162" s="6">
        <v>-39.830508474576298</v>
      </c>
      <c r="AA162" s="7">
        <v>82.5</v>
      </c>
      <c r="AB162" s="7">
        <v>4.5026449536410604</v>
      </c>
      <c r="AC162" s="7">
        <v>4.8688790721153898</v>
      </c>
      <c r="AD162" s="13">
        <v>82.5</v>
      </c>
      <c r="AE162" s="6">
        <v>4.5026449536410604</v>
      </c>
      <c r="AF162" s="13">
        <v>82.2</v>
      </c>
      <c r="AG162" s="6">
        <v>3.8193365554838898</v>
      </c>
      <c r="AH162" s="13">
        <v>71.3</v>
      </c>
      <c r="AI162" s="6">
        <v>19.1013125833971</v>
      </c>
      <c r="AJ162" s="6">
        <v>-5.0000000000000001E-4</v>
      </c>
      <c r="AK162" s="6">
        <v>1.5E-3</v>
      </c>
    </row>
    <row r="163" spans="1:37">
      <c r="A163" s="5" t="s">
        <v>216</v>
      </c>
      <c r="B163" s="22">
        <v>1105</v>
      </c>
      <c r="C163" s="22">
        <v>2.6190000000000002</v>
      </c>
      <c r="D163" s="22">
        <v>6.4000000000000001E-2</v>
      </c>
      <c r="E163" s="22">
        <v>1222</v>
      </c>
      <c r="F163" s="20">
        <v>81.10300081103</v>
      </c>
      <c r="G163" s="22">
        <v>4.4731276768307504</v>
      </c>
      <c r="H163" s="18">
        <v>5.0099999999999999E-2</v>
      </c>
      <c r="I163" s="15">
        <v>1.3280303876585301E-3</v>
      </c>
      <c r="J163" s="24">
        <v>0.15279999999999999</v>
      </c>
      <c r="K163" s="18">
        <v>8.4400000000000003E-2</v>
      </c>
      <c r="L163" s="15">
        <v>4.3656818436528001E-3</v>
      </c>
      <c r="M163" s="18">
        <v>1.2330000000000001E-2</v>
      </c>
      <c r="N163" s="15">
        <v>6.8004468026813499E-4</v>
      </c>
      <c r="O163" s="24">
        <v>0.61024</v>
      </c>
      <c r="P163" s="10">
        <v>79</v>
      </c>
      <c r="Q163" s="6">
        <v>4.3413515558842004</v>
      </c>
      <c r="R163" s="6">
        <v>4.6899959409520804</v>
      </c>
      <c r="S163" s="10">
        <v>82.2</v>
      </c>
      <c r="T163" s="6">
        <v>4.0839694083526998</v>
      </c>
      <c r="U163" s="6">
        <v>4.4574372205319204</v>
      </c>
      <c r="V163" s="10">
        <v>189</v>
      </c>
      <c r="W163" s="6">
        <v>84.112669918200297</v>
      </c>
      <c r="X163" s="6">
        <v>104.29632782178101</v>
      </c>
      <c r="Y163" s="6">
        <v>3.8929440389294401</v>
      </c>
      <c r="Z163" s="6">
        <v>58.201058201058203</v>
      </c>
      <c r="AA163" s="7">
        <v>79</v>
      </c>
      <c r="AB163" s="7">
        <v>4.3413515558842004</v>
      </c>
      <c r="AC163" s="7">
        <v>4.6899959409520804</v>
      </c>
      <c r="AD163" s="13">
        <v>78.8</v>
      </c>
      <c r="AE163" s="6">
        <v>4.3413515558842004</v>
      </c>
      <c r="AF163" s="13">
        <v>78.599999999999994</v>
      </c>
      <c r="AG163" s="6">
        <v>3.8495202465191301</v>
      </c>
      <c r="AH163" s="13">
        <v>75.2</v>
      </c>
      <c r="AI163" s="6">
        <v>66.192057233236994</v>
      </c>
      <c r="AJ163" s="6">
        <v>3.3999999999999998E-3</v>
      </c>
      <c r="AK163" s="6">
        <v>2E-3</v>
      </c>
    </row>
    <row r="164" spans="1:37">
      <c r="A164" s="5" t="s">
        <v>217</v>
      </c>
      <c r="B164" s="22">
        <v>1050</v>
      </c>
      <c r="C164" s="22">
        <v>1.2829999999999999</v>
      </c>
      <c r="D164" s="22">
        <v>6.3E-2</v>
      </c>
      <c r="E164" s="22">
        <v>1290</v>
      </c>
      <c r="F164" s="20">
        <v>80.775444264943502</v>
      </c>
      <c r="G164" s="22">
        <v>4.4726836654203499</v>
      </c>
      <c r="H164" s="18">
        <v>5.5100000000000003E-2</v>
      </c>
      <c r="I164" s="15">
        <v>2.98547217247462E-3</v>
      </c>
      <c r="J164" s="24">
        <v>-0.14499000000000001</v>
      </c>
      <c r="K164" s="18">
        <v>9.2899999999999996E-2</v>
      </c>
      <c r="L164" s="15">
        <v>6.5211880299911301E-3</v>
      </c>
      <c r="M164" s="18">
        <v>1.238E-2</v>
      </c>
      <c r="N164" s="15">
        <v>6.8550317837045096E-4</v>
      </c>
      <c r="O164" s="24">
        <v>0.46051999999999998</v>
      </c>
      <c r="P164" s="10">
        <v>79.3</v>
      </c>
      <c r="Q164" s="6">
        <v>4.3559770545447902</v>
      </c>
      <c r="R164" s="6">
        <v>4.7062235459080801</v>
      </c>
      <c r="S164" s="10">
        <v>89.9</v>
      </c>
      <c r="T164" s="6">
        <v>6.0346021089233801</v>
      </c>
      <c r="U164" s="6">
        <v>6.3420310555063804</v>
      </c>
      <c r="V164" s="10">
        <v>350</v>
      </c>
      <c r="W164" s="6">
        <v>94.9810083959336</v>
      </c>
      <c r="X164" s="6">
        <v>95.428148307692695</v>
      </c>
      <c r="Y164" s="6">
        <v>11.790878754171301</v>
      </c>
      <c r="Z164" s="6">
        <v>77.342857142857099</v>
      </c>
      <c r="AA164" s="7">
        <v>79.3</v>
      </c>
      <c r="AB164" s="7">
        <v>4.3559770545447902</v>
      </c>
      <c r="AC164" s="7">
        <v>4.7062235459080801</v>
      </c>
      <c r="AD164" s="13">
        <v>78.5</v>
      </c>
      <c r="AE164" s="6">
        <v>4.3559770545447902</v>
      </c>
      <c r="AF164" s="13">
        <v>78.400000000000006</v>
      </c>
      <c r="AG164" s="6">
        <v>4.13487879060831</v>
      </c>
      <c r="AH164" s="13">
        <v>77.7</v>
      </c>
      <c r="AI164" s="6">
        <v>10.007185214055699</v>
      </c>
      <c r="AJ164" s="6">
        <v>8.8000000000000005E-3</v>
      </c>
      <c r="AK164" s="6">
        <v>4.4000000000000003E-3</v>
      </c>
    </row>
    <row r="165" spans="1:37">
      <c r="A165" s="5" t="s">
        <v>218</v>
      </c>
      <c r="B165" s="22">
        <v>2320</v>
      </c>
      <c r="C165" s="22">
        <v>0.55700000000000005</v>
      </c>
      <c r="D165" s="22">
        <v>2.8000000000000001E-2</v>
      </c>
      <c r="E165" s="22">
        <v>2500</v>
      </c>
      <c r="F165" s="20">
        <v>82.034454470877805</v>
      </c>
      <c r="G165" s="22">
        <v>4.4339508810032697</v>
      </c>
      <c r="H165" s="18">
        <v>4.9799999999999997E-2</v>
      </c>
      <c r="I165" s="15">
        <v>9.7193961045791697E-4</v>
      </c>
      <c r="J165" s="24">
        <v>7.5343999999999994E-2</v>
      </c>
      <c r="K165" s="18">
        <v>8.4900000000000003E-2</v>
      </c>
      <c r="L165" s="15">
        <v>4.3839887000880502E-3</v>
      </c>
      <c r="M165" s="18">
        <v>1.2189999999999999E-2</v>
      </c>
      <c r="N165" s="15">
        <v>6.5886780850865005E-4</v>
      </c>
      <c r="O165" s="24">
        <v>0.78398000000000001</v>
      </c>
      <c r="P165" s="10">
        <v>78.099999999999994</v>
      </c>
      <c r="Q165" s="6">
        <v>4.2108437191370598</v>
      </c>
      <c r="R165" s="6">
        <v>4.5617635632785003</v>
      </c>
      <c r="S165" s="10">
        <v>82.7</v>
      </c>
      <c r="T165" s="6">
        <v>4.0997834791756302</v>
      </c>
      <c r="U165" s="6">
        <v>4.4758348847485596</v>
      </c>
      <c r="V165" s="10">
        <v>183</v>
      </c>
      <c r="W165" s="6">
        <v>81.350084518687794</v>
      </c>
      <c r="X165" s="6">
        <v>121.944578589008</v>
      </c>
      <c r="Y165" s="6">
        <v>5.56227327690448</v>
      </c>
      <c r="Z165" s="6">
        <v>57.322404371584703</v>
      </c>
      <c r="AA165" s="7">
        <v>78.099999999999994</v>
      </c>
      <c r="AB165" s="7">
        <v>4.2108437191370598</v>
      </c>
      <c r="AC165" s="7">
        <v>4.5617635632785003</v>
      </c>
      <c r="AD165" s="13">
        <v>77.900000000000006</v>
      </c>
      <c r="AE165" s="6">
        <v>4.2108437191370598</v>
      </c>
      <c r="AF165" s="13">
        <v>77.7</v>
      </c>
      <c r="AG165" s="6">
        <v>3.7663808325926702</v>
      </c>
      <c r="AH165" s="13">
        <v>76.5</v>
      </c>
      <c r="AI165" s="6">
        <v>71.251589815228996</v>
      </c>
      <c r="AJ165" s="6">
        <v>3.0999999999999999E-3</v>
      </c>
      <c r="AK165" s="6">
        <v>1.4E-3</v>
      </c>
    </row>
    <row r="166" spans="1:37">
      <c r="A166" s="5" t="s">
        <v>219</v>
      </c>
      <c r="B166" s="22">
        <v>39.5</v>
      </c>
      <c r="C166" s="22">
        <v>2.69</v>
      </c>
      <c r="D166" s="22">
        <v>0.14000000000000001</v>
      </c>
      <c r="E166" s="22">
        <v>122</v>
      </c>
      <c r="F166" s="20">
        <v>33.467202141900898</v>
      </c>
      <c r="G166" s="22">
        <v>1.8808026575550401</v>
      </c>
      <c r="H166" s="18">
        <v>5.5E-2</v>
      </c>
      <c r="I166" s="15">
        <v>5.36149849450741E-3</v>
      </c>
      <c r="J166" s="24">
        <v>-0.12912000000000001</v>
      </c>
      <c r="K166" s="18">
        <v>0.224</v>
      </c>
      <c r="L166" s="15">
        <v>2.1964642860743198E-2</v>
      </c>
      <c r="M166" s="18">
        <v>2.988E-2</v>
      </c>
      <c r="N166" s="15">
        <v>1.6792076962234099E-3</v>
      </c>
      <c r="O166" s="24">
        <v>0.15229999999999999</v>
      </c>
      <c r="P166" s="10">
        <v>189.8</v>
      </c>
      <c r="Q166" s="6">
        <v>10.4909713980094</v>
      </c>
      <c r="R166" s="6">
        <v>11.3104841888876</v>
      </c>
      <c r="S166" s="10">
        <v>203</v>
      </c>
      <c r="T166" s="6">
        <v>18.4054029441096</v>
      </c>
      <c r="U166" s="6">
        <v>18.878433619773698</v>
      </c>
      <c r="V166" s="10">
        <v>320</v>
      </c>
      <c r="W166" s="6">
        <v>2459.6841684880501</v>
      </c>
      <c r="X166" s="6">
        <v>2596.9944996266399</v>
      </c>
      <c r="Y166" s="6">
        <v>6.5024630541871904</v>
      </c>
      <c r="Z166" s="6">
        <v>40.6875</v>
      </c>
      <c r="AA166" s="7">
        <v>189.8</v>
      </c>
      <c r="AB166" s="7">
        <v>10.4909713980094</v>
      </c>
      <c r="AC166" s="7">
        <v>11.3104841888876</v>
      </c>
      <c r="AD166" s="13">
        <v>188.2</v>
      </c>
      <c r="AE166" s="6">
        <v>10.7383369696546</v>
      </c>
      <c r="AF166" s="13">
        <v>188.1</v>
      </c>
      <c r="AG166" s="6">
        <v>9.4840211690526903</v>
      </c>
      <c r="AH166" s="13">
        <v>187.4</v>
      </c>
      <c r="AI166" s="6">
        <v>2454.1255144166498</v>
      </c>
      <c r="AJ166" s="6">
        <v>6.7000000000000002E-3</v>
      </c>
      <c r="AK166" s="6">
        <v>8.2000000000000007E-3</v>
      </c>
    </row>
    <row r="167" spans="1:37">
      <c r="A167" s="5" t="s">
        <v>220</v>
      </c>
      <c r="B167" s="22">
        <v>1420</v>
      </c>
      <c r="C167" s="22">
        <v>2.19</v>
      </c>
      <c r="D167" s="22">
        <v>0.13</v>
      </c>
      <c r="E167" s="22">
        <v>1670</v>
      </c>
      <c r="F167" s="20">
        <v>82.440230832646293</v>
      </c>
      <c r="G167" s="22">
        <v>4.6023462685447702</v>
      </c>
      <c r="H167" s="18">
        <v>5.5E-2</v>
      </c>
      <c r="I167" s="15">
        <v>1.8272023746142101E-3</v>
      </c>
      <c r="J167" s="24">
        <v>0.34684999999999999</v>
      </c>
      <c r="K167" s="18">
        <v>9.1600000000000001E-2</v>
      </c>
      <c r="L167" s="15">
        <v>4.6728189735960896E-3</v>
      </c>
      <c r="M167" s="18">
        <v>1.213E-2</v>
      </c>
      <c r="N167" s="15">
        <v>6.7717496268024401E-4</v>
      </c>
      <c r="O167" s="24">
        <v>0.10428</v>
      </c>
      <c r="P167" s="10">
        <v>77.7</v>
      </c>
      <c r="Q167" s="6">
        <v>4.3153776014806402</v>
      </c>
      <c r="R167" s="6">
        <v>4.6552225329711003</v>
      </c>
      <c r="S167" s="10">
        <v>89</v>
      </c>
      <c r="T167" s="6">
        <v>4.3533351311656698</v>
      </c>
      <c r="U167" s="6">
        <v>4.7602031650348904</v>
      </c>
      <c r="V167" s="10">
        <v>390</v>
      </c>
      <c r="W167" s="6">
        <v>69.025673229662303</v>
      </c>
      <c r="X167" s="6">
        <v>69.6174259801886</v>
      </c>
      <c r="Y167" s="6">
        <v>12.696629213483099</v>
      </c>
      <c r="Z167" s="6">
        <v>80.076923076923094</v>
      </c>
      <c r="AA167" s="7">
        <v>77.7</v>
      </c>
      <c r="AB167" s="7">
        <v>4.3153776014806402</v>
      </c>
      <c r="AC167" s="7">
        <v>4.6552225329711003</v>
      </c>
      <c r="AD167" s="13">
        <v>77</v>
      </c>
      <c r="AE167" s="6">
        <v>4.3490095244044698</v>
      </c>
      <c r="AF167" s="13">
        <v>76.8</v>
      </c>
      <c r="AG167" s="6">
        <v>4.1603517596762396</v>
      </c>
      <c r="AH167" s="13">
        <v>73.099999999999994</v>
      </c>
      <c r="AI167" s="6">
        <v>9.1229033102471409</v>
      </c>
      <c r="AJ167" s="6">
        <v>9.7999999999999997E-3</v>
      </c>
      <c r="AK167" s="6">
        <v>2.8999999999999998E-3</v>
      </c>
    </row>
    <row r="168" spans="1:37">
      <c r="A168" s="5"/>
      <c r="N168" s="15"/>
    </row>
    <row r="169" spans="1:37">
      <c r="A169" s="5"/>
      <c r="N169" s="15"/>
    </row>
    <row r="170" spans="1:37">
      <c r="A170" s="5"/>
      <c r="N170" s="15"/>
    </row>
    <row r="171" spans="1:37">
      <c r="A171" s="5"/>
      <c r="N171"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171"/>
  <sheetViews>
    <sheetView topLeftCell="A65" zoomScale="70" zoomScaleNormal="70" workbookViewId="0">
      <selection activeCell="B4" sqref="B4:D146"/>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39</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46</v>
      </c>
      <c r="B4" s="22">
        <v>538</v>
      </c>
      <c r="C4" s="22">
        <v>2.758</v>
      </c>
      <c r="D4" s="22">
        <v>5.0999999999999997E-2</v>
      </c>
      <c r="E4" s="22">
        <v>5750</v>
      </c>
      <c r="F4" s="20">
        <v>6.5019505851755497</v>
      </c>
      <c r="G4" s="22">
        <v>0.112749714771104</v>
      </c>
      <c r="H4" s="18">
        <v>6.9349999999999995E-2</v>
      </c>
      <c r="I4" s="15">
        <v>1.2669153878856201E-3</v>
      </c>
      <c r="J4" s="24">
        <v>0.29736000000000001</v>
      </c>
      <c r="K4" s="18">
        <v>1.454</v>
      </c>
      <c r="L4" s="15">
        <v>2.86324218472696E-2</v>
      </c>
      <c r="M4" s="18">
        <v>0.15379999999999999</v>
      </c>
      <c r="N4" s="15">
        <v>2.6670313630701801E-3</v>
      </c>
      <c r="O4" s="24">
        <v>0.68745999999999996</v>
      </c>
      <c r="P4" s="10">
        <v>922</v>
      </c>
      <c r="Q4" s="6">
        <v>14.919742644830199</v>
      </c>
      <c r="R4" s="6">
        <v>24.489604180128499</v>
      </c>
      <c r="S4" s="10">
        <v>911</v>
      </c>
      <c r="T4" s="6">
        <v>11.662487338076399</v>
      </c>
      <c r="U4" s="6">
        <v>17.9131051174856</v>
      </c>
      <c r="V4" s="10">
        <v>912</v>
      </c>
      <c r="W4" s="6">
        <v>36.4510079961344</v>
      </c>
      <c r="X4" s="6">
        <v>43.106144539203903</v>
      </c>
      <c r="Y4" s="6">
        <v>-1.20746432491768</v>
      </c>
      <c r="Z4" s="6">
        <v>-1.09649122807018</v>
      </c>
      <c r="AA4" s="7">
        <v>922</v>
      </c>
      <c r="AB4" s="7">
        <v>14.919742644830199</v>
      </c>
      <c r="AC4" s="7">
        <v>24.489604180128499</v>
      </c>
      <c r="AD4" s="13">
        <v>921</v>
      </c>
      <c r="AE4" s="6">
        <v>14.919742644830199</v>
      </c>
      <c r="AF4" s="13">
        <v>901</v>
      </c>
      <c r="AG4" s="6">
        <v>12.2079322946514</v>
      </c>
      <c r="AH4" s="13">
        <v>872</v>
      </c>
      <c r="AI4" s="6">
        <v>32.873636609512097</v>
      </c>
      <c r="AJ4" s="6">
        <v>1.34E-3</v>
      </c>
      <c r="AK4" s="6">
        <v>5.5999999999999995E-4</v>
      </c>
    </row>
    <row r="5" spans="1:37">
      <c r="A5" s="5" t="s">
        <v>47</v>
      </c>
      <c r="B5" s="22">
        <v>375</v>
      </c>
      <c r="C5" s="22">
        <v>5.181</v>
      </c>
      <c r="D5" s="22">
        <v>8.2000000000000003E-2</v>
      </c>
      <c r="E5" s="22">
        <v>1410</v>
      </c>
      <c r="F5" s="20">
        <v>14.7710487444609</v>
      </c>
      <c r="G5" s="22">
        <v>0.296168571123885</v>
      </c>
      <c r="H5" s="18">
        <v>5.5300000000000002E-2</v>
      </c>
      <c r="I5" s="15">
        <v>2.2046728742783198E-3</v>
      </c>
      <c r="J5" s="24">
        <v>0.25746000000000002</v>
      </c>
      <c r="K5" s="18">
        <v>0.50900000000000001</v>
      </c>
      <c r="L5" s="15">
        <v>1.5932968138109099E-2</v>
      </c>
      <c r="M5" s="18">
        <v>6.7699999999999996E-2</v>
      </c>
      <c r="N5" s="15">
        <v>1.3574264503463901E-3</v>
      </c>
      <c r="O5" s="24">
        <v>0.31856000000000001</v>
      </c>
      <c r="P5" s="10">
        <v>421.9</v>
      </c>
      <c r="Q5" s="6">
        <v>8.3545733885426703</v>
      </c>
      <c r="R5" s="6">
        <v>12.455314882527601</v>
      </c>
      <c r="S5" s="10">
        <v>417</v>
      </c>
      <c r="T5" s="6">
        <v>10.6427308803973</v>
      </c>
      <c r="U5" s="6">
        <v>13.159881276094</v>
      </c>
      <c r="V5" s="10">
        <v>405</v>
      </c>
      <c r="W5" s="6">
        <v>87.004880357616202</v>
      </c>
      <c r="X5" s="6">
        <v>90.601112024797303</v>
      </c>
      <c r="Y5" s="6">
        <v>-1.17505995203837</v>
      </c>
      <c r="Z5" s="6">
        <v>-4.17283950617285</v>
      </c>
      <c r="AA5" s="7">
        <v>421.9</v>
      </c>
      <c r="AB5" s="7">
        <v>8.3545733885426703</v>
      </c>
      <c r="AC5" s="7">
        <v>12.455314882527601</v>
      </c>
      <c r="AD5" s="13">
        <v>421.3</v>
      </c>
      <c r="AE5" s="6">
        <v>8.5493331029119108</v>
      </c>
      <c r="AF5" s="13">
        <v>407.3</v>
      </c>
      <c r="AG5" s="6">
        <v>7.7940695783757201</v>
      </c>
      <c r="AH5" s="13">
        <v>348</v>
      </c>
      <c r="AI5" s="6">
        <v>66.722329141323499</v>
      </c>
      <c r="AJ5" s="6">
        <v>1.6999999999999999E-3</v>
      </c>
      <c r="AK5" s="6">
        <v>2.0999999999999999E-3</v>
      </c>
    </row>
    <row r="6" spans="1:37">
      <c r="A6" s="5" t="s">
        <v>48</v>
      </c>
      <c r="B6" s="22">
        <v>158.6</v>
      </c>
      <c r="C6" s="22">
        <v>1.302</v>
      </c>
      <c r="D6" s="22">
        <v>0.08</v>
      </c>
      <c r="E6" s="22">
        <v>343</v>
      </c>
      <c r="F6" s="20">
        <v>26.455026455026498</v>
      </c>
      <c r="G6" s="22">
        <v>0.63205283961594605</v>
      </c>
      <c r="H6" s="18">
        <v>5.7000000000000002E-2</v>
      </c>
      <c r="I6" s="15">
        <v>4.2057086409457902E-3</v>
      </c>
      <c r="J6" s="24">
        <v>-0.14158000000000001</v>
      </c>
      <c r="K6" s="18">
        <v>0.28899999999999998</v>
      </c>
      <c r="L6" s="15">
        <v>1.47634416478679E-2</v>
      </c>
      <c r="M6" s="18">
        <v>3.78E-2</v>
      </c>
      <c r="N6" s="15">
        <v>9.0310237935684805E-4</v>
      </c>
      <c r="O6" s="24">
        <v>0.47611999999999999</v>
      </c>
      <c r="P6" s="10">
        <v>239.4</v>
      </c>
      <c r="Q6" s="6">
        <v>5.8087715671953104</v>
      </c>
      <c r="R6" s="6">
        <v>7.8676762586716702</v>
      </c>
      <c r="S6" s="10">
        <v>257</v>
      </c>
      <c r="T6" s="6">
        <v>11.494257135478099</v>
      </c>
      <c r="U6" s="6">
        <v>12.5932011672074</v>
      </c>
      <c r="V6" s="10">
        <v>460</v>
      </c>
      <c r="W6" s="6">
        <v>1224.3598365283999</v>
      </c>
      <c r="X6" s="6">
        <v>1252.8668653289601</v>
      </c>
      <c r="Y6" s="6">
        <v>6.84824902723736</v>
      </c>
      <c r="Z6" s="6">
        <v>47.956521739130402</v>
      </c>
      <c r="AA6" s="7">
        <v>239.4</v>
      </c>
      <c r="AB6" s="7">
        <v>5.8087715671953104</v>
      </c>
      <c r="AC6" s="7">
        <v>7.8676762586716702</v>
      </c>
      <c r="AD6" s="13">
        <v>237.2</v>
      </c>
      <c r="AE6" s="6">
        <v>5.7395145369496801</v>
      </c>
      <c r="AF6" s="13">
        <v>235.5</v>
      </c>
      <c r="AG6" s="6">
        <v>5.9994288975276602</v>
      </c>
      <c r="AH6" s="13">
        <v>228</v>
      </c>
      <c r="AI6" s="6">
        <v>1219.4237529685299</v>
      </c>
      <c r="AJ6" s="6">
        <v>7.7000000000000002E-3</v>
      </c>
      <c r="AK6" s="6">
        <v>4.7000000000000002E-3</v>
      </c>
    </row>
    <row r="7" spans="1:37">
      <c r="A7" s="5" t="s">
        <v>49</v>
      </c>
      <c r="B7" s="22">
        <v>1340</v>
      </c>
      <c r="C7" s="22">
        <v>1.921</v>
      </c>
      <c r="D7" s="22">
        <v>5.5E-2</v>
      </c>
      <c r="E7" s="22">
        <v>3470</v>
      </c>
      <c r="F7" s="20">
        <v>20.449897750511202</v>
      </c>
      <c r="G7" s="22">
        <v>0.49040466449801301</v>
      </c>
      <c r="H7" s="18">
        <v>5.2699999999999997E-2</v>
      </c>
      <c r="I7" s="15">
        <v>1.3159736446510899E-3</v>
      </c>
      <c r="J7" s="24">
        <v>0.25574000000000002</v>
      </c>
      <c r="K7" s="18">
        <v>0.35299999999999998</v>
      </c>
      <c r="L7" s="15">
        <v>1.00250333869768E-2</v>
      </c>
      <c r="M7" s="18">
        <v>4.8899999999999999E-2</v>
      </c>
      <c r="N7" s="15">
        <v>1.1726605377942901E-3</v>
      </c>
      <c r="O7" s="24">
        <v>0.75468000000000002</v>
      </c>
      <c r="P7" s="10">
        <v>307.60000000000002</v>
      </c>
      <c r="Q7" s="6">
        <v>7.2141501632330902</v>
      </c>
      <c r="R7" s="6">
        <v>9.9083813691271292</v>
      </c>
      <c r="S7" s="10">
        <v>306.5</v>
      </c>
      <c r="T7" s="6">
        <v>7.5540000856631604</v>
      </c>
      <c r="U7" s="6">
        <v>9.6388835872738294</v>
      </c>
      <c r="V7" s="10">
        <v>306</v>
      </c>
      <c r="W7" s="6">
        <v>57.249448307029901</v>
      </c>
      <c r="X7" s="6">
        <v>62.9825472195487</v>
      </c>
      <c r="Y7" s="6">
        <v>-0.35889070146819801</v>
      </c>
      <c r="Z7" s="6">
        <v>-0.52287581699346197</v>
      </c>
      <c r="AA7" s="7">
        <v>307.60000000000002</v>
      </c>
      <c r="AB7" s="7">
        <v>7.2141501632330902</v>
      </c>
      <c r="AC7" s="7">
        <v>9.9083813691271292</v>
      </c>
      <c r="AD7" s="13">
        <v>307.10000000000002</v>
      </c>
      <c r="AE7" s="6">
        <v>7.2830050513284696</v>
      </c>
      <c r="AF7" s="13">
        <v>300.39999999999998</v>
      </c>
      <c r="AG7" s="6">
        <v>7.4181747953387402</v>
      </c>
      <c r="AH7" s="13">
        <v>243</v>
      </c>
      <c r="AI7" s="6">
        <v>46.989353384136798</v>
      </c>
      <c r="AJ7" s="6">
        <v>1.8699999999999999E-3</v>
      </c>
      <c r="AK7" s="6">
        <v>8.9999999999999998E-4</v>
      </c>
    </row>
    <row r="8" spans="1:37">
      <c r="A8" s="5" t="s">
        <v>50</v>
      </c>
      <c r="B8" s="22">
        <v>399</v>
      </c>
      <c r="C8" s="22">
        <v>2.2330000000000001</v>
      </c>
      <c r="D8" s="22">
        <v>8.7999999999999995E-2</v>
      </c>
      <c r="E8" s="22">
        <v>836</v>
      </c>
      <c r="F8" s="20">
        <v>25.195263290501401</v>
      </c>
      <c r="G8" s="22">
        <v>0.57170554104705096</v>
      </c>
      <c r="H8" s="18">
        <v>5.2400000000000002E-2</v>
      </c>
      <c r="I8" s="15">
        <v>2.8106910973099801E-3</v>
      </c>
      <c r="J8" s="24">
        <v>9.3279000000000001E-2</v>
      </c>
      <c r="K8" s="18">
        <v>0.28399999999999997</v>
      </c>
      <c r="L8" s="15">
        <v>1.32368177988518E-2</v>
      </c>
      <c r="M8" s="18">
        <v>3.9690000000000003E-2</v>
      </c>
      <c r="N8" s="15">
        <v>9.0060550915980998E-4</v>
      </c>
      <c r="O8" s="24">
        <v>0.14802000000000001</v>
      </c>
      <c r="P8" s="10">
        <v>250.9</v>
      </c>
      <c r="Q8" s="6">
        <v>5.6000316077804904</v>
      </c>
      <c r="R8" s="6">
        <v>7.8925494194501802</v>
      </c>
      <c r="S8" s="10">
        <v>253</v>
      </c>
      <c r="T8" s="6">
        <v>9.9796929205259506</v>
      </c>
      <c r="U8" s="6">
        <v>11.196271416132999</v>
      </c>
      <c r="V8" s="10">
        <v>269</v>
      </c>
      <c r="W8" s="6">
        <v>125.37814567241401</v>
      </c>
      <c r="X8" s="6">
        <v>129.305435535642</v>
      </c>
      <c r="Y8" s="6">
        <v>0.83003952569168904</v>
      </c>
      <c r="Z8" s="6">
        <v>6.7286245353159897</v>
      </c>
      <c r="AA8" s="7">
        <v>250.9</v>
      </c>
      <c r="AB8" s="7">
        <v>5.6000316077804904</v>
      </c>
      <c r="AC8" s="7">
        <v>7.8925494194501802</v>
      </c>
      <c r="AD8" s="13">
        <v>249.9</v>
      </c>
      <c r="AE8" s="6">
        <v>5.8724061514970698</v>
      </c>
      <c r="AF8" s="13">
        <v>246.9</v>
      </c>
      <c r="AG8" s="6">
        <v>5.9757401874575899</v>
      </c>
      <c r="AH8" s="13">
        <v>233</v>
      </c>
      <c r="AI8" s="6">
        <v>98.731147123149896</v>
      </c>
      <c r="AJ8" s="6">
        <v>1.6999999999999999E-3</v>
      </c>
      <c r="AK8" s="6">
        <v>3.3999999999999998E-3</v>
      </c>
    </row>
    <row r="9" spans="1:37">
      <c r="A9" s="5" t="s">
        <v>51</v>
      </c>
      <c r="B9" s="22">
        <v>920</v>
      </c>
      <c r="C9" s="22">
        <v>1.6240000000000001</v>
      </c>
      <c r="D9" s="22">
        <v>4.1000000000000002E-2</v>
      </c>
      <c r="E9" s="22">
        <v>1880</v>
      </c>
      <c r="F9" s="20">
        <v>25.490695895998002</v>
      </c>
      <c r="G9" s="22">
        <v>0.52311766223464895</v>
      </c>
      <c r="H9" s="18">
        <v>5.21E-2</v>
      </c>
      <c r="I9" s="15">
        <v>1.5920924399815E-3</v>
      </c>
      <c r="J9" s="24">
        <v>0.22520000000000001</v>
      </c>
      <c r="K9" s="18">
        <v>0.2787</v>
      </c>
      <c r="L9" s="15">
        <v>7.3214952617685998E-3</v>
      </c>
      <c r="M9" s="18">
        <v>3.9230000000000001E-2</v>
      </c>
      <c r="N9" s="15">
        <v>8.0507436804372302E-4</v>
      </c>
      <c r="O9" s="24">
        <v>0.48874000000000001</v>
      </c>
      <c r="P9" s="10">
        <v>248</v>
      </c>
      <c r="Q9" s="6">
        <v>4.9870909615201704</v>
      </c>
      <c r="R9" s="6">
        <v>7.4240810380325701</v>
      </c>
      <c r="S9" s="10">
        <v>249.4</v>
      </c>
      <c r="T9" s="6">
        <v>5.8179209959651699</v>
      </c>
      <c r="U9" s="6">
        <v>7.67228401297226</v>
      </c>
      <c r="V9" s="10">
        <v>282</v>
      </c>
      <c r="W9" s="6">
        <v>78.217941710316296</v>
      </c>
      <c r="X9" s="6">
        <v>83.915910904092598</v>
      </c>
      <c r="Y9" s="6">
        <v>0.56134723336006698</v>
      </c>
      <c r="Z9" s="6">
        <v>12.056737588652499</v>
      </c>
      <c r="AA9" s="7">
        <v>248</v>
      </c>
      <c r="AB9" s="7">
        <v>4.9870909615201704</v>
      </c>
      <c r="AC9" s="7">
        <v>7.4240810380325701</v>
      </c>
      <c r="AD9" s="13">
        <v>246.4</v>
      </c>
      <c r="AE9" s="6">
        <v>4.7950470548761297</v>
      </c>
      <c r="AF9" s="13">
        <v>243.1</v>
      </c>
      <c r="AG9" s="6">
        <v>4.9901507707976496</v>
      </c>
      <c r="AH9" s="13">
        <v>218</v>
      </c>
      <c r="AI9" s="6">
        <v>67.343792627074706</v>
      </c>
      <c r="AJ9" s="6">
        <v>1.6000000000000001E-3</v>
      </c>
      <c r="AK9" s="6">
        <v>1.4E-3</v>
      </c>
    </row>
    <row r="10" spans="1:37">
      <c r="A10" s="5" t="s">
        <v>52</v>
      </c>
      <c r="B10" s="22">
        <v>750</v>
      </c>
      <c r="C10" s="22">
        <v>1.9159999999999999</v>
      </c>
      <c r="D10" s="22">
        <v>8.7999999999999995E-2</v>
      </c>
      <c r="E10" s="22">
        <v>2280</v>
      </c>
      <c r="F10" s="20">
        <v>18.3150183150183</v>
      </c>
      <c r="G10" s="22">
        <v>0.38259136852366998</v>
      </c>
      <c r="H10" s="18">
        <v>5.4600000000000003E-2</v>
      </c>
      <c r="I10" s="15">
        <v>1.6546621548083301E-3</v>
      </c>
      <c r="J10" s="24">
        <v>4.0504999999999999E-2</v>
      </c>
      <c r="K10" s="18">
        <v>0.40500000000000003</v>
      </c>
      <c r="L10" s="15">
        <v>1.1082484931187599E-2</v>
      </c>
      <c r="M10" s="18">
        <v>5.4600000000000003E-2</v>
      </c>
      <c r="N10" s="15">
        <v>1.14056608418802E-3</v>
      </c>
      <c r="O10" s="24">
        <v>0.47965000000000002</v>
      </c>
      <c r="P10" s="10">
        <v>342.8</v>
      </c>
      <c r="Q10" s="6">
        <v>6.7548631104925398</v>
      </c>
      <c r="R10" s="6">
        <v>10.125301309074899</v>
      </c>
      <c r="S10" s="10">
        <v>344.7</v>
      </c>
      <c r="T10" s="6">
        <v>7.9607407006518702</v>
      </c>
      <c r="U10" s="6">
        <v>10.3503158536226</v>
      </c>
      <c r="V10" s="10">
        <v>399</v>
      </c>
      <c r="W10" s="6">
        <v>76.777704901397399</v>
      </c>
      <c r="X10" s="6">
        <v>82.178446185494806</v>
      </c>
      <c r="Y10" s="6">
        <v>0.551203945459804</v>
      </c>
      <c r="Z10" s="6">
        <v>14.0852130325814</v>
      </c>
      <c r="AA10" s="7">
        <v>342.8</v>
      </c>
      <c r="AB10" s="7">
        <v>6.7548631104925398</v>
      </c>
      <c r="AC10" s="7">
        <v>10.125301309074899</v>
      </c>
      <c r="AD10" s="13">
        <v>342.2</v>
      </c>
      <c r="AE10" s="6">
        <v>6.8839651104209496</v>
      </c>
      <c r="AF10" s="13">
        <v>337.2</v>
      </c>
      <c r="AG10" s="6">
        <v>7.1742172048952604</v>
      </c>
      <c r="AH10" s="13">
        <v>312</v>
      </c>
      <c r="AI10" s="6">
        <v>60.480211391215001</v>
      </c>
      <c r="AJ10" s="6">
        <v>1.9E-3</v>
      </c>
      <c r="AK10" s="6">
        <v>1.4E-3</v>
      </c>
    </row>
    <row r="11" spans="1:37">
      <c r="A11" s="5" t="s">
        <v>54</v>
      </c>
      <c r="B11" s="22">
        <v>819</v>
      </c>
      <c r="C11" s="22">
        <v>0.57799999999999996</v>
      </c>
      <c r="D11" s="22">
        <v>1.2E-2</v>
      </c>
      <c r="E11" s="22">
        <v>5230</v>
      </c>
      <c r="F11" s="20">
        <v>9.765625</v>
      </c>
      <c r="G11" s="22">
        <v>0.171321842692788</v>
      </c>
      <c r="H11" s="18">
        <v>6.0699999999999997E-2</v>
      </c>
      <c r="I11" s="15">
        <v>1.2364423510786899E-3</v>
      </c>
      <c r="J11" s="24">
        <v>0.46415000000000001</v>
      </c>
      <c r="K11" s="18">
        <v>0.85099999999999998</v>
      </c>
      <c r="L11" s="15">
        <v>1.7516045857727099E-2</v>
      </c>
      <c r="M11" s="18">
        <v>0.1024</v>
      </c>
      <c r="N11" s="15">
        <v>1.79643972523433E-3</v>
      </c>
      <c r="O11" s="24">
        <v>0.56759000000000004</v>
      </c>
      <c r="P11" s="10">
        <v>628</v>
      </c>
      <c r="Q11" s="6">
        <v>10.5395841906511</v>
      </c>
      <c r="R11" s="6">
        <v>17.1528215108066</v>
      </c>
      <c r="S11" s="10">
        <v>624.9</v>
      </c>
      <c r="T11" s="6">
        <v>9.5651024939405005</v>
      </c>
      <c r="U11" s="6">
        <v>14.2407273380025</v>
      </c>
      <c r="V11" s="10">
        <v>623</v>
      </c>
      <c r="W11" s="6">
        <v>43.619238819667501</v>
      </c>
      <c r="X11" s="6">
        <v>49.944275015192197</v>
      </c>
      <c r="Y11" s="6">
        <v>-0.49607937269963998</v>
      </c>
      <c r="Z11" s="6">
        <v>-0.80256821829856095</v>
      </c>
      <c r="AA11" s="7">
        <v>628</v>
      </c>
      <c r="AB11" s="7">
        <v>10.5395841906511</v>
      </c>
      <c r="AC11" s="7">
        <v>17.1528215108066</v>
      </c>
      <c r="AD11" s="13">
        <v>628</v>
      </c>
      <c r="AE11" s="6">
        <v>10.5395841906511</v>
      </c>
      <c r="AF11" s="13">
        <v>614.4</v>
      </c>
      <c r="AG11" s="6">
        <v>9.6785115446326095</v>
      </c>
      <c r="AH11" s="13">
        <v>574</v>
      </c>
      <c r="AI11" s="6">
        <v>37.297962346583901</v>
      </c>
      <c r="AJ11" s="6">
        <v>1.47E-3</v>
      </c>
      <c r="AK11" s="6">
        <v>6.9999999999999999E-4</v>
      </c>
    </row>
    <row r="12" spans="1:37">
      <c r="A12" s="5" t="s">
        <v>55</v>
      </c>
      <c r="B12" s="22">
        <v>1720</v>
      </c>
      <c r="C12" s="22">
        <v>164</v>
      </c>
      <c r="D12" s="22">
        <v>48</v>
      </c>
      <c r="E12" s="22">
        <v>4450</v>
      </c>
      <c r="F12" s="20">
        <v>20.449897750511202</v>
      </c>
      <c r="G12" s="22">
        <v>0.85728949097570495</v>
      </c>
      <c r="H12" s="18">
        <v>5.4899999999999997E-2</v>
      </c>
      <c r="I12" s="15">
        <v>1.50050225153988E-3</v>
      </c>
      <c r="J12" s="24">
        <v>0.59919</v>
      </c>
      <c r="K12" s="18">
        <v>0.36499999999999999</v>
      </c>
      <c r="L12" s="15">
        <v>1.2196851243251299E-2</v>
      </c>
      <c r="M12" s="18">
        <v>4.8899999999999999E-2</v>
      </c>
      <c r="N12" s="15">
        <v>2.0499592037160198E-3</v>
      </c>
      <c r="O12" s="24">
        <v>0.64366000000000001</v>
      </c>
      <c r="P12" s="10">
        <v>308</v>
      </c>
      <c r="Q12" s="6">
        <v>12.3233097249755</v>
      </c>
      <c r="R12" s="6">
        <v>14.0711059038039</v>
      </c>
      <c r="S12" s="10">
        <v>316</v>
      </c>
      <c r="T12" s="6">
        <v>8.7792269879318194</v>
      </c>
      <c r="U12" s="6">
        <v>10.711097673468901</v>
      </c>
      <c r="V12" s="10">
        <v>423</v>
      </c>
      <c r="W12" s="6">
        <v>80.992263811688105</v>
      </c>
      <c r="X12" s="6">
        <v>88.387466490202399</v>
      </c>
      <c r="Y12" s="6">
        <v>2.5316455696202498</v>
      </c>
      <c r="Z12" s="6">
        <v>27.186761229314399</v>
      </c>
      <c r="AA12" s="7">
        <v>308</v>
      </c>
      <c r="AB12" s="7">
        <v>12.3233097249755</v>
      </c>
      <c r="AC12" s="7">
        <v>14.0711059038039</v>
      </c>
      <c r="AD12" s="13">
        <v>307</v>
      </c>
      <c r="AE12" s="6">
        <v>13.0799068260319</v>
      </c>
      <c r="AF12" s="13">
        <v>303</v>
      </c>
      <c r="AG12" s="6">
        <v>12.432812493785599</v>
      </c>
      <c r="AH12" s="13">
        <v>288</v>
      </c>
      <c r="AI12" s="6">
        <v>54.667602813202599</v>
      </c>
      <c r="AJ12" s="6">
        <v>2.5000000000000001E-3</v>
      </c>
      <c r="AK12" s="6">
        <v>2E-3</v>
      </c>
    </row>
    <row r="13" spans="1:37">
      <c r="A13" s="5" t="s">
        <v>56</v>
      </c>
      <c r="B13" s="22">
        <v>1960</v>
      </c>
      <c r="C13" s="22">
        <v>2.54</v>
      </c>
      <c r="D13" s="22">
        <v>0.43</v>
      </c>
      <c r="E13" s="22">
        <v>5530</v>
      </c>
      <c r="F13" s="20">
        <v>21.2765957446809</v>
      </c>
      <c r="G13" s="22">
        <v>0.78885532880950204</v>
      </c>
      <c r="H13" s="18">
        <v>6.3399999999999998E-2</v>
      </c>
      <c r="I13" s="15">
        <v>3.14593644447224E-3</v>
      </c>
      <c r="J13" s="24">
        <v>-0.44285000000000002</v>
      </c>
      <c r="K13" s="18">
        <v>0.41799999999999998</v>
      </c>
      <c r="L13" s="15">
        <v>3.3606685506904703E-2</v>
      </c>
      <c r="M13" s="18">
        <v>4.7E-2</v>
      </c>
      <c r="N13" s="15">
        <v>1.7425814213401899E-3</v>
      </c>
      <c r="O13" s="24">
        <v>0.75929000000000002</v>
      </c>
      <c r="P13" s="10">
        <v>296</v>
      </c>
      <c r="Q13" s="6">
        <v>10.781619631339201</v>
      </c>
      <c r="R13" s="6">
        <v>12.610112456662099</v>
      </c>
      <c r="S13" s="10">
        <v>352</v>
      </c>
      <c r="T13" s="6">
        <v>23.2323110218429</v>
      </c>
      <c r="U13" s="6">
        <v>24.197092894966701</v>
      </c>
      <c r="V13" s="10">
        <v>730</v>
      </c>
      <c r="W13" s="6">
        <v>238.01213126483299</v>
      </c>
      <c r="X13" s="6">
        <v>284.32457905731002</v>
      </c>
      <c r="Y13" s="6">
        <v>15.909090909090899</v>
      </c>
      <c r="Z13" s="6">
        <v>59.4520547945205</v>
      </c>
      <c r="AA13" s="7">
        <v>296</v>
      </c>
      <c r="AB13" s="7">
        <v>10.781619631339201</v>
      </c>
      <c r="AC13" s="7">
        <v>12.610112456662099</v>
      </c>
      <c r="AD13" s="13">
        <v>292</v>
      </c>
      <c r="AE13" s="6">
        <v>10.037097283322501</v>
      </c>
      <c r="AF13" s="13">
        <v>292</v>
      </c>
      <c r="AG13" s="6">
        <v>10.373055259451901</v>
      </c>
      <c r="AH13" s="13">
        <v>296</v>
      </c>
      <c r="AI13" s="6">
        <v>211.193168992816</v>
      </c>
      <c r="AJ13" s="6">
        <v>1.29E-2</v>
      </c>
      <c r="AK13" s="6">
        <v>4.1000000000000003E-3</v>
      </c>
    </row>
    <row r="14" spans="1:37">
      <c r="A14" s="5" t="s">
        <v>57</v>
      </c>
      <c r="B14" s="22">
        <v>272</v>
      </c>
      <c r="C14" s="22">
        <v>1.8380000000000001</v>
      </c>
      <c r="D14" s="22">
        <v>3.5000000000000003E-2</v>
      </c>
      <c r="E14" s="22">
        <v>18000</v>
      </c>
      <c r="F14" s="20">
        <v>2.44498777506112</v>
      </c>
      <c r="G14" s="22">
        <v>7.6180740146392395E-2</v>
      </c>
      <c r="H14" s="18">
        <v>0.15390000000000001</v>
      </c>
      <c r="I14" s="15">
        <v>2.2926877934015401E-3</v>
      </c>
      <c r="J14" s="24">
        <v>-5.6396000000000002E-2</v>
      </c>
      <c r="K14" s="18">
        <v>8.61</v>
      </c>
      <c r="L14" s="15">
        <v>0.301843126688351</v>
      </c>
      <c r="M14" s="18">
        <v>0.40899999999999997</v>
      </c>
      <c r="N14" s="15">
        <v>1.27435903924287E-2</v>
      </c>
      <c r="O14" s="24">
        <v>0.58880999999999994</v>
      </c>
      <c r="P14" s="10">
        <v>2205</v>
      </c>
      <c r="Q14" s="6">
        <v>58.576001584005702</v>
      </c>
      <c r="R14" s="6">
        <v>72.246816937525196</v>
      </c>
      <c r="S14" s="10">
        <v>2289</v>
      </c>
      <c r="T14" s="6">
        <v>32.626913469191003</v>
      </c>
      <c r="U14" s="6">
        <v>38.564483088006597</v>
      </c>
      <c r="V14" s="10">
        <v>2387</v>
      </c>
      <c r="W14" s="6">
        <v>26.105512781712399</v>
      </c>
      <c r="X14" s="6">
        <v>32.908272629084998</v>
      </c>
      <c r="Y14" s="6">
        <v>3.6697247706421998</v>
      </c>
      <c r="Z14" s="6">
        <v>7.6246334310850399</v>
      </c>
      <c r="AA14" s="7">
        <v>2387</v>
      </c>
      <c r="AB14" s="7">
        <v>26.105512781712399</v>
      </c>
      <c r="AC14" s="7">
        <v>32.908272629084998</v>
      </c>
      <c r="AD14" s="13">
        <v>2165</v>
      </c>
      <c r="AE14" s="6">
        <v>65.202821730117194</v>
      </c>
      <c r="AF14" s="13">
        <v>2165</v>
      </c>
      <c r="AG14" s="6">
        <v>52.045705706869597</v>
      </c>
      <c r="AH14" s="13">
        <v>2183</v>
      </c>
      <c r="AI14" s="6">
        <v>49.199571111912597</v>
      </c>
      <c r="AJ14" s="6">
        <v>1.8700000000000001E-2</v>
      </c>
      <c r="AK14" s="6">
        <v>5.1000000000000004E-3</v>
      </c>
    </row>
    <row r="15" spans="1:37">
      <c r="A15" s="5" t="s">
        <v>58</v>
      </c>
      <c r="B15" s="22">
        <v>474</v>
      </c>
      <c r="C15" s="22">
        <v>1.833</v>
      </c>
      <c r="D15" s="22">
        <v>5.5E-2</v>
      </c>
      <c r="E15" s="22">
        <v>1450</v>
      </c>
      <c r="F15" s="20">
        <v>19.685039370078702</v>
      </c>
      <c r="G15" s="22">
        <v>0.51236099355274001</v>
      </c>
      <c r="H15" s="18">
        <v>5.6899999999999999E-2</v>
      </c>
      <c r="I15" s="15">
        <v>2.3956346049533602E-3</v>
      </c>
      <c r="J15" s="24">
        <v>0.26529999999999998</v>
      </c>
      <c r="K15" s="18">
        <v>0.40200000000000002</v>
      </c>
      <c r="L15" s="15">
        <v>1.75061818212882E-2</v>
      </c>
      <c r="M15" s="18">
        <v>5.0799999999999998E-2</v>
      </c>
      <c r="N15" s="15">
        <v>1.3222192744019401E-3</v>
      </c>
      <c r="O15" s="24">
        <v>0.29146</v>
      </c>
      <c r="P15" s="10">
        <v>319.10000000000002</v>
      </c>
      <c r="Q15" s="6">
        <v>8.1804044533885296</v>
      </c>
      <c r="R15" s="6">
        <v>10.794709138478201</v>
      </c>
      <c r="S15" s="10">
        <v>342</v>
      </c>
      <c r="T15" s="6">
        <v>12.5233209761256</v>
      </c>
      <c r="U15" s="6">
        <v>14.146662973442799</v>
      </c>
      <c r="V15" s="10">
        <v>468</v>
      </c>
      <c r="W15" s="6">
        <v>131.68733675763701</v>
      </c>
      <c r="X15" s="6">
        <v>139.32878960668501</v>
      </c>
      <c r="Y15" s="6">
        <v>6.6959064327485303</v>
      </c>
      <c r="Z15" s="6">
        <v>31.816239316239301</v>
      </c>
      <c r="AA15" s="7">
        <v>319.10000000000002</v>
      </c>
      <c r="AB15" s="7">
        <v>8.1804044533885296</v>
      </c>
      <c r="AC15" s="7">
        <v>10.794709138478201</v>
      </c>
      <c r="AD15" s="13">
        <v>317.10000000000002</v>
      </c>
      <c r="AE15" s="6">
        <v>8.4635109157499695</v>
      </c>
      <c r="AF15" s="13">
        <v>314.2</v>
      </c>
      <c r="AG15" s="6">
        <v>8.4921592231345002</v>
      </c>
      <c r="AH15" s="13">
        <v>306</v>
      </c>
      <c r="AI15" s="6">
        <v>111.620135559492</v>
      </c>
      <c r="AJ15" s="6">
        <v>5.4999999999999997E-3</v>
      </c>
      <c r="AK15" s="6">
        <v>2.7000000000000001E-3</v>
      </c>
    </row>
    <row r="16" spans="1:37">
      <c r="A16" s="5" t="s">
        <v>59</v>
      </c>
      <c r="B16" s="22">
        <v>1108</v>
      </c>
      <c r="C16" s="22">
        <v>1.2090000000000001</v>
      </c>
      <c r="D16" s="22">
        <v>2.7E-2</v>
      </c>
      <c r="E16" s="22">
        <v>2550</v>
      </c>
      <c r="F16" s="20">
        <v>23.7022991230149</v>
      </c>
      <c r="G16" s="22">
        <v>0.45309207018494402</v>
      </c>
      <c r="H16" s="18">
        <v>5.33E-2</v>
      </c>
      <c r="I16" s="15">
        <v>1.53728059212523E-3</v>
      </c>
      <c r="J16" s="24">
        <v>2.1968000000000001E-2</v>
      </c>
      <c r="K16" s="18">
        <v>0.308</v>
      </c>
      <c r="L16" s="15">
        <v>9.0221249913753701E-3</v>
      </c>
      <c r="M16" s="18">
        <v>4.2189999999999998E-2</v>
      </c>
      <c r="N16" s="15">
        <v>8.0650211787012703E-4</v>
      </c>
      <c r="O16" s="24">
        <v>0.3473</v>
      </c>
      <c r="P16" s="10">
        <v>266.39999999999998</v>
      </c>
      <c r="Q16" s="6">
        <v>4.9822205136241404</v>
      </c>
      <c r="R16" s="6">
        <v>7.7205208561993199</v>
      </c>
      <c r="S16" s="10">
        <v>272.2</v>
      </c>
      <c r="T16" s="6">
        <v>7.0292879897460399</v>
      </c>
      <c r="U16" s="6">
        <v>8.8662016146963403</v>
      </c>
      <c r="V16" s="10">
        <v>330</v>
      </c>
      <c r="W16" s="6">
        <v>77.727461857372106</v>
      </c>
      <c r="X16" s="6">
        <v>84.906171976215205</v>
      </c>
      <c r="Y16" s="6">
        <v>2.13078618662749</v>
      </c>
      <c r="Z16" s="6">
        <v>19.272727272727298</v>
      </c>
      <c r="AA16" s="7">
        <v>266.39999999999998</v>
      </c>
      <c r="AB16" s="7">
        <v>4.9822205136241404</v>
      </c>
      <c r="AC16" s="7">
        <v>7.7205208561993199</v>
      </c>
      <c r="AD16" s="13">
        <v>265.3</v>
      </c>
      <c r="AE16" s="6">
        <v>5.1709110654097703</v>
      </c>
      <c r="AF16" s="13">
        <v>262.60000000000002</v>
      </c>
      <c r="AG16" s="6">
        <v>5.3949874552947703</v>
      </c>
      <c r="AH16" s="13">
        <v>250</v>
      </c>
      <c r="AI16" s="6">
        <v>65.541119358683702</v>
      </c>
      <c r="AJ16" s="6">
        <v>2.3E-3</v>
      </c>
      <c r="AK16" s="6">
        <v>1.4E-3</v>
      </c>
    </row>
    <row r="17" spans="1:37">
      <c r="A17" s="5" t="s">
        <v>60</v>
      </c>
      <c r="B17" s="22">
        <v>449</v>
      </c>
      <c r="C17" s="22">
        <v>1.488</v>
      </c>
      <c r="D17" s="22">
        <v>4.4999999999999998E-2</v>
      </c>
      <c r="E17" s="22">
        <v>319</v>
      </c>
      <c r="F17" s="20">
        <v>80.450522928398996</v>
      </c>
      <c r="G17" s="22">
        <v>1.88295911345369</v>
      </c>
      <c r="H17" s="18">
        <v>5.3600000000000002E-2</v>
      </c>
      <c r="I17" s="15">
        <v>3.71637044766217E-3</v>
      </c>
      <c r="J17" s="24">
        <v>8.4835999999999995E-2</v>
      </c>
      <c r="K17" s="18">
        <v>9.1999999999999998E-2</v>
      </c>
      <c r="L17" s="15">
        <v>4.7526417243465803E-3</v>
      </c>
      <c r="M17" s="18">
        <v>1.243E-2</v>
      </c>
      <c r="N17" s="15">
        <v>2.9092640952825202E-4</v>
      </c>
      <c r="O17" s="24">
        <v>0.23816999999999999</v>
      </c>
      <c r="P17" s="10">
        <v>79.599999999999994</v>
      </c>
      <c r="Q17" s="6">
        <v>1.8268751614032499</v>
      </c>
      <c r="R17" s="6">
        <v>2.5567265629838301</v>
      </c>
      <c r="S17" s="10">
        <v>89.2</v>
      </c>
      <c r="T17" s="6">
        <v>4.4244378422383601</v>
      </c>
      <c r="U17" s="6">
        <v>4.8283923739367198</v>
      </c>
      <c r="V17" s="10">
        <v>320</v>
      </c>
      <c r="W17" s="6">
        <v>110.819412440284</v>
      </c>
      <c r="X17" s="6">
        <v>111.491579762882</v>
      </c>
      <c r="Y17" s="6">
        <v>10.762331838565</v>
      </c>
      <c r="Z17" s="6">
        <v>75.125</v>
      </c>
      <c r="AA17" s="7">
        <v>79.599999999999994</v>
      </c>
      <c r="AB17" s="7">
        <v>1.8268751614032499</v>
      </c>
      <c r="AC17" s="7">
        <v>2.5567265629838301</v>
      </c>
      <c r="AD17" s="13">
        <v>78.900000000000006</v>
      </c>
      <c r="AE17" s="6">
        <v>1.8951709303786199</v>
      </c>
      <c r="AF17" s="13">
        <v>78.900000000000006</v>
      </c>
      <c r="AG17" s="6">
        <v>2.0568544478963098</v>
      </c>
      <c r="AH17" s="13">
        <v>79.599999999999994</v>
      </c>
      <c r="AI17" s="6">
        <v>57.928200158555597</v>
      </c>
      <c r="AJ17" s="6">
        <v>7.0000000000000001E-3</v>
      </c>
      <c r="AK17" s="6">
        <v>3.8E-3</v>
      </c>
    </row>
    <row r="18" spans="1:37">
      <c r="A18" s="5" t="s">
        <v>61</v>
      </c>
      <c r="B18" s="22">
        <v>3290</v>
      </c>
      <c r="C18" s="22">
        <v>3.44</v>
      </c>
      <c r="D18" s="22">
        <v>0.12</v>
      </c>
      <c r="E18" s="22">
        <v>6980</v>
      </c>
      <c r="F18" s="20">
        <v>26.246719160104998</v>
      </c>
      <c r="G18" s="22">
        <v>1.02353212058236</v>
      </c>
      <c r="H18" s="18">
        <v>5.7700000000000001E-2</v>
      </c>
      <c r="I18" s="15">
        <v>1.9792345548098299E-3</v>
      </c>
      <c r="J18" s="24">
        <v>0.39604</v>
      </c>
      <c r="K18" s="18">
        <v>0.29499999999999998</v>
      </c>
      <c r="L18" s="15">
        <v>1.10713929679151E-2</v>
      </c>
      <c r="M18" s="18">
        <v>3.8100000000000002E-2</v>
      </c>
      <c r="N18" s="15">
        <v>1.4857694615585601E-3</v>
      </c>
      <c r="O18" s="24">
        <v>0.67418</v>
      </c>
      <c r="P18" s="10">
        <v>241</v>
      </c>
      <c r="Q18" s="6">
        <v>9.0930007483013497</v>
      </c>
      <c r="R18" s="6">
        <v>10.548619209069599</v>
      </c>
      <c r="S18" s="10">
        <v>262</v>
      </c>
      <c r="T18" s="6">
        <v>8.5405199126394695</v>
      </c>
      <c r="U18" s="6">
        <v>10.0133312748662</v>
      </c>
      <c r="V18" s="10">
        <v>510</v>
      </c>
      <c r="W18" s="6">
        <v>1573.79622996278</v>
      </c>
      <c r="X18" s="6">
        <v>2031.0596897502001</v>
      </c>
      <c r="Y18" s="6">
        <v>8.0152671755725198</v>
      </c>
      <c r="Z18" s="6">
        <v>52.745098039215698</v>
      </c>
      <c r="AA18" s="7">
        <v>241</v>
      </c>
      <c r="AB18" s="7">
        <v>9.0930007483013497</v>
      </c>
      <c r="AC18" s="7">
        <v>10.548619209069599</v>
      </c>
      <c r="AD18" s="13">
        <v>239</v>
      </c>
      <c r="AE18" s="6">
        <v>9.0930007483013497</v>
      </c>
      <c r="AF18" s="13">
        <v>239</v>
      </c>
      <c r="AG18" s="6">
        <v>10.0110179491494</v>
      </c>
      <c r="AH18" s="13">
        <v>241</v>
      </c>
      <c r="AI18" s="6">
        <v>1572.3284686874599</v>
      </c>
      <c r="AJ18" s="6">
        <v>6.8999999999999999E-3</v>
      </c>
      <c r="AK18" s="6">
        <v>3.0000000000000001E-3</v>
      </c>
    </row>
    <row r="19" spans="1:37">
      <c r="A19" s="5" t="s">
        <v>62</v>
      </c>
      <c r="B19" s="22">
        <v>255</v>
      </c>
      <c r="C19" s="22">
        <v>1.9390000000000001</v>
      </c>
      <c r="D19" s="22">
        <v>4.2000000000000003E-2</v>
      </c>
      <c r="E19" s="22">
        <v>940</v>
      </c>
      <c r="F19" s="20">
        <v>18.6219739292365</v>
      </c>
      <c r="G19" s="22">
        <v>0.39348954490042398</v>
      </c>
      <c r="H19" s="18">
        <v>6.4899999999999999E-2</v>
      </c>
      <c r="I19" s="15">
        <v>3.8208160335966401E-3</v>
      </c>
      <c r="J19" s="24">
        <v>0.30303000000000002</v>
      </c>
      <c r="K19" s="18">
        <v>0.47799999999999998</v>
      </c>
      <c r="L19" s="15">
        <v>2.2331652271159901E-2</v>
      </c>
      <c r="M19" s="18">
        <v>5.3699999999999998E-2</v>
      </c>
      <c r="N19" s="15">
        <v>1.1347018657339E-3</v>
      </c>
      <c r="O19" s="24">
        <v>6.9448999999999997E-2</v>
      </c>
      <c r="P19" s="10">
        <v>337.2</v>
      </c>
      <c r="Q19" s="6">
        <v>6.9148129847650601</v>
      </c>
      <c r="R19" s="6">
        <v>10.146038053195801</v>
      </c>
      <c r="S19" s="10">
        <v>398</v>
      </c>
      <c r="T19" s="6">
        <v>16.433244803638999</v>
      </c>
      <c r="U19" s="6">
        <v>18.031367880265499</v>
      </c>
      <c r="V19" s="10">
        <v>730</v>
      </c>
      <c r="W19" s="6">
        <v>3886.82906429479</v>
      </c>
      <c r="X19" s="6">
        <v>4104.0112575612302</v>
      </c>
      <c r="Y19" s="6">
        <v>15.2763819095477</v>
      </c>
      <c r="Z19" s="6">
        <v>53.808219178082197</v>
      </c>
      <c r="AA19" s="7">
        <v>337.2</v>
      </c>
      <c r="AB19" s="7">
        <v>6.9148129847650601</v>
      </c>
      <c r="AC19" s="7">
        <v>10.146038053195801</v>
      </c>
      <c r="AD19" s="13">
        <v>332</v>
      </c>
      <c r="AE19" s="6">
        <v>7.24538740263593</v>
      </c>
      <c r="AF19" s="13">
        <v>332.3</v>
      </c>
      <c r="AG19" s="6">
        <v>7.9837544286086501</v>
      </c>
      <c r="AH19" s="13">
        <v>329.9</v>
      </c>
      <c r="AI19" s="6">
        <v>3885.48845202848</v>
      </c>
      <c r="AJ19" s="6">
        <v>1.47E-2</v>
      </c>
      <c r="AK19" s="6">
        <v>4.7999999999999996E-3</v>
      </c>
    </row>
    <row r="20" spans="1:37">
      <c r="A20" s="5" t="s">
        <v>63</v>
      </c>
      <c r="B20" s="22">
        <v>83.1</v>
      </c>
      <c r="C20" s="22">
        <v>0.68899999999999995</v>
      </c>
      <c r="D20" s="22">
        <v>1.4E-2</v>
      </c>
      <c r="E20" s="22">
        <v>3400</v>
      </c>
      <c r="F20" s="20">
        <v>2.9841838257236599</v>
      </c>
      <c r="G20" s="22">
        <v>6.2542500439236606E-2</v>
      </c>
      <c r="H20" s="18">
        <v>0.1172</v>
      </c>
      <c r="I20" s="15">
        <v>3.0221562233637002E-3</v>
      </c>
      <c r="J20" s="24">
        <v>-8.7821999999999997E-2</v>
      </c>
      <c r="K20" s="18">
        <v>5.36</v>
      </c>
      <c r="L20" s="15">
        <v>0.15424952480964099</v>
      </c>
      <c r="M20" s="18">
        <v>0.33510000000000001</v>
      </c>
      <c r="N20" s="15">
        <v>7.0230230847477702E-3</v>
      </c>
      <c r="O20" s="24">
        <v>0.62044999999999995</v>
      </c>
      <c r="P20" s="10">
        <v>1862</v>
      </c>
      <c r="Q20" s="6">
        <v>34.086480380274999</v>
      </c>
      <c r="R20" s="6">
        <v>49.990208824701298</v>
      </c>
      <c r="S20" s="10">
        <v>1874</v>
      </c>
      <c r="T20" s="6">
        <v>24.530047828693</v>
      </c>
      <c r="U20" s="6">
        <v>31.236850898314799</v>
      </c>
      <c r="V20" s="10">
        <v>1907</v>
      </c>
      <c r="W20" s="6">
        <v>46.7635604352852</v>
      </c>
      <c r="X20" s="6">
        <v>51.096571962767797</v>
      </c>
      <c r="Y20" s="6">
        <v>0.64034151547491502</v>
      </c>
      <c r="Z20" s="6">
        <v>2.3597273203985298</v>
      </c>
      <c r="AA20" s="7">
        <v>1907</v>
      </c>
      <c r="AB20" s="7">
        <v>46.7635604352852</v>
      </c>
      <c r="AC20" s="7">
        <v>51.096571962767797</v>
      </c>
      <c r="AD20" s="13">
        <v>1850</v>
      </c>
      <c r="AE20" s="6">
        <v>34.744037541927497</v>
      </c>
      <c r="AF20" s="13">
        <v>1837</v>
      </c>
      <c r="AG20" s="6">
        <v>24.530047828693</v>
      </c>
      <c r="AH20" s="13">
        <v>1820</v>
      </c>
      <c r="AI20" s="6">
        <v>42.316079503949403</v>
      </c>
      <c r="AJ20" s="6">
        <v>6.4000000000000003E-3</v>
      </c>
      <c r="AK20" s="6">
        <v>2.5999999999999999E-3</v>
      </c>
    </row>
    <row r="21" spans="1:37">
      <c r="A21" s="5" t="s">
        <v>65</v>
      </c>
      <c r="B21" s="22">
        <v>137</v>
      </c>
      <c r="C21" s="22">
        <v>1.504</v>
      </c>
      <c r="D21" s="22">
        <v>3.1E-2</v>
      </c>
      <c r="E21" s="22">
        <v>860</v>
      </c>
      <c r="F21" s="20">
        <v>9.7276264591439698</v>
      </c>
      <c r="G21" s="22">
        <v>0.19955766344834699</v>
      </c>
      <c r="H21" s="18">
        <v>5.9400000000000001E-2</v>
      </c>
      <c r="I21" s="15">
        <v>2.6403297521110998E-3</v>
      </c>
      <c r="J21" s="24">
        <v>0.25325999999999999</v>
      </c>
      <c r="K21" s="18">
        <v>0.83299999999999996</v>
      </c>
      <c r="L21" s="15">
        <v>2.5754870638580198E-2</v>
      </c>
      <c r="M21" s="18">
        <v>0.1028</v>
      </c>
      <c r="N21" s="15">
        <v>2.1088934580959801E-3</v>
      </c>
      <c r="O21" s="24">
        <v>0.36808000000000002</v>
      </c>
      <c r="P21" s="10">
        <v>631</v>
      </c>
      <c r="Q21" s="6">
        <v>12.4181788247441</v>
      </c>
      <c r="R21" s="6">
        <v>18.402372035351998</v>
      </c>
      <c r="S21" s="10">
        <v>613</v>
      </c>
      <c r="T21" s="6">
        <v>14.221844347543501</v>
      </c>
      <c r="U21" s="6">
        <v>17.635588692661699</v>
      </c>
      <c r="V21" s="10">
        <v>559</v>
      </c>
      <c r="W21" s="6">
        <v>91.523213258545994</v>
      </c>
      <c r="X21" s="6">
        <v>94.372505527912693</v>
      </c>
      <c r="Y21" s="6">
        <v>-2.93637846655793</v>
      </c>
      <c r="Z21" s="6">
        <v>-12.8801431127012</v>
      </c>
      <c r="AA21" s="7">
        <v>631</v>
      </c>
      <c r="AB21" s="7">
        <v>12.4181788247441</v>
      </c>
      <c r="AC21" s="7">
        <v>18.402372035351998</v>
      </c>
      <c r="AD21" s="13">
        <v>629</v>
      </c>
      <c r="AE21" s="6">
        <v>12.4181788247441</v>
      </c>
      <c r="AF21" s="13">
        <v>600</v>
      </c>
      <c r="AG21" s="6">
        <v>12.1787050479826</v>
      </c>
      <c r="AH21" s="13">
        <v>495</v>
      </c>
      <c r="AI21" s="6">
        <v>79.3303130283077</v>
      </c>
      <c r="AJ21" s="6">
        <v>2.2000000000000001E-3</v>
      </c>
      <c r="AK21" s="6">
        <v>1.1999999999999999E-3</v>
      </c>
    </row>
    <row r="22" spans="1:37">
      <c r="A22" s="5" t="s">
        <v>66</v>
      </c>
      <c r="B22" s="22">
        <v>725</v>
      </c>
      <c r="C22" s="22">
        <v>3.0939999999999999</v>
      </c>
      <c r="D22" s="22">
        <v>9.1999999999999998E-2</v>
      </c>
      <c r="E22" s="22">
        <v>2750</v>
      </c>
      <c r="F22" s="20">
        <v>15.1285930408472</v>
      </c>
      <c r="G22" s="22">
        <v>0.30819958553471299</v>
      </c>
      <c r="H22" s="18">
        <v>5.5E-2</v>
      </c>
      <c r="I22" s="15">
        <v>1.6449777852358899E-3</v>
      </c>
      <c r="J22" s="24">
        <v>0.25763000000000003</v>
      </c>
      <c r="K22" s="18">
        <v>0.496</v>
      </c>
      <c r="L22" s="15">
        <v>1.37770755909954E-2</v>
      </c>
      <c r="M22" s="18">
        <v>6.6100000000000006E-2</v>
      </c>
      <c r="N22" s="15">
        <v>1.3465887111141299E-3</v>
      </c>
      <c r="O22" s="24">
        <v>0.46820000000000001</v>
      </c>
      <c r="P22" s="10">
        <v>412.5</v>
      </c>
      <c r="Q22" s="6">
        <v>8.1647600841709806</v>
      </c>
      <c r="R22" s="6">
        <v>12.176111911633299</v>
      </c>
      <c r="S22" s="10">
        <v>408</v>
      </c>
      <c r="T22" s="6">
        <v>9.2290659012682994</v>
      </c>
      <c r="U22" s="6">
        <v>11.960857019992</v>
      </c>
      <c r="V22" s="10">
        <v>398</v>
      </c>
      <c r="W22" s="6">
        <v>66.792514943999706</v>
      </c>
      <c r="X22" s="6">
        <v>71.386028043702098</v>
      </c>
      <c r="Y22" s="6">
        <v>-1.1029411764705801</v>
      </c>
      <c r="Z22" s="6">
        <v>-3.6432160804020102</v>
      </c>
      <c r="AA22" s="7">
        <v>412.5</v>
      </c>
      <c r="AB22" s="7">
        <v>8.1647600841709806</v>
      </c>
      <c r="AC22" s="7">
        <v>12.176111911633299</v>
      </c>
      <c r="AD22" s="13">
        <v>411.8</v>
      </c>
      <c r="AE22" s="6">
        <v>8.2294293381784307</v>
      </c>
      <c r="AF22" s="13">
        <v>398.8</v>
      </c>
      <c r="AG22" s="6">
        <v>7.8036182255382798</v>
      </c>
      <c r="AH22" s="13">
        <v>333</v>
      </c>
      <c r="AI22" s="6">
        <v>51.726589415352102</v>
      </c>
      <c r="AJ22" s="6">
        <v>2.3999999999999998E-3</v>
      </c>
      <c r="AK22" s="6">
        <v>1.4E-3</v>
      </c>
    </row>
    <row r="23" spans="1:37">
      <c r="A23" s="5" t="s">
        <v>67</v>
      </c>
      <c r="B23" s="22">
        <v>256</v>
      </c>
      <c r="C23" s="22">
        <v>0.95</v>
      </c>
      <c r="D23" s="22">
        <v>0.23</v>
      </c>
      <c r="E23" s="22">
        <v>490</v>
      </c>
      <c r="F23" s="20">
        <v>26.315789473684202</v>
      </c>
      <c r="G23" s="22">
        <v>1.2914109078396601</v>
      </c>
      <c r="H23" s="18">
        <v>5.3699999999999998E-2</v>
      </c>
      <c r="I23" s="15">
        <v>5.5736982679694099E-3</v>
      </c>
      <c r="J23" s="24">
        <v>0.28527000000000002</v>
      </c>
      <c r="K23" s="18">
        <v>0.27300000000000002</v>
      </c>
      <c r="L23" s="15">
        <v>2.4719636631835799E-2</v>
      </c>
      <c r="M23" s="18">
        <v>3.7999999999999999E-2</v>
      </c>
      <c r="N23" s="15">
        <v>1.8647973509204701E-3</v>
      </c>
      <c r="O23" s="24">
        <v>0.15157000000000001</v>
      </c>
      <c r="P23" s="10">
        <v>241</v>
      </c>
      <c r="Q23" s="6">
        <v>12.1294666083934</v>
      </c>
      <c r="R23" s="6">
        <v>13.2502928089813</v>
      </c>
      <c r="S23" s="10">
        <v>243</v>
      </c>
      <c r="T23" s="6">
        <v>19.929781072962101</v>
      </c>
      <c r="U23" s="6">
        <v>20.528384228779</v>
      </c>
      <c r="V23" s="10">
        <v>310</v>
      </c>
      <c r="W23" s="6">
        <v>259.472877898116</v>
      </c>
      <c r="X23" s="6">
        <v>263.39877818765802</v>
      </c>
      <c r="Y23" s="6">
        <v>0.82304526748970397</v>
      </c>
      <c r="Z23" s="6">
        <v>22.258064516129</v>
      </c>
      <c r="AA23" s="7">
        <v>241</v>
      </c>
      <c r="AB23" s="7">
        <v>12.1294666083934</v>
      </c>
      <c r="AC23" s="7">
        <v>13.2502928089813</v>
      </c>
      <c r="AD23" s="13">
        <v>240</v>
      </c>
      <c r="AE23" s="6">
        <v>12.1294666083934</v>
      </c>
      <c r="AF23" s="13">
        <v>237</v>
      </c>
      <c r="AG23" s="6">
        <v>12.214588556975601</v>
      </c>
      <c r="AH23" s="13">
        <v>231</v>
      </c>
      <c r="AI23" s="6">
        <v>178.36775034946999</v>
      </c>
      <c r="AJ23" s="6">
        <v>3.0000000000000001E-3</v>
      </c>
      <c r="AK23" s="6">
        <v>8.2000000000000007E-3</v>
      </c>
    </row>
    <row r="24" spans="1:37">
      <c r="A24" s="5" t="s">
        <v>68</v>
      </c>
      <c r="B24" s="22">
        <v>2040</v>
      </c>
      <c r="C24" s="22">
        <v>3.28</v>
      </c>
      <c r="D24" s="22">
        <v>0.75</v>
      </c>
      <c r="E24" s="22">
        <v>5450</v>
      </c>
      <c r="F24" s="20">
        <v>20.790020790020801</v>
      </c>
      <c r="G24" s="22">
        <v>0.72282567519357399</v>
      </c>
      <c r="H24" s="18">
        <v>5.3999999999999999E-2</v>
      </c>
      <c r="I24" s="15">
        <v>1.3816362133960501E-3</v>
      </c>
      <c r="J24" s="24">
        <v>0.35120000000000001</v>
      </c>
      <c r="K24" s="18">
        <v>0.35</v>
      </c>
      <c r="L24" s="15">
        <v>1.21066107974115E-2</v>
      </c>
      <c r="M24" s="18">
        <v>4.8099999999999997E-2</v>
      </c>
      <c r="N24" s="15">
        <v>1.6723367103846001E-3</v>
      </c>
      <c r="O24" s="24">
        <v>0.79224000000000006</v>
      </c>
      <c r="P24" s="10">
        <v>303</v>
      </c>
      <c r="Q24" s="6">
        <v>10.0628521727481</v>
      </c>
      <c r="R24" s="6">
        <v>12.081561605002101</v>
      </c>
      <c r="S24" s="10">
        <v>307</v>
      </c>
      <c r="T24" s="6">
        <v>9.4440986003007801</v>
      </c>
      <c r="U24" s="6">
        <v>11.1618219912084</v>
      </c>
      <c r="V24" s="10">
        <v>362</v>
      </c>
      <c r="W24" s="6">
        <v>62.391071048808797</v>
      </c>
      <c r="X24" s="6">
        <v>70.005566543352401</v>
      </c>
      <c r="Y24" s="6">
        <v>1.30293159609121</v>
      </c>
      <c r="Z24" s="6">
        <v>16.298342541436501</v>
      </c>
      <c r="AA24" s="7">
        <v>303</v>
      </c>
      <c r="AB24" s="7">
        <v>10.0628521727481</v>
      </c>
      <c r="AC24" s="7">
        <v>12.081561605002101</v>
      </c>
      <c r="AD24" s="13">
        <v>305</v>
      </c>
      <c r="AE24" s="6">
        <v>9.3274323289199099</v>
      </c>
      <c r="AF24" s="13">
        <v>297.7</v>
      </c>
      <c r="AG24" s="6">
        <v>8.6566274248233199</v>
      </c>
      <c r="AH24" s="13">
        <v>258</v>
      </c>
      <c r="AI24" s="6">
        <v>46.970690293176503</v>
      </c>
      <c r="AJ24" s="6">
        <v>3.0999999999999999E-3</v>
      </c>
      <c r="AK24" s="6">
        <v>1.4E-3</v>
      </c>
    </row>
    <row r="25" spans="1:37">
      <c r="A25" s="5" t="s">
        <v>69</v>
      </c>
      <c r="B25" s="22">
        <v>692</v>
      </c>
      <c r="C25" s="22">
        <v>1.5669999999999999</v>
      </c>
      <c r="D25" s="22">
        <v>4.2999999999999997E-2</v>
      </c>
      <c r="E25" s="22">
        <v>462</v>
      </c>
      <c r="F25" s="20">
        <v>88.495575221238894</v>
      </c>
      <c r="G25" s="22">
        <v>2.1740113012883899</v>
      </c>
      <c r="H25" s="18">
        <v>5.5199999999999999E-2</v>
      </c>
      <c r="I25" s="15">
        <v>3.9066871310752104E-3</v>
      </c>
      <c r="J25" s="24">
        <v>1.1468000000000001E-2</v>
      </c>
      <c r="K25" s="18">
        <v>8.4900000000000003E-2</v>
      </c>
      <c r="L25" s="15">
        <v>4.64949093610258E-3</v>
      </c>
      <c r="M25" s="18">
        <v>1.1299999999999999E-2</v>
      </c>
      <c r="N25" s="15">
        <v>2.7759950306151498E-4</v>
      </c>
      <c r="O25" s="24">
        <v>0.12787000000000001</v>
      </c>
      <c r="P25" s="10">
        <v>72.400000000000006</v>
      </c>
      <c r="Q25" s="6">
        <v>1.7171021526341801</v>
      </c>
      <c r="R25" s="6">
        <v>2.3661077672852699</v>
      </c>
      <c r="S25" s="10">
        <v>82.5</v>
      </c>
      <c r="T25" s="6">
        <v>4.3251501379702697</v>
      </c>
      <c r="U25" s="6">
        <v>4.68313965789992</v>
      </c>
      <c r="V25" s="10">
        <v>360</v>
      </c>
      <c r="W25" s="6">
        <v>107.117248462845</v>
      </c>
      <c r="X25" s="6">
        <v>107.403588636276</v>
      </c>
      <c r="Y25" s="6">
        <v>12.2424242424242</v>
      </c>
      <c r="Z25" s="6">
        <v>79.8888888888889</v>
      </c>
      <c r="AA25" s="7">
        <v>72.400000000000006</v>
      </c>
      <c r="AB25" s="7">
        <v>1.7171021526341801</v>
      </c>
      <c r="AC25" s="7">
        <v>2.3661077672852699</v>
      </c>
      <c r="AD25" s="13">
        <v>71.400000000000006</v>
      </c>
      <c r="AE25" s="6">
        <v>1.8559202037213101</v>
      </c>
      <c r="AF25" s="13">
        <v>71.400000000000006</v>
      </c>
      <c r="AG25" s="6">
        <v>2.0063209404240898</v>
      </c>
      <c r="AH25" s="13">
        <v>72.400000000000006</v>
      </c>
      <c r="AI25" s="6">
        <v>31.596568140398301</v>
      </c>
      <c r="AJ25" s="6">
        <v>9.2999999999999992E-3</v>
      </c>
      <c r="AK25" s="6">
        <v>4.7000000000000002E-3</v>
      </c>
    </row>
    <row r="26" spans="1:37">
      <c r="A26" s="5" t="s">
        <v>70</v>
      </c>
      <c r="B26" s="22">
        <v>802</v>
      </c>
      <c r="C26" s="22">
        <v>1.4079999999999999</v>
      </c>
      <c r="D26" s="22">
        <v>6.0999999999999999E-2</v>
      </c>
      <c r="E26" s="22">
        <v>2350</v>
      </c>
      <c r="F26" s="20">
        <v>19.5809672997846</v>
      </c>
      <c r="G26" s="22">
        <v>0.34852905479451002</v>
      </c>
      <c r="H26" s="18">
        <v>5.4199999999999998E-2</v>
      </c>
      <c r="I26" s="15">
        <v>1.63597569528268E-3</v>
      </c>
      <c r="J26" s="24">
        <v>0.18587999999999999</v>
      </c>
      <c r="K26" s="18">
        <v>0.377</v>
      </c>
      <c r="L26" s="15">
        <v>9.5427437988243203E-3</v>
      </c>
      <c r="M26" s="18">
        <v>5.1069999999999997E-2</v>
      </c>
      <c r="N26" s="15">
        <v>9.0901427676412202E-4</v>
      </c>
      <c r="O26" s="24">
        <v>0.30220000000000002</v>
      </c>
      <c r="P26" s="10">
        <v>321.10000000000002</v>
      </c>
      <c r="Q26" s="6">
        <v>5.6133071545032598</v>
      </c>
      <c r="R26" s="6">
        <v>9.0343183547405097</v>
      </c>
      <c r="S26" s="10">
        <v>324.60000000000002</v>
      </c>
      <c r="T26" s="6">
        <v>7.0536842238011799</v>
      </c>
      <c r="U26" s="6">
        <v>9.4459874088924405</v>
      </c>
      <c r="V26" s="10">
        <v>365</v>
      </c>
      <c r="W26" s="6">
        <v>75.607252597551195</v>
      </c>
      <c r="X26" s="6">
        <v>81.424121768201402</v>
      </c>
      <c r="Y26" s="6">
        <v>1.0782501540357301</v>
      </c>
      <c r="Z26" s="6">
        <v>12.027397260274</v>
      </c>
      <c r="AA26" s="7">
        <v>321.10000000000002</v>
      </c>
      <c r="AB26" s="7">
        <v>5.6133071545032598</v>
      </c>
      <c r="AC26" s="7">
        <v>9.0343183547405097</v>
      </c>
      <c r="AD26" s="13">
        <v>320.10000000000002</v>
      </c>
      <c r="AE26" s="6">
        <v>5.6731840452075399</v>
      </c>
      <c r="AF26" s="13">
        <v>314.8</v>
      </c>
      <c r="AG26" s="6">
        <v>5.8208642939946298</v>
      </c>
      <c r="AH26" s="13">
        <v>277</v>
      </c>
      <c r="AI26" s="6">
        <v>62.815098864444302</v>
      </c>
      <c r="AJ26" s="6">
        <v>2.5000000000000001E-3</v>
      </c>
      <c r="AK26" s="6">
        <v>1.6000000000000001E-3</v>
      </c>
    </row>
    <row r="27" spans="1:37">
      <c r="A27" s="5" t="s">
        <v>72</v>
      </c>
      <c r="B27" s="22">
        <v>760</v>
      </c>
      <c r="C27" s="22">
        <v>1.87</v>
      </c>
      <c r="D27" s="22">
        <v>0.1</v>
      </c>
      <c r="E27" s="22">
        <v>2070</v>
      </c>
      <c r="F27" s="20">
        <v>19.723865877712001</v>
      </c>
      <c r="G27" s="22">
        <v>0.56959148687884698</v>
      </c>
      <c r="H27" s="18">
        <v>5.3699999999999998E-2</v>
      </c>
      <c r="I27" s="15">
        <v>1.73151657179422E-3</v>
      </c>
      <c r="J27" s="24">
        <v>0.49504999999999999</v>
      </c>
      <c r="K27" s="18">
        <v>0.373</v>
      </c>
      <c r="L27" s="15">
        <v>1.2246243881697001E-2</v>
      </c>
      <c r="M27" s="18">
        <v>5.0700000000000002E-2</v>
      </c>
      <c r="N27" s="15">
        <v>1.46412922110721E-3</v>
      </c>
      <c r="O27" s="24">
        <v>0.71448999999999996</v>
      </c>
      <c r="P27" s="10">
        <v>319</v>
      </c>
      <c r="Q27" s="6">
        <v>8.6744132981638593</v>
      </c>
      <c r="R27" s="6">
        <v>11.1654140313337</v>
      </c>
      <c r="S27" s="10">
        <v>323</v>
      </c>
      <c r="T27" s="6">
        <v>9.5173504892722391</v>
      </c>
      <c r="U27" s="6">
        <v>11.377366945197499</v>
      </c>
      <c r="V27" s="10">
        <v>357</v>
      </c>
      <c r="W27" s="6">
        <v>78.655652822915499</v>
      </c>
      <c r="X27" s="6">
        <v>83.702117129010006</v>
      </c>
      <c r="Y27" s="6">
        <v>1.2383900928792599</v>
      </c>
      <c r="Z27" s="6">
        <v>10.6442577030812</v>
      </c>
      <c r="AA27" s="7">
        <v>319</v>
      </c>
      <c r="AB27" s="7">
        <v>8.6744132981638593</v>
      </c>
      <c r="AC27" s="7">
        <v>11.1654140313337</v>
      </c>
      <c r="AD27" s="13">
        <v>318</v>
      </c>
      <c r="AE27" s="6">
        <v>9.3949691892715705</v>
      </c>
      <c r="AF27" s="13">
        <v>314.5</v>
      </c>
      <c r="AG27" s="6">
        <v>8.3870829455568501</v>
      </c>
      <c r="AH27" s="13">
        <v>259</v>
      </c>
      <c r="AI27" s="6">
        <v>63.137403502195198</v>
      </c>
      <c r="AJ27" s="6">
        <v>2.3999999999999998E-3</v>
      </c>
      <c r="AK27" s="6">
        <v>1.5E-3</v>
      </c>
    </row>
    <row r="28" spans="1:37">
      <c r="A28" s="5" t="s">
        <v>73</v>
      </c>
      <c r="B28" s="22">
        <v>1337</v>
      </c>
      <c r="C28" s="22">
        <v>1.4239999999999999</v>
      </c>
      <c r="D28" s="22">
        <v>4.3999999999999997E-2</v>
      </c>
      <c r="E28" s="22">
        <v>5560</v>
      </c>
      <c r="F28" s="20">
        <v>14.705882352941201</v>
      </c>
      <c r="G28" s="22">
        <v>0.38156654988606398</v>
      </c>
      <c r="H28" s="18">
        <v>5.7299999999999997E-2</v>
      </c>
      <c r="I28" s="15">
        <v>1.3473422183894899E-3</v>
      </c>
      <c r="J28" s="24">
        <v>0.4713</v>
      </c>
      <c r="K28" s="18">
        <v>0.53100000000000003</v>
      </c>
      <c r="L28" s="15">
        <v>1.4041303532436E-2</v>
      </c>
      <c r="M28" s="18">
        <v>6.8000000000000005E-2</v>
      </c>
      <c r="N28" s="15">
        <v>1.7643637266731599E-3</v>
      </c>
      <c r="O28" s="24">
        <v>0.67535000000000001</v>
      </c>
      <c r="P28" s="10">
        <v>424</v>
      </c>
      <c r="Q28" s="6">
        <v>10.599117058753601</v>
      </c>
      <c r="R28" s="6">
        <v>14.084987431221</v>
      </c>
      <c r="S28" s="10">
        <v>431.8</v>
      </c>
      <c r="T28" s="6">
        <v>9.1486088713080296</v>
      </c>
      <c r="U28" s="6">
        <v>12.126107569355799</v>
      </c>
      <c r="V28" s="10">
        <v>493</v>
      </c>
      <c r="W28" s="6">
        <v>56.662058945045899</v>
      </c>
      <c r="X28" s="6">
        <v>63.901773759318303</v>
      </c>
      <c r="Y28" s="6">
        <v>1.8063918480778101</v>
      </c>
      <c r="Z28" s="6">
        <v>13.995943204868199</v>
      </c>
      <c r="AA28" s="7">
        <v>424</v>
      </c>
      <c r="AB28" s="7">
        <v>10.599117058753601</v>
      </c>
      <c r="AC28" s="7">
        <v>14.084987431221</v>
      </c>
      <c r="AD28" s="13">
        <v>422</v>
      </c>
      <c r="AE28" s="6">
        <v>10.599117058753601</v>
      </c>
      <c r="AF28" s="13">
        <v>412</v>
      </c>
      <c r="AG28" s="6">
        <v>10.019044080159301</v>
      </c>
      <c r="AH28" s="13">
        <v>374</v>
      </c>
      <c r="AI28" s="6">
        <v>43.885634595979802</v>
      </c>
      <c r="AJ28" s="6">
        <v>3.8999999999999998E-3</v>
      </c>
      <c r="AK28" s="6">
        <v>1.1999999999999999E-3</v>
      </c>
    </row>
    <row r="29" spans="1:37">
      <c r="A29" s="5" t="s">
        <v>74</v>
      </c>
      <c r="B29" s="22">
        <v>388</v>
      </c>
      <c r="C29" s="22">
        <v>2</v>
      </c>
      <c r="D29" s="22">
        <v>0.14000000000000001</v>
      </c>
      <c r="E29" s="22">
        <v>1150</v>
      </c>
      <c r="F29" s="20">
        <v>18.656716417910399</v>
      </c>
      <c r="G29" s="22">
        <v>0.35037656258205702</v>
      </c>
      <c r="H29" s="18">
        <v>5.2499999999999998E-2</v>
      </c>
      <c r="I29" s="15">
        <v>2.0874076086394898E-3</v>
      </c>
      <c r="J29" s="24">
        <v>7.5703000000000006E-2</v>
      </c>
      <c r="K29" s="18">
        <v>0.38500000000000001</v>
      </c>
      <c r="L29" s="15">
        <v>1.16228451873885E-2</v>
      </c>
      <c r="M29" s="18">
        <v>5.3600000000000002E-2</v>
      </c>
      <c r="N29" s="15">
        <v>1.0066178492357501E-3</v>
      </c>
      <c r="O29" s="24">
        <v>0.54410000000000003</v>
      </c>
      <c r="P29" s="10">
        <v>336.8</v>
      </c>
      <c r="Q29" s="6">
        <v>6.3338658695988999</v>
      </c>
      <c r="R29" s="6">
        <v>9.7493901012111408</v>
      </c>
      <c r="S29" s="10">
        <v>329.8</v>
      </c>
      <c r="T29" s="6">
        <v>8.2926490042313308</v>
      </c>
      <c r="U29" s="6">
        <v>10.4622679588062</v>
      </c>
      <c r="V29" s="10">
        <v>293</v>
      </c>
      <c r="W29" s="6">
        <v>85.665009258377793</v>
      </c>
      <c r="X29" s="6">
        <v>88.906152279084395</v>
      </c>
      <c r="Y29" s="6">
        <v>-2.1224984839296499</v>
      </c>
      <c r="Z29" s="6">
        <v>-14.948805460750901</v>
      </c>
      <c r="AA29" s="7">
        <v>336.8</v>
      </c>
      <c r="AB29" s="7">
        <v>6.3338658695988999</v>
      </c>
      <c r="AC29" s="7">
        <v>9.7493901012111408</v>
      </c>
      <c r="AD29" s="13">
        <v>336.7</v>
      </c>
      <c r="AE29" s="6">
        <v>6.4598650801754296</v>
      </c>
      <c r="AF29" s="13">
        <v>329.9</v>
      </c>
      <c r="AG29" s="6">
        <v>6.3343529667503402</v>
      </c>
      <c r="AH29" s="13">
        <v>285</v>
      </c>
      <c r="AI29" s="6">
        <v>67.405740195015696</v>
      </c>
      <c r="AJ29" s="6">
        <v>2.0000000000000001E-4</v>
      </c>
      <c r="AK29" s="6">
        <v>2.0999999999999999E-3</v>
      </c>
    </row>
    <row r="30" spans="1:37">
      <c r="A30" s="5" t="s">
        <v>77</v>
      </c>
      <c r="B30" s="22">
        <v>456</v>
      </c>
      <c r="C30" s="22">
        <v>3.25</v>
      </c>
      <c r="D30" s="22">
        <v>0.19</v>
      </c>
      <c r="E30" s="22">
        <v>2490</v>
      </c>
      <c r="F30" s="20">
        <v>10.8932461873638</v>
      </c>
      <c r="G30" s="22">
        <v>0.394874554837228</v>
      </c>
      <c r="H30" s="18">
        <v>5.79E-2</v>
      </c>
      <c r="I30" s="15">
        <v>2.0161922649251599E-3</v>
      </c>
      <c r="J30" s="24">
        <v>1.9242E-3</v>
      </c>
      <c r="K30" s="18">
        <v>0.72</v>
      </c>
      <c r="L30" s="15">
        <v>3.0158375553069799E-2</v>
      </c>
      <c r="M30" s="18">
        <v>9.1800000000000007E-2</v>
      </c>
      <c r="N30" s="15">
        <v>3.32770264350648E-3</v>
      </c>
      <c r="O30" s="24">
        <v>0.60894999999999999</v>
      </c>
      <c r="P30" s="10">
        <v>566</v>
      </c>
      <c r="Q30" s="6">
        <v>19.933308355494699</v>
      </c>
      <c r="R30" s="6">
        <v>23.396420094128299</v>
      </c>
      <c r="S30" s="10">
        <v>549</v>
      </c>
      <c r="T30" s="6">
        <v>17.617141270155301</v>
      </c>
      <c r="U30" s="6">
        <v>20.065862174848899</v>
      </c>
      <c r="V30" s="10">
        <v>516</v>
      </c>
      <c r="W30" s="6">
        <v>76.075254379293199</v>
      </c>
      <c r="X30" s="6">
        <v>79.5721909596068</v>
      </c>
      <c r="Y30" s="6">
        <v>-3.0965391621129501</v>
      </c>
      <c r="Z30" s="6">
        <v>-9.6899224806201492</v>
      </c>
      <c r="AA30" s="7">
        <v>566</v>
      </c>
      <c r="AB30" s="7">
        <v>19.933308355494699</v>
      </c>
      <c r="AC30" s="7">
        <v>23.396420094128299</v>
      </c>
      <c r="AD30" s="13">
        <v>564</v>
      </c>
      <c r="AE30" s="6">
        <v>19.933308355494699</v>
      </c>
      <c r="AF30" s="13">
        <v>541</v>
      </c>
      <c r="AG30" s="6">
        <v>18.358204338458801</v>
      </c>
      <c r="AH30" s="13">
        <v>455</v>
      </c>
      <c r="AI30" s="6">
        <v>61.293917552022897</v>
      </c>
      <c r="AJ30" s="6">
        <v>2E-3</v>
      </c>
      <c r="AK30" s="6">
        <v>1.2999999999999999E-3</v>
      </c>
    </row>
    <row r="31" spans="1:37">
      <c r="A31" s="5" t="s">
        <v>78</v>
      </c>
      <c r="B31" s="22">
        <v>707</v>
      </c>
      <c r="C31" s="22">
        <v>2.2309999999999999</v>
      </c>
      <c r="D31" s="22">
        <v>4.3999999999999997E-2</v>
      </c>
      <c r="E31" s="22">
        <v>2060</v>
      </c>
      <c r="F31" s="20">
        <v>20.202020202020201</v>
      </c>
      <c r="G31" s="22">
        <v>0.47999244700823801</v>
      </c>
      <c r="H31" s="18">
        <v>5.4300000000000001E-2</v>
      </c>
      <c r="I31" s="15">
        <v>1.5934080147259101E-3</v>
      </c>
      <c r="J31" s="24">
        <v>0.31091000000000002</v>
      </c>
      <c r="K31" s="18">
        <v>0.36609999999999998</v>
      </c>
      <c r="L31" s="15">
        <v>9.3900922867083698E-3</v>
      </c>
      <c r="M31" s="18">
        <v>4.9500000000000002E-2</v>
      </c>
      <c r="N31" s="15">
        <v>1.17610149328194E-3</v>
      </c>
      <c r="O31" s="24">
        <v>0.78986999999999996</v>
      </c>
      <c r="P31" s="10">
        <v>311.10000000000002</v>
      </c>
      <c r="Q31" s="6">
        <v>7.2342762065127504</v>
      </c>
      <c r="R31" s="6">
        <v>9.9775646798254094</v>
      </c>
      <c r="S31" s="10">
        <v>316.5</v>
      </c>
      <c r="T31" s="6">
        <v>6.9412687467955099</v>
      </c>
      <c r="U31" s="6">
        <v>9.2736352388139398</v>
      </c>
      <c r="V31" s="10">
        <v>374</v>
      </c>
      <c r="W31" s="6">
        <v>77.811407161276705</v>
      </c>
      <c r="X31" s="6">
        <v>84.086556478118993</v>
      </c>
      <c r="Y31" s="6">
        <v>1.7061611374407599</v>
      </c>
      <c r="Z31" s="6">
        <v>16.818181818181799</v>
      </c>
      <c r="AA31" s="7">
        <v>311.10000000000002</v>
      </c>
      <c r="AB31" s="7">
        <v>7.2342762065127504</v>
      </c>
      <c r="AC31" s="7">
        <v>9.9775646798254094</v>
      </c>
      <c r="AD31" s="13">
        <v>310.2</v>
      </c>
      <c r="AE31" s="6">
        <v>7.37180793510767</v>
      </c>
      <c r="AF31" s="13">
        <v>304.39999999999998</v>
      </c>
      <c r="AG31" s="6">
        <v>6.8114324349023798</v>
      </c>
      <c r="AH31" s="13">
        <v>271</v>
      </c>
      <c r="AI31" s="6">
        <v>69.065006221805106</v>
      </c>
      <c r="AJ31" s="6">
        <v>2.7000000000000001E-3</v>
      </c>
      <c r="AK31" s="6">
        <v>1.1999999999999999E-3</v>
      </c>
    </row>
    <row r="32" spans="1:37">
      <c r="A32" s="5" t="s">
        <v>79</v>
      </c>
      <c r="B32" s="22">
        <v>344</v>
      </c>
      <c r="C32" s="22">
        <v>1.248</v>
      </c>
      <c r="D32" s="22">
        <v>3.6999999999999998E-2</v>
      </c>
      <c r="E32" s="22">
        <v>2310</v>
      </c>
      <c r="F32" s="20">
        <v>9.4073377234242699</v>
      </c>
      <c r="G32" s="22">
        <v>0.28676104163986399</v>
      </c>
      <c r="H32" s="18">
        <v>6.2600000000000003E-2</v>
      </c>
      <c r="I32" s="15">
        <v>2.11158715600398E-3</v>
      </c>
      <c r="J32" s="24">
        <v>-0.29061999999999999</v>
      </c>
      <c r="K32" s="18">
        <v>0.89300000000000002</v>
      </c>
      <c r="L32" s="15">
        <v>3.1809595187773099E-2</v>
      </c>
      <c r="M32" s="18">
        <v>0.10630000000000001</v>
      </c>
      <c r="N32" s="15">
        <v>3.2403108746075601E-3</v>
      </c>
      <c r="O32" s="24">
        <v>0.53159000000000001</v>
      </c>
      <c r="P32" s="10">
        <v>651</v>
      </c>
      <c r="Q32" s="6">
        <v>18.7776595560122</v>
      </c>
      <c r="R32" s="6">
        <v>23.4214316308192</v>
      </c>
      <c r="S32" s="10">
        <v>647</v>
      </c>
      <c r="T32" s="6">
        <v>17.173158186856</v>
      </c>
      <c r="U32" s="6">
        <v>20.300346786700501</v>
      </c>
      <c r="V32" s="10">
        <v>688</v>
      </c>
      <c r="W32" s="6">
        <v>73.0838789701927</v>
      </c>
      <c r="X32" s="6">
        <v>77.382961440625806</v>
      </c>
      <c r="Y32" s="6">
        <v>-0.61823802163833397</v>
      </c>
      <c r="Z32" s="6">
        <v>5.3779069767441898</v>
      </c>
      <c r="AA32" s="7">
        <v>651</v>
      </c>
      <c r="AB32" s="7">
        <v>18.7776595560122</v>
      </c>
      <c r="AC32" s="7">
        <v>23.4214316308192</v>
      </c>
      <c r="AD32" s="13">
        <v>647</v>
      </c>
      <c r="AE32" s="6">
        <v>18.053822265700301</v>
      </c>
      <c r="AF32" s="13">
        <v>633</v>
      </c>
      <c r="AG32" s="6">
        <v>17.173158186856</v>
      </c>
      <c r="AH32" s="13">
        <v>599</v>
      </c>
      <c r="AI32" s="6">
        <v>58.368256486979099</v>
      </c>
      <c r="AJ32" s="6">
        <v>2.7000000000000001E-3</v>
      </c>
      <c r="AK32" s="6">
        <v>1.4E-3</v>
      </c>
    </row>
    <row r="33" spans="1:37">
      <c r="A33" s="5" t="s">
        <v>80</v>
      </c>
      <c r="B33" s="22">
        <v>808</v>
      </c>
      <c r="C33" s="22">
        <v>1.8640000000000001</v>
      </c>
      <c r="D33" s="22">
        <v>3.7999999999999999E-2</v>
      </c>
      <c r="E33" s="22">
        <v>7850</v>
      </c>
      <c r="F33" s="20">
        <v>7.5642965204235999</v>
      </c>
      <c r="G33" s="22">
        <v>0.17302547801604301</v>
      </c>
      <c r="H33" s="18">
        <v>6.8500000000000005E-2</v>
      </c>
      <c r="I33" s="15">
        <v>1.36324591184235E-3</v>
      </c>
      <c r="J33" s="24">
        <v>-0.10305</v>
      </c>
      <c r="K33" s="18">
        <v>1.234</v>
      </c>
      <c r="L33" s="15">
        <v>3.2064129092180302E-2</v>
      </c>
      <c r="M33" s="18">
        <v>0.13220000000000001</v>
      </c>
      <c r="N33" s="15">
        <v>3.0239385952098999E-3</v>
      </c>
      <c r="O33" s="24">
        <v>0.57809999999999995</v>
      </c>
      <c r="P33" s="10">
        <v>800</v>
      </c>
      <c r="Q33" s="6">
        <v>17.360232379031501</v>
      </c>
      <c r="R33" s="6">
        <v>24.3055259539125</v>
      </c>
      <c r="S33" s="10">
        <v>815</v>
      </c>
      <c r="T33" s="6">
        <v>14.276812747111901</v>
      </c>
      <c r="U33" s="6">
        <v>19.091871582344002</v>
      </c>
      <c r="V33" s="10">
        <v>877</v>
      </c>
      <c r="W33" s="6">
        <v>42.023936274487497</v>
      </c>
      <c r="X33" s="6">
        <v>49.087464814672003</v>
      </c>
      <c r="Y33" s="6">
        <v>1.8404907975460101</v>
      </c>
      <c r="Z33" s="6">
        <v>8.7799315849486792</v>
      </c>
      <c r="AA33" s="7">
        <v>800</v>
      </c>
      <c r="AB33" s="7">
        <v>17.360232379031501</v>
      </c>
      <c r="AC33" s="7">
        <v>24.3055259539125</v>
      </c>
      <c r="AD33" s="13">
        <v>796</v>
      </c>
      <c r="AE33" s="6">
        <v>17.360232379031501</v>
      </c>
      <c r="AF33" s="13">
        <v>786</v>
      </c>
      <c r="AG33" s="6">
        <v>14.934770912742399</v>
      </c>
      <c r="AH33" s="13">
        <v>771</v>
      </c>
      <c r="AI33" s="6">
        <v>33.084002478572501</v>
      </c>
      <c r="AJ33" s="6">
        <v>4.3E-3</v>
      </c>
      <c r="AK33" s="6">
        <v>1.5E-3</v>
      </c>
    </row>
    <row r="34" spans="1:37">
      <c r="A34" s="5" t="s">
        <v>81</v>
      </c>
      <c r="B34" s="22">
        <v>354</v>
      </c>
      <c r="C34" s="22">
        <v>1.0509999999999999</v>
      </c>
      <c r="D34" s="22">
        <v>2.9000000000000001E-2</v>
      </c>
      <c r="E34" s="22">
        <v>837</v>
      </c>
      <c r="F34" s="20">
        <v>24.449877750611201</v>
      </c>
      <c r="G34" s="22">
        <v>0.93897659383370702</v>
      </c>
      <c r="H34" s="18">
        <v>5.5E-2</v>
      </c>
      <c r="I34" s="15">
        <v>3.0495972235888499E-3</v>
      </c>
      <c r="J34" s="24">
        <v>0.53805999999999998</v>
      </c>
      <c r="K34" s="18">
        <v>0.29799999999999999</v>
      </c>
      <c r="L34" s="15">
        <v>1.0365304142185099E-2</v>
      </c>
      <c r="M34" s="18">
        <v>4.0899999999999999E-2</v>
      </c>
      <c r="N34" s="15">
        <v>1.57072943593096E-3</v>
      </c>
      <c r="O34" s="24">
        <v>0.37955</v>
      </c>
      <c r="P34" s="10">
        <v>258</v>
      </c>
      <c r="Q34" s="6">
        <v>9.9026701267505501</v>
      </c>
      <c r="R34" s="6">
        <v>11.4382379166154</v>
      </c>
      <c r="S34" s="10">
        <v>264.3</v>
      </c>
      <c r="T34" s="6">
        <v>7.9742951764358496</v>
      </c>
      <c r="U34" s="6">
        <v>9.5574877978362505</v>
      </c>
      <c r="V34" s="10">
        <v>380</v>
      </c>
      <c r="W34" s="6">
        <v>185.58745084067201</v>
      </c>
      <c r="X34" s="6">
        <v>192.97675658275301</v>
      </c>
      <c r="Y34" s="6">
        <v>2.3836549375709399</v>
      </c>
      <c r="Z34" s="6">
        <v>32.105263157894697</v>
      </c>
      <c r="AA34" s="7">
        <v>258</v>
      </c>
      <c r="AB34" s="7">
        <v>9.9026701267505501</v>
      </c>
      <c r="AC34" s="7">
        <v>11.4382379166154</v>
      </c>
      <c r="AD34" s="13">
        <v>257</v>
      </c>
      <c r="AE34" s="6">
        <v>9.9026701267505501</v>
      </c>
      <c r="AF34" s="13">
        <v>251</v>
      </c>
      <c r="AG34" s="6">
        <v>9.2807641690179796</v>
      </c>
      <c r="AH34" s="13">
        <v>217</v>
      </c>
      <c r="AI34" s="6">
        <v>165.04781703960401</v>
      </c>
      <c r="AJ34" s="6">
        <v>5.3E-3</v>
      </c>
      <c r="AK34" s="6">
        <v>3.5999999999999999E-3</v>
      </c>
    </row>
    <row r="35" spans="1:37">
      <c r="A35" s="5" t="s">
        <v>85</v>
      </c>
      <c r="B35" s="22">
        <v>533</v>
      </c>
      <c r="C35" s="22">
        <v>2.59</v>
      </c>
      <c r="D35" s="22">
        <v>0.11</v>
      </c>
      <c r="E35" s="22">
        <v>1679</v>
      </c>
      <c r="F35" s="20">
        <v>18.656716417910399</v>
      </c>
      <c r="G35" s="22">
        <v>0.489841521827309</v>
      </c>
      <c r="H35" s="18">
        <v>5.2900000000000003E-2</v>
      </c>
      <c r="I35" s="15">
        <v>1.7562452737888601E-3</v>
      </c>
      <c r="J35" s="24">
        <v>6.5934000000000006E-2</v>
      </c>
      <c r="K35" s="18">
        <v>0.38700000000000001</v>
      </c>
      <c r="L35" s="15">
        <v>1.23347583198861E-2</v>
      </c>
      <c r="M35" s="18">
        <v>5.3600000000000002E-2</v>
      </c>
      <c r="N35" s="15">
        <v>1.40729509854899E-3</v>
      </c>
      <c r="O35" s="24">
        <v>0.66446000000000005</v>
      </c>
      <c r="P35" s="10">
        <v>336.4</v>
      </c>
      <c r="Q35" s="6">
        <v>8.54742398937071</v>
      </c>
      <c r="R35" s="6">
        <v>11.313319908214099</v>
      </c>
      <c r="S35" s="10">
        <v>332</v>
      </c>
      <c r="T35" s="6">
        <v>8.8551391205745595</v>
      </c>
      <c r="U35" s="6">
        <v>10.9274831277127</v>
      </c>
      <c r="V35" s="10">
        <v>312</v>
      </c>
      <c r="W35" s="6">
        <v>72.801433433605496</v>
      </c>
      <c r="X35" s="6">
        <v>76.905982264866907</v>
      </c>
      <c r="Y35" s="6">
        <v>-1.3253012048192701</v>
      </c>
      <c r="Z35" s="6">
        <v>-7.8205128205128203</v>
      </c>
      <c r="AA35" s="7">
        <v>336.4</v>
      </c>
      <c r="AB35" s="7">
        <v>8.54742398937071</v>
      </c>
      <c r="AC35" s="7">
        <v>11.313319908214099</v>
      </c>
      <c r="AD35" s="13">
        <v>336.2</v>
      </c>
      <c r="AE35" s="6">
        <v>8.6884323588360797</v>
      </c>
      <c r="AF35" s="13">
        <v>328.2</v>
      </c>
      <c r="AG35" s="6">
        <v>8.6457671056263194</v>
      </c>
      <c r="AH35" s="13">
        <v>277</v>
      </c>
      <c r="AI35" s="6">
        <v>60.831313564542498</v>
      </c>
      <c r="AJ35" s="6">
        <v>1.6999999999999999E-3</v>
      </c>
      <c r="AK35" s="6">
        <v>1.1999999999999999E-3</v>
      </c>
    </row>
    <row r="36" spans="1:37">
      <c r="A36" s="5" t="s">
        <v>86</v>
      </c>
      <c r="B36" s="22">
        <v>133</v>
      </c>
      <c r="C36" s="22">
        <v>0.70599999999999996</v>
      </c>
      <c r="D36" s="22">
        <v>2.1000000000000001E-2</v>
      </c>
      <c r="E36" s="22">
        <v>1024</v>
      </c>
      <c r="F36" s="20">
        <v>9.3370681605975694</v>
      </c>
      <c r="G36" s="22">
        <v>0.20925916375487799</v>
      </c>
      <c r="H36" s="18">
        <v>6.2600000000000003E-2</v>
      </c>
      <c r="I36" s="15">
        <v>2.7585109392390299E-3</v>
      </c>
      <c r="J36" s="24">
        <v>-0.21909999999999999</v>
      </c>
      <c r="K36" s="18">
        <v>0.93700000000000006</v>
      </c>
      <c r="L36" s="15">
        <v>4.6085310900654701E-2</v>
      </c>
      <c r="M36" s="18">
        <v>0.1071</v>
      </c>
      <c r="N36" s="15">
        <v>2.4002884045255901E-3</v>
      </c>
      <c r="O36" s="24">
        <v>0.42375000000000002</v>
      </c>
      <c r="P36" s="10">
        <v>656</v>
      </c>
      <c r="Q36" s="6">
        <v>13.8829743041849</v>
      </c>
      <c r="R36" s="6">
        <v>19.7831553464626</v>
      </c>
      <c r="S36" s="10">
        <v>666</v>
      </c>
      <c r="T36" s="6">
        <v>22.390056400314599</v>
      </c>
      <c r="U36" s="6">
        <v>24.990778402625001</v>
      </c>
      <c r="V36" s="10">
        <v>671</v>
      </c>
      <c r="W36" s="6">
        <v>96.026738549081401</v>
      </c>
      <c r="X36" s="6">
        <v>99.296028066591106</v>
      </c>
      <c r="Y36" s="6">
        <v>1.5015015015015101</v>
      </c>
      <c r="Z36" s="6">
        <v>2.2354694485842002</v>
      </c>
      <c r="AA36" s="7">
        <v>656</v>
      </c>
      <c r="AB36" s="7">
        <v>13.8829743041849</v>
      </c>
      <c r="AC36" s="7">
        <v>19.7831553464626</v>
      </c>
      <c r="AD36" s="13">
        <v>650</v>
      </c>
      <c r="AE36" s="6">
        <v>13.8829743041849</v>
      </c>
      <c r="AF36" s="13">
        <v>627</v>
      </c>
      <c r="AG36" s="6">
        <v>13.7417111601602</v>
      </c>
      <c r="AH36" s="13">
        <v>548</v>
      </c>
      <c r="AI36" s="6">
        <v>80.406682038084597</v>
      </c>
      <c r="AJ36" s="6">
        <v>4.7999999999999996E-3</v>
      </c>
      <c r="AK36" s="6">
        <v>1.9E-3</v>
      </c>
    </row>
    <row r="37" spans="1:37">
      <c r="A37" s="5" t="s">
        <v>89</v>
      </c>
      <c r="B37" s="22">
        <v>2280</v>
      </c>
      <c r="C37" s="22">
        <v>2.2599999999999998</v>
      </c>
      <c r="D37" s="22">
        <v>0.13</v>
      </c>
      <c r="E37" s="22">
        <v>3890</v>
      </c>
      <c r="F37" s="20">
        <v>36.231884057971001</v>
      </c>
      <c r="G37" s="22">
        <v>1.6073957750290999</v>
      </c>
      <c r="H37" s="18">
        <v>5.67E-2</v>
      </c>
      <c r="I37" s="15">
        <v>1.80724575841427E-3</v>
      </c>
      <c r="J37" s="24">
        <v>0.20096</v>
      </c>
      <c r="K37" s="18">
        <v>0.214</v>
      </c>
      <c r="L37" s="15">
        <v>9.9320100704741506E-3</v>
      </c>
      <c r="M37" s="18">
        <v>2.76E-2</v>
      </c>
      <c r="N37" s="15">
        <v>1.2244498055861701E-3</v>
      </c>
      <c r="O37" s="24">
        <v>0.83557999999999999</v>
      </c>
      <c r="P37" s="10">
        <v>175.4</v>
      </c>
      <c r="Q37" s="6">
        <v>7.4462019615793098</v>
      </c>
      <c r="R37" s="6">
        <v>8.4117547748128292</v>
      </c>
      <c r="S37" s="10">
        <v>196.6</v>
      </c>
      <c r="T37" s="6">
        <v>8.0552478717871594</v>
      </c>
      <c r="U37" s="6">
        <v>9.0138874423912707</v>
      </c>
      <c r="V37" s="10">
        <v>470</v>
      </c>
      <c r="W37" s="6">
        <v>97.804398482345604</v>
      </c>
      <c r="X37" s="6">
        <v>110.010162435485</v>
      </c>
      <c r="Y37" s="6">
        <v>10.783316378433399</v>
      </c>
      <c r="Z37" s="6">
        <v>62.680851063829799</v>
      </c>
      <c r="AA37" s="7">
        <v>175.4</v>
      </c>
      <c r="AB37" s="7">
        <v>7.4462019615793098</v>
      </c>
      <c r="AC37" s="7">
        <v>8.4117547748128292</v>
      </c>
      <c r="AD37" s="13">
        <v>173.9</v>
      </c>
      <c r="AE37" s="6">
        <v>7.5220026357764302</v>
      </c>
      <c r="AF37" s="13">
        <v>174</v>
      </c>
      <c r="AG37" s="6">
        <v>7.6829693658071703</v>
      </c>
      <c r="AH37" s="13">
        <v>175.4</v>
      </c>
      <c r="AI37" s="6">
        <v>80.018513873312202</v>
      </c>
      <c r="AJ37" s="6">
        <v>8.6999999999999994E-3</v>
      </c>
      <c r="AK37" s="6">
        <v>2.3999999999999998E-3</v>
      </c>
    </row>
    <row r="38" spans="1:37">
      <c r="A38" s="5" t="s">
        <v>90</v>
      </c>
      <c r="B38" s="22">
        <v>965</v>
      </c>
      <c r="C38" s="22">
        <v>3.92</v>
      </c>
      <c r="D38" s="22">
        <v>0.23</v>
      </c>
      <c r="E38" s="22">
        <v>3670</v>
      </c>
      <c r="F38" s="20">
        <v>15.822784810126601</v>
      </c>
      <c r="G38" s="22">
        <v>0.30038792128583403</v>
      </c>
      <c r="H38" s="18">
        <v>5.4899999999999997E-2</v>
      </c>
      <c r="I38" s="15">
        <v>1.4359585774523201E-3</v>
      </c>
      <c r="J38" s="24">
        <v>0.20926</v>
      </c>
      <c r="K38" s="18">
        <v>0.47499999999999998</v>
      </c>
      <c r="L38" s="15">
        <v>1.22848710310691E-2</v>
      </c>
      <c r="M38" s="18">
        <v>6.3200000000000006E-2</v>
      </c>
      <c r="N38" s="15">
        <v>1.19982145071673E-3</v>
      </c>
      <c r="O38" s="24">
        <v>0.47187000000000001</v>
      </c>
      <c r="P38" s="10">
        <v>395.1</v>
      </c>
      <c r="Q38" s="6">
        <v>7.1049809504419699</v>
      </c>
      <c r="R38" s="6">
        <v>11.201790308568</v>
      </c>
      <c r="S38" s="10">
        <v>394.2</v>
      </c>
      <c r="T38" s="6">
        <v>8.5560782310562704</v>
      </c>
      <c r="U38" s="6">
        <v>11.305637672072899</v>
      </c>
      <c r="V38" s="10">
        <v>397</v>
      </c>
      <c r="W38" s="6">
        <v>59.343466095914899</v>
      </c>
      <c r="X38" s="6">
        <v>64.785377115749597</v>
      </c>
      <c r="Y38" s="6">
        <v>-0.22831050228310801</v>
      </c>
      <c r="Z38" s="6">
        <v>0.478589420654913</v>
      </c>
      <c r="AA38" s="7">
        <v>395.1</v>
      </c>
      <c r="AB38" s="7">
        <v>7.1049809504419699</v>
      </c>
      <c r="AC38" s="7">
        <v>11.201790308568</v>
      </c>
      <c r="AD38" s="13">
        <v>394.4</v>
      </c>
      <c r="AE38" s="6">
        <v>7.2278319229312</v>
      </c>
      <c r="AF38" s="13">
        <v>385.3</v>
      </c>
      <c r="AG38" s="6">
        <v>7.1681569943713601</v>
      </c>
      <c r="AH38" s="13">
        <v>341</v>
      </c>
      <c r="AI38" s="6">
        <v>45.608628221828802</v>
      </c>
      <c r="AJ38" s="6">
        <v>2.2000000000000001E-3</v>
      </c>
      <c r="AK38" s="6">
        <v>1.1999999999999999E-3</v>
      </c>
    </row>
    <row r="39" spans="1:37">
      <c r="A39" s="5" t="s">
        <v>92</v>
      </c>
      <c r="B39" s="22">
        <v>968</v>
      </c>
      <c r="C39" s="22">
        <v>0.625</v>
      </c>
      <c r="D39" s="22">
        <v>4.5999999999999999E-2</v>
      </c>
      <c r="E39" s="22">
        <v>2220</v>
      </c>
      <c r="F39" s="20">
        <v>25</v>
      </c>
      <c r="G39" s="22">
        <v>0.57248908286534195</v>
      </c>
      <c r="H39" s="18">
        <v>5.1999999999999998E-2</v>
      </c>
      <c r="I39" s="15">
        <v>1.5689535798591499E-3</v>
      </c>
      <c r="J39" s="24">
        <v>0.31208000000000002</v>
      </c>
      <c r="K39" s="18">
        <v>0.28439999999999999</v>
      </c>
      <c r="L39" s="15">
        <v>7.6975085765720302E-3</v>
      </c>
      <c r="M39" s="18">
        <v>0.04</v>
      </c>
      <c r="N39" s="15">
        <v>9.1598253258454697E-4</v>
      </c>
      <c r="O39" s="24">
        <v>0.58484999999999998</v>
      </c>
      <c r="P39" s="10">
        <v>253</v>
      </c>
      <c r="Q39" s="6">
        <v>5.6787271285899301</v>
      </c>
      <c r="R39" s="6">
        <v>7.9778615531335797</v>
      </c>
      <c r="S39" s="10">
        <v>253.9</v>
      </c>
      <c r="T39" s="6">
        <v>6.1109822525351403</v>
      </c>
      <c r="U39" s="6">
        <v>7.9475064464607499</v>
      </c>
      <c r="V39" s="10">
        <v>273</v>
      </c>
      <c r="W39" s="6">
        <v>73.702664992099898</v>
      </c>
      <c r="X39" s="6">
        <v>79.270700661006302</v>
      </c>
      <c r="Y39" s="6">
        <v>0.35447026388342801</v>
      </c>
      <c r="Z39" s="6">
        <v>7.3260073260073302</v>
      </c>
      <c r="AA39" s="7">
        <v>253</v>
      </c>
      <c r="AB39" s="7">
        <v>5.6787271285899301</v>
      </c>
      <c r="AC39" s="7">
        <v>7.9778615531335797</v>
      </c>
      <c r="AD39" s="13">
        <v>252.6</v>
      </c>
      <c r="AE39" s="6">
        <v>5.7465591270762397</v>
      </c>
      <c r="AF39" s="13">
        <v>247.7</v>
      </c>
      <c r="AG39" s="6">
        <v>5.5209332626648804</v>
      </c>
      <c r="AH39" s="13">
        <v>209</v>
      </c>
      <c r="AI39" s="6">
        <v>61.120886994035899</v>
      </c>
      <c r="AJ39" s="6">
        <v>1.8E-3</v>
      </c>
      <c r="AK39" s="6">
        <v>1.5E-3</v>
      </c>
    </row>
    <row r="40" spans="1:37">
      <c r="A40" s="5" t="s">
        <v>94</v>
      </c>
      <c r="B40" s="22">
        <v>818</v>
      </c>
      <c r="C40" s="22">
        <v>1.04</v>
      </c>
      <c r="D40" s="22">
        <v>5.2999999999999999E-2</v>
      </c>
      <c r="E40" s="22">
        <v>1242</v>
      </c>
      <c r="F40" s="20">
        <v>34.843205574912901</v>
      </c>
      <c r="G40" s="22">
        <v>1.12779525266188</v>
      </c>
      <c r="H40" s="18">
        <v>5.1700000000000003E-2</v>
      </c>
      <c r="I40" s="15">
        <v>2.8116789716482E-3</v>
      </c>
      <c r="J40" s="24">
        <v>0.48018</v>
      </c>
      <c r="K40" s="18">
        <v>0.2</v>
      </c>
      <c r="L40" s="15">
        <v>8.3773265425194001E-3</v>
      </c>
      <c r="M40" s="18">
        <v>2.87E-2</v>
      </c>
      <c r="N40" s="15">
        <v>9.2895367166506205E-4</v>
      </c>
      <c r="O40" s="24">
        <v>0.11415</v>
      </c>
      <c r="P40" s="10">
        <v>182.3</v>
      </c>
      <c r="Q40" s="6">
        <v>5.8263252384868798</v>
      </c>
      <c r="R40" s="6">
        <v>7.1040263407926902</v>
      </c>
      <c r="S40" s="10">
        <v>184.8</v>
      </c>
      <c r="T40" s="6">
        <v>7.2652723266474499</v>
      </c>
      <c r="U40" s="6">
        <v>8.2104701334597703</v>
      </c>
      <c r="V40" s="10">
        <v>260</v>
      </c>
      <c r="W40" s="6">
        <v>154.73013504523001</v>
      </c>
      <c r="X40" s="6">
        <v>161.69359132427499</v>
      </c>
      <c r="Y40" s="6">
        <v>1.35281385281385</v>
      </c>
      <c r="Z40" s="6">
        <v>29.884615384615401</v>
      </c>
      <c r="AA40" s="7">
        <v>182.3</v>
      </c>
      <c r="AB40" s="7">
        <v>5.8263252384868798</v>
      </c>
      <c r="AC40" s="7">
        <v>7.1040263407926902</v>
      </c>
      <c r="AD40" s="13">
        <v>182</v>
      </c>
      <c r="AE40" s="6">
        <v>6.0472031373709596</v>
      </c>
      <c r="AF40" s="13">
        <v>178</v>
      </c>
      <c r="AG40" s="6">
        <v>4.2260598647379899</v>
      </c>
      <c r="AH40" s="13">
        <v>170</v>
      </c>
      <c r="AI40" s="6">
        <v>123.175219468508</v>
      </c>
      <c r="AJ40" s="6">
        <v>1.9E-3</v>
      </c>
      <c r="AK40" s="6">
        <v>3.8999999999999998E-3</v>
      </c>
    </row>
    <row r="41" spans="1:37">
      <c r="A41" s="5" t="s">
        <v>97</v>
      </c>
      <c r="B41" s="22">
        <v>524</v>
      </c>
      <c r="C41" s="22">
        <v>6.23</v>
      </c>
      <c r="D41" s="22">
        <v>0.13</v>
      </c>
      <c r="E41" s="22">
        <v>2410</v>
      </c>
      <c r="F41" s="20">
        <v>13.9470013947001</v>
      </c>
      <c r="G41" s="22">
        <v>0.29442060991243801</v>
      </c>
      <c r="H41" s="18">
        <v>5.7000000000000002E-2</v>
      </c>
      <c r="I41" s="15">
        <v>1.67211191337849E-3</v>
      </c>
      <c r="J41" s="24">
        <v>7.5431999999999999E-2</v>
      </c>
      <c r="K41" s="18">
        <v>0.56299999999999994</v>
      </c>
      <c r="L41" s="15">
        <v>1.4293949447581E-2</v>
      </c>
      <c r="M41" s="18">
        <v>7.17E-2</v>
      </c>
      <c r="N41" s="15">
        <v>1.51358396929275E-3</v>
      </c>
      <c r="O41" s="24">
        <v>9.9571000000000007E-2</v>
      </c>
      <c r="P41" s="10">
        <v>446.5</v>
      </c>
      <c r="Q41" s="6">
        <v>9.0231611972928203</v>
      </c>
      <c r="R41" s="6">
        <v>13.28239995465</v>
      </c>
      <c r="S41" s="10">
        <v>453</v>
      </c>
      <c r="T41" s="6">
        <v>9.2569121618115595</v>
      </c>
      <c r="U41" s="6">
        <v>12.4102690003291</v>
      </c>
      <c r="V41" s="10">
        <v>480</v>
      </c>
      <c r="W41" s="6">
        <v>67.605309411476</v>
      </c>
      <c r="X41" s="6">
        <v>72.889730490290901</v>
      </c>
      <c r="Y41" s="6">
        <v>1.43487858719647</v>
      </c>
      <c r="Z41" s="6">
        <v>6.9791666666666696</v>
      </c>
      <c r="AA41" s="7">
        <v>446.5</v>
      </c>
      <c r="AB41" s="7">
        <v>9.0231611972928203</v>
      </c>
      <c r="AC41" s="7">
        <v>13.28239995465</v>
      </c>
      <c r="AD41" s="13">
        <v>443</v>
      </c>
      <c r="AE41" s="6">
        <v>9.3521354776505898</v>
      </c>
      <c r="AF41" s="13">
        <v>434.5</v>
      </c>
      <c r="AG41" s="6">
        <v>8.7444166627337001</v>
      </c>
      <c r="AH41" s="13">
        <v>385</v>
      </c>
      <c r="AI41" s="6">
        <v>56.444821380011497</v>
      </c>
      <c r="AJ41" s="6">
        <v>3.3E-3</v>
      </c>
      <c r="AK41" s="6">
        <v>1.4E-3</v>
      </c>
    </row>
    <row r="42" spans="1:37">
      <c r="A42" s="5" t="s">
        <v>100</v>
      </c>
      <c r="B42" s="22">
        <v>297</v>
      </c>
      <c r="C42" s="22">
        <v>0.58499999999999996</v>
      </c>
      <c r="D42" s="22">
        <v>1.7000000000000001E-2</v>
      </c>
      <c r="E42" s="22">
        <v>1368</v>
      </c>
      <c r="F42" s="20">
        <v>13.908205841446501</v>
      </c>
      <c r="G42" s="22">
        <v>0.23356152806587899</v>
      </c>
      <c r="H42" s="18">
        <v>5.6300000000000003E-2</v>
      </c>
      <c r="I42" s="15">
        <v>1.93622209213055E-3</v>
      </c>
      <c r="J42" s="24">
        <v>0.17865</v>
      </c>
      <c r="K42" s="18">
        <v>0.55500000000000005</v>
      </c>
      <c r="L42" s="15">
        <v>1.4229828960672699E-2</v>
      </c>
      <c r="M42" s="18">
        <v>7.1900000000000006E-2</v>
      </c>
      <c r="N42" s="15">
        <v>1.2074220111046501E-3</v>
      </c>
      <c r="O42" s="24">
        <v>0.33790999999999999</v>
      </c>
      <c r="P42" s="10">
        <v>447.7</v>
      </c>
      <c r="Q42" s="6">
        <v>7.4238353958955399</v>
      </c>
      <c r="R42" s="6">
        <v>12.2724547882114</v>
      </c>
      <c r="S42" s="10">
        <v>447.4</v>
      </c>
      <c r="T42" s="6">
        <v>9.2299931651436093</v>
      </c>
      <c r="U42" s="6">
        <v>12.3399407206484</v>
      </c>
      <c r="V42" s="10">
        <v>451</v>
      </c>
      <c r="W42" s="6">
        <v>79.126839370461695</v>
      </c>
      <c r="X42" s="6">
        <v>83.234752508216602</v>
      </c>
      <c r="Y42" s="6">
        <v>-6.7054090299507194E-2</v>
      </c>
      <c r="Z42" s="6">
        <v>0.73170731707317305</v>
      </c>
      <c r="AA42" s="7">
        <v>447.7</v>
      </c>
      <c r="AB42" s="7">
        <v>7.4238353958955399</v>
      </c>
      <c r="AC42" s="7">
        <v>12.2724547882114</v>
      </c>
      <c r="AD42" s="13">
        <v>446.8</v>
      </c>
      <c r="AE42" s="6">
        <v>7.4816530249237996</v>
      </c>
      <c r="AF42" s="13">
        <v>436.2</v>
      </c>
      <c r="AG42" s="6">
        <v>7.5655121326052903</v>
      </c>
      <c r="AH42" s="13">
        <v>401</v>
      </c>
      <c r="AI42" s="6">
        <v>67.323819772491007</v>
      </c>
      <c r="AJ42" s="6">
        <v>2.8E-3</v>
      </c>
      <c r="AK42" s="6">
        <v>1.1000000000000001E-3</v>
      </c>
    </row>
    <row r="43" spans="1:37">
      <c r="A43" s="5" t="s">
        <v>101</v>
      </c>
      <c r="B43" s="22">
        <v>418</v>
      </c>
      <c r="C43" s="22">
        <v>87</v>
      </c>
      <c r="D43" s="22">
        <v>22</v>
      </c>
      <c r="E43" s="22">
        <v>1470</v>
      </c>
      <c r="F43" s="20">
        <v>16.778523489932901</v>
      </c>
      <c r="G43" s="22">
        <v>0.60885278650853003</v>
      </c>
      <c r="H43" s="18">
        <v>5.4100000000000002E-2</v>
      </c>
      <c r="I43" s="15">
        <v>2.7222858900189401E-3</v>
      </c>
      <c r="J43" s="24">
        <v>-0.20216000000000001</v>
      </c>
      <c r="K43" s="18">
        <v>0.434</v>
      </c>
      <c r="L43" s="15">
        <v>2.5949892455268499E-2</v>
      </c>
      <c r="M43" s="18">
        <v>5.96E-2</v>
      </c>
      <c r="N43" s="15">
        <v>2.16274251412414E-3</v>
      </c>
      <c r="O43" s="24">
        <v>0.49874000000000002</v>
      </c>
      <c r="P43" s="10">
        <v>373</v>
      </c>
      <c r="Q43" s="6">
        <v>13.2935205828935</v>
      </c>
      <c r="R43" s="6">
        <v>15.616342299326</v>
      </c>
      <c r="S43" s="10">
        <v>378</v>
      </c>
      <c r="T43" s="6">
        <v>26.353204142448501</v>
      </c>
      <c r="U43" s="6">
        <v>27.2529975768587</v>
      </c>
      <c r="V43" s="10">
        <v>430</v>
      </c>
      <c r="W43" s="6">
        <v>154.62411208701101</v>
      </c>
      <c r="X43" s="6">
        <v>156.71194820460599</v>
      </c>
      <c r="Y43" s="6">
        <v>1.3227513227513299</v>
      </c>
      <c r="Z43" s="6">
        <v>13.255813953488399</v>
      </c>
      <c r="AA43" s="7">
        <v>373</v>
      </c>
      <c r="AB43" s="7">
        <v>13.2935205828935</v>
      </c>
      <c r="AC43" s="7">
        <v>15.616342299326</v>
      </c>
      <c r="AD43" s="13">
        <v>372</v>
      </c>
      <c r="AE43" s="6">
        <v>12.5498083446646</v>
      </c>
      <c r="AF43" s="13">
        <v>360</v>
      </c>
      <c r="AG43" s="6">
        <v>13.3428395993344</v>
      </c>
      <c r="AH43" s="13">
        <v>304</v>
      </c>
      <c r="AI43" s="6">
        <v>77.798560646689197</v>
      </c>
      <c r="AJ43" s="6">
        <v>1.4E-3</v>
      </c>
      <c r="AK43" s="6">
        <v>2.5999999999999999E-3</v>
      </c>
    </row>
    <row r="44" spans="1:37">
      <c r="A44" s="5" t="s">
        <v>102</v>
      </c>
      <c r="B44" s="22">
        <v>4060</v>
      </c>
      <c r="C44" s="22">
        <v>1.538</v>
      </c>
      <c r="D44" s="22">
        <v>0.08</v>
      </c>
      <c r="E44" s="22">
        <v>4670</v>
      </c>
      <c r="F44" s="20">
        <v>56.433408577878097</v>
      </c>
      <c r="G44" s="22">
        <v>2.5688851823360301</v>
      </c>
      <c r="H44" s="18">
        <v>6.0100000000000001E-2</v>
      </c>
      <c r="I44" s="15">
        <v>1.8611611736256001E-3</v>
      </c>
      <c r="J44" s="24">
        <v>0.18787999999999999</v>
      </c>
      <c r="K44" s="18">
        <v>0.14460000000000001</v>
      </c>
      <c r="L44" s="15">
        <v>6.6299105671494604E-3</v>
      </c>
      <c r="M44" s="18">
        <v>1.772E-2</v>
      </c>
      <c r="N44" s="15">
        <v>8.06625837037223E-4</v>
      </c>
      <c r="O44" s="24">
        <v>0.80664000000000002</v>
      </c>
      <c r="P44" s="10">
        <v>113.2</v>
      </c>
      <c r="Q44" s="6">
        <v>5.0554290174767997</v>
      </c>
      <c r="R44" s="6">
        <v>5.65614712950258</v>
      </c>
      <c r="S44" s="10">
        <v>136.9</v>
      </c>
      <c r="T44" s="6">
        <v>5.88379244289463</v>
      </c>
      <c r="U44" s="6">
        <v>6.5592222002021296</v>
      </c>
      <c r="V44" s="10">
        <v>597</v>
      </c>
      <c r="W44" s="6">
        <v>57.5335755026112</v>
      </c>
      <c r="X44" s="6">
        <v>58.281109283141099</v>
      </c>
      <c r="Y44" s="6">
        <v>17.311906501095699</v>
      </c>
      <c r="Z44" s="6">
        <v>81.038525963149098</v>
      </c>
      <c r="AA44" s="7">
        <v>113.2</v>
      </c>
      <c r="AB44" s="7">
        <v>5.0554290174767997</v>
      </c>
      <c r="AC44" s="7">
        <v>5.65614712950258</v>
      </c>
      <c r="AD44" s="13">
        <v>111.6</v>
      </c>
      <c r="AE44" s="6">
        <v>5.1315068499171304</v>
      </c>
      <c r="AF44" s="13">
        <v>111.7</v>
      </c>
      <c r="AG44" s="6">
        <v>5.2889142090852603</v>
      </c>
      <c r="AH44" s="13">
        <v>113.2</v>
      </c>
      <c r="AI44" s="6">
        <v>14.440398544176899</v>
      </c>
      <c r="AJ44" s="6">
        <v>1.43E-2</v>
      </c>
      <c r="AK44" s="6">
        <v>2.7000000000000001E-3</v>
      </c>
    </row>
    <row r="45" spans="1:37">
      <c r="A45" s="5" t="s">
        <v>106</v>
      </c>
      <c r="B45" s="22">
        <v>348</v>
      </c>
      <c r="C45" s="22">
        <v>1.0649999999999999</v>
      </c>
      <c r="D45" s="22">
        <v>7.9000000000000001E-2</v>
      </c>
      <c r="E45" s="22">
        <v>830</v>
      </c>
      <c r="F45" s="20">
        <v>25</v>
      </c>
      <c r="G45" s="22">
        <v>0.57248908286534195</v>
      </c>
      <c r="H45" s="18">
        <v>5.1499999999999997E-2</v>
      </c>
      <c r="I45" s="15">
        <v>2.5623337466816501E-3</v>
      </c>
      <c r="J45" s="24">
        <v>-0.26373999999999997</v>
      </c>
      <c r="K45" s="18">
        <v>0.28299999999999997</v>
      </c>
      <c r="L45" s="15">
        <v>1.10071522025454E-2</v>
      </c>
      <c r="M45" s="18">
        <v>0.04</v>
      </c>
      <c r="N45" s="15">
        <v>9.1598253258454697E-4</v>
      </c>
      <c r="O45" s="24">
        <v>0.64324000000000003</v>
      </c>
      <c r="P45" s="10">
        <v>252.7</v>
      </c>
      <c r="Q45" s="6">
        <v>5.6787271285899301</v>
      </c>
      <c r="R45" s="6">
        <v>7.9778615531335797</v>
      </c>
      <c r="S45" s="10">
        <v>253</v>
      </c>
      <c r="T45" s="6">
        <v>8.5004549593380307</v>
      </c>
      <c r="U45" s="6">
        <v>9.8933687504029493</v>
      </c>
      <c r="V45" s="10">
        <v>251</v>
      </c>
      <c r="W45" s="6">
        <v>112.777873943781</v>
      </c>
      <c r="X45" s="6">
        <v>115.934695009347</v>
      </c>
      <c r="Y45" s="6">
        <v>0.118577075098813</v>
      </c>
      <c r="Z45" s="6">
        <v>-0.67729083665338397</v>
      </c>
      <c r="AA45" s="7">
        <v>252.7</v>
      </c>
      <c r="AB45" s="7">
        <v>5.6787271285899301</v>
      </c>
      <c r="AC45" s="7">
        <v>7.9778615531335797</v>
      </c>
      <c r="AD45" s="13">
        <v>253.9</v>
      </c>
      <c r="AE45" s="6">
        <v>6.2285746203271302</v>
      </c>
      <c r="AF45" s="13">
        <v>250.2</v>
      </c>
      <c r="AG45" s="6">
        <v>6.51141570748901</v>
      </c>
      <c r="AH45" s="13">
        <v>225</v>
      </c>
      <c r="AI45" s="6">
        <v>85.313239601362099</v>
      </c>
      <c r="AJ45" s="6">
        <v>1.4E-3</v>
      </c>
      <c r="AK45" s="6">
        <v>2.8E-3</v>
      </c>
    </row>
    <row r="46" spans="1:37">
      <c r="A46" s="5" t="s">
        <v>107</v>
      </c>
      <c r="B46" s="22">
        <v>324</v>
      </c>
      <c r="C46" s="22">
        <v>1.5</v>
      </c>
      <c r="D46" s="22">
        <v>0.2</v>
      </c>
      <c r="E46" s="22">
        <v>2380</v>
      </c>
      <c r="F46" s="20">
        <v>9.3896713615023497</v>
      </c>
      <c r="G46" s="22">
        <v>0.38398706851390302</v>
      </c>
      <c r="H46" s="18">
        <v>6.3799999999999996E-2</v>
      </c>
      <c r="I46" s="15">
        <v>3.16819979849866E-3</v>
      </c>
      <c r="J46" s="24">
        <v>-0.35238000000000003</v>
      </c>
      <c r="K46" s="18">
        <v>0.92500000000000004</v>
      </c>
      <c r="L46" s="15">
        <v>6.1286921575895797E-2</v>
      </c>
      <c r="M46" s="18">
        <v>0.1065</v>
      </c>
      <c r="N46" s="15">
        <v>4.3552773278518102E-3</v>
      </c>
      <c r="O46" s="24">
        <v>0.77102999999999999</v>
      </c>
      <c r="P46" s="10">
        <v>652</v>
      </c>
      <c r="Q46" s="6">
        <v>25.466041301811501</v>
      </c>
      <c r="R46" s="6">
        <v>29.071450073388402</v>
      </c>
      <c r="S46" s="10">
        <v>661</v>
      </c>
      <c r="T46" s="6">
        <v>32.259577998837798</v>
      </c>
      <c r="U46" s="6">
        <v>34.092090103070703</v>
      </c>
      <c r="V46" s="10">
        <v>710</v>
      </c>
      <c r="W46" s="6">
        <v>107.95003485407899</v>
      </c>
      <c r="X46" s="6">
        <v>111.17832575675899</v>
      </c>
      <c r="Y46" s="6">
        <v>1.3615733736762501</v>
      </c>
      <c r="Z46" s="6">
        <v>8.1690140845070403</v>
      </c>
      <c r="AA46" s="7">
        <v>652</v>
      </c>
      <c r="AB46" s="7">
        <v>25.466041301811501</v>
      </c>
      <c r="AC46" s="7">
        <v>29.071450073388402</v>
      </c>
      <c r="AD46" s="13">
        <v>649</v>
      </c>
      <c r="AE46" s="6">
        <v>25.466041301811501</v>
      </c>
      <c r="AF46" s="13">
        <v>634</v>
      </c>
      <c r="AG46" s="6">
        <v>26.904653364485199</v>
      </c>
      <c r="AH46" s="13">
        <v>590</v>
      </c>
      <c r="AI46" s="6">
        <v>70.938212727674895</v>
      </c>
      <c r="AJ46" s="6">
        <v>4.1999999999999997E-3</v>
      </c>
      <c r="AK46" s="6">
        <v>3.0000000000000001E-3</v>
      </c>
    </row>
    <row r="47" spans="1:37">
      <c r="A47" s="5" t="s">
        <v>108</v>
      </c>
      <c r="B47" s="22">
        <v>542</v>
      </c>
      <c r="C47" s="22">
        <v>8.5</v>
      </c>
      <c r="D47" s="22">
        <v>2</v>
      </c>
      <c r="E47" s="22">
        <v>371</v>
      </c>
      <c r="F47" s="20">
        <v>82.372322899505804</v>
      </c>
      <c r="G47" s="22">
        <v>3.6039873138674099</v>
      </c>
      <c r="H47" s="18">
        <v>5.2900000000000003E-2</v>
      </c>
      <c r="I47" s="15">
        <v>4.4247580571628699E-3</v>
      </c>
      <c r="J47" s="24">
        <v>0.26068000000000002</v>
      </c>
      <c r="K47" s="18">
        <v>8.6300000000000002E-2</v>
      </c>
      <c r="L47" s="15">
        <v>5.9560203263672598E-3</v>
      </c>
      <c r="M47" s="18">
        <v>1.214E-2</v>
      </c>
      <c r="N47" s="15">
        <v>5.3115420872285296E-4</v>
      </c>
      <c r="O47" s="24">
        <v>0.84294000000000002</v>
      </c>
      <c r="P47" s="10">
        <v>77.8</v>
      </c>
      <c r="Q47" s="6">
        <v>3.35270004162822</v>
      </c>
      <c r="R47" s="6">
        <v>3.7807643217182498</v>
      </c>
      <c r="S47" s="10">
        <v>83.9</v>
      </c>
      <c r="T47" s="6">
        <v>5.5541713727851301</v>
      </c>
      <c r="U47" s="6">
        <v>5.8457115026004196</v>
      </c>
      <c r="V47" s="10">
        <v>290</v>
      </c>
      <c r="W47" s="6">
        <v>147.11116663281101</v>
      </c>
      <c r="X47" s="6">
        <v>147.75365729188701</v>
      </c>
      <c r="Y47" s="6">
        <v>7.27056019070322</v>
      </c>
      <c r="Z47" s="6">
        <v>73.172413793103402</v>
      </c>
      <c r="AA47" s="7">
        <v>77.8</v>
      </c>
      <c r="AB47" s="7">
        <v>3.35270004162822</v>
      </c>
      <c r="AC47" s="7">
        <v>3.7807643217182498</v>
      </c>
      <c r="AD47" s="13">
        <v>77.400000000000006</v>
      </c>
      <c r="AE47" s="6">
        <v>3.4285853597561</v>
      </c>
      <c r="AF47" s="13">
        <v>77.3</v>
      </c>
      <c r="AG47" s="6">
        <v>3.50248763570491</v>
      </c>
      <c r="AH47" s="13">
        <v>75.7</v>
      </c>
      <c r="AI47" s="6">
        <v>61.181194398823003</v>
      </c>
      <c r="AJ47" s="6">
        <v>6.4000000000000003E-3</v>
      </c>
      <c r="AK47" s="6">
        <v>5.8999999999999999E-3</v>
      </c>
    </row>
    <row r="48" spans="1:37">
      <c r="A48" s="5" t="s">
        <v>111</v>
      </c>
      <c r="B48" s="22">
        <v>755</v>
      </c>
      <c r="C48" s="22">
        <v>3.2</v>
      </c>
      <c r="D48" s="22">
        <v>0.28999999999999998</v>
      </c>
      <c r="E48" s="22">
        <v>2930</v>
      </c>
      <c r="F48" s="20">
        <v>15.384615384615399</v>
      </c>
      <c r="G48" s="22">
        <v>0.49947896244024198</v>
      </c>
      <c r="H48" s="18">
        <v>5.62E-2</v>
      </c>
      <c r="I48" s="15">
        <v>2.2058935400685502E-3</v>
      </c>
      <c r="J48" s="24">
        <v>0.15518000000000001</v>
      </c>
      <c r="K48" s="18">
        <v>0.49199999999999999</v>
      </c>
      <c r="L48" s="15">
        <v>1.9428835975425801E-2</v>
      </c>
      <c r="M48" s="18">
        <v>6.5000000000000002E-2</v>
      </c>
      <c r="N48" s="15">
        <v>2.11029861631002E-3</v>
      </c>
      <c r="O48" s="24">
        <v>0.59128999999999998</v>
      </c>
      <c r="P48" s="10">
        <v>406</v>
      </c>
      <c r="Q48" s="6">
        <v>12.6763649413935</v>
      </c>
      <c r="R48" s="6">
        <v>15.4840108847763</v>
      </c>
      <c r="S48" s="10">
        <v>406</v>
      </c>
      <c r="T48" s="6">
        <v>13.4776035589991</v>
      </c>
      <c r="U48" s="6">
        <v>15.4566542244344</v>
      </c>
      <c r="V48" s="10">
        <v>450</v>
      </c>
      <c r="W48" s="6">
        <v>90.362725529030101</v>
      </c>
      <c r="X48" s="6">
        <v>94.688521984827005</v>
      </c>
      <c r="Y48" s="6">
        <v>0</v>
      </c>
      <c r="Z48" s="6">
        <v>9.7777777777777697</v>
      </c>
      <c r="AA48" s="7">
        <v>406</v>
      </c>
      <c r="AB48" s="7">
        <v>12.6763649413935</v>
      </c>
      <c r="AC48" s="7">
        <v>15.4840108847763</v>
      </c>
      <c r="AD48" s="13">
        <v>405</v>
      </c>
      <c r="AE48" s="6">
        <v>13.4130618475943</v>
      </c>
      <c r="AF48" s="13">
        <v>392</v>
      </c>
      <c r="AG48" s="6">
        <v>12.744637997744199</v>
      </c>
      <c r="AH48" s="13">
        <v>345</v>
      </c>
      <c r="AI48" s="6">
        <v>60.961480994434801</v>
      </c>
      <c r="AJ48" s="6">
        <v>2.8E-3</v>
      </c>
      <c r="AK48" s="6">
        <v>2.0999999999999999E-3</v>
      </c>
    </row>
    <row r="49" spans="1:37">
      <c r="A49" s="5" t="s">
        <v>112</v>
      </c>
      <c r="B49" s="22">
        <v>1530</v>
      </c>
      <c r="C49" s="22">
        <v>1.8089999999999999</v>
      </c>
      <c r="D49" s="22">
        <v>5.2999999999999999E-2</v>
      </c>
      <c r="E49" s="22">
        <v>5590</v>
      </c>
      <c r="F49" s="20">
        <v>17.636684303351</v>
      </c>
      <c r="G49" s="22">
        <v>0.42136855974396398</v>
      </c>
      <c r="H49" s="18">
        <v>5.7200000000000001E-2</v>
      </c>
      <c r="I49" s="15">
        <v>1.3450108364633101E-3</v>
      </c>
      <c r="J49" s="24">
        <v>0.20374999999999999</v>
      </c>
      <c r="K49" s="18">
        <v>0.44400000000000001</v>
      </c>
      <c r="L49" s="15">
        <v>1.27213340746952E-2</v>
      </c>
      <c r="M49" s="18">
        <v>5.67E-2</v>
      </c>
      <c r="N49" s="15">
        <v>1.35465356903527E-3</v>
      </c>
      <c r="O49" s="24">
        <v>0.72116999999999998</v>
      </c>
      <c r="P49" s="10">
        <v>355.4</v>
      </c>
      <c r="Q49" s="6">
        <v>8.4357320971268095</v>
      </c>
      <c r="R49" s="6">
        <v>11.500960735670599</v>
      </c>
      <c r="S49" s="10">
        <v>372.4</v>
      </c>
      <c r="T49" s="6">
        <v>8.9150085242905899</v>
      </c>
      <c r="U49" s="6">
        <v>11.369410441118999</v>
      </c>
      <c r="V49" s="10">
        <v>490</v>
      </c>
      <c r="W49" s="6">
        <v>64.209838804266397</v>
      </c>
      <c r="X49" s="6">
        <v>74.623155481701303</v>
      </c>
      <c r="Y49" s="6">
        <v>4.5649838882921596</v>
      </c>
      <c r="Z49" s="6">
        <v>27.469387755102002</v>
      </c>
      <c r="AA49" s="7">
        <v>355.4</v>
      </c>
      <c r="AB49" s="7">
        <v>8.4357320971268095</v>
      </c>
      <c r="AC49" s="7">
        <v>11.500960735670599</v>
      </c>
      <c r="AD49" s="13">
        <v>353.8</v>
      </c>
      <c r="AE49" s="6">
        <v>8.5742390924498704</v>
      </c>
      <c r="AF49" s="13">
        <v>351.3</v>
      </c>
      <c r="AG49" s="6">
        <v>8.5093699524802595</v>
      </c>
      <c r="AH49" s="13">
        <v>344</v>
      </c>
      <c r="AI49" s="6">
        <v>52.187770591105703</v>
      </c>
      <c r="AJ49" s="6">
        <v>4.7000000000000002E-3</v>
      </c>
      <c r="AK49" s="6">
        <v>1.6000000000000001E-3</v>
      </c>
    </row>
    <row r="50" spans="1:37">
      <c r="A50" s="5" t="s">
        <v>114</v>
      </c>
      <c r="B50" s="22">
        <v>251</v>
      </c>
      <c r="C50" s="22">
        <v>1.3049999999999999</v>
      </c>
      <c r="D50" s="22">
        <v>3.3000000000000002E-2</v>
      </c>
      <c r="E50" s="22">
        <v>701</v>
      </c>
      <c r="F50" s="20">
        <v>21.556369907307602</v>
      </c>
      <c r="G50" s="22">
        <v>0.43838525468037598</v>
      </c>
      <c r="H50" s="18">
        <v>5.1900000000000002E-2</v>
      </c>
      <c r="I50" s="15">
        <v>2.4714168663693202E-3</v>
      </c>
      <c r="J50" s="24">
        <v>0.38763999999999998</v>
      </c>
      <c r="K50" s="18">
        <v>0.33100000000000002</v>
      </c>
      <c r="L50" s="15">
        <v>9.8703661983738002E-3</v>
      </c>
      <c r="M50" s="18">
        <v>4.6390000000000001E-2</v>
      </c>
      <c r="N50" s="15">
        <v>9.43419140238844E-4</v>
      </c>
      <c r="O50" s="24">
        <v>0.25395000000000001</v>
      </c>
      <c r="P50" s="10">
        <v>292.3</v>
      </c>
      <c r="Q50" s="6">
        <v>5.7879805312854602</v>
      </c>
      <c r="R50" s="6">
        <v>8.6728249084022693</v>
      </c>
      <c r="S50" s="10">
        <v>289.89999999999998</v>
      </c>
      <c r="T50" s="6">
        <v>7.7437990898482703</v>
      </c>
      <c r="U50" s="6">
        <v>9.6194249321988501</v>
      </c>
      <c r="V50" s="10">
        <v>264</v>
      </c>
      <c r="W50" s="6">
        <v>104.134330127962</v>
      </c>
      <c r="X50" s="6">
        <v>107.06946410201201</v>
      </c>
      <c r="Y50" s="6">
        <v>-0.82787167988962596</v>
      </c>
      <c r="Z50" s="6">
        <v>-10.719696969697001</v>
      </c>
      <c r="AA50" s="7">
        <v>292.3</v>
      </c>
      <c r="AB50" s="7">
        <v>5.7879805312854602</v>
      </c>
      <c r="AC50" s="7">
        <v>8.6728249084022693</v>
      </c>
      <c r="AD50" s="13">
        <v>291.89999999999998</v>
      </c>
      <c r="AE50" s="6">
        <v>5.9823505940841901</v>
      </c>
      <c r="AF50" s="13">
        <v>285.2</v>
      </c>
      <c r="AG50" s="6">
        <v>5.9463118270012503</v>
      </c>
      <c r="AH50" s="13">
        <v>227</v>
      </c>
      <c r="AI50" s="6">
        <v>85.986386778369194</v>
      </c>
      <c r="AJ50" s="6">
        <v>1E-3</v>
      </c>
      <c r="AK50" s="6">
        <v>2.0999999999999999E-3</v>
      </c>
    </row>
    <row r="51" spans="1:37">
      <c r="A51" s="5" t="s">
        <v>115</v>
      </c>
      <c r="B51" s="22">
        <v>2210</v>
      </c>
      <c r="C51" s="22">
        <v>1.587</v>
      </c>
      <c r="D51" s="22">
        <v>4.2000000000000003E-2</v>
      </c>
      <c r="E51" s="22">
        <v>5770</v>
      </c>
      <c r="F51" s="20">
        <v>24.5700245700246</v>
      </c>
      <c r="G51" s="22">
        <v>0.68153913465592597</v>
      </c>
      <c r="H51" s="18">
        <v>5.4600000000000003E-2</v>
      </c>
      <c r="I51" s="15">
        <v>1.2519636051453501E-3</v>
      </c>
      <c r="J51" s="24">
        <v>0.43542999999999998</v>
      </c>
      <c r="K51" s="18">
        <v>0.30359999999999998</v>
      </c>
      <c r="L51" s="15">
        <v>8.0438578176394993E-3</v>
      </c>
      <c r="M51" s="18">
        <v>4.07E-2</v>
      </c>
      <c r="N51" s="15">
        <v>1.1289627611662E-3</v>
      </c>
      <c r="O51" s="24">
        <v>0.71479000000000004</v>
      </c>
      <c r="P51" s="10">
        <v>257.10000000000002</v>
      </c>
      <c r="Q51" s="6">
        <v>7.0270002635553297</v>
      </c>
      <c r="R51" s="6">
        <v>9.0466517634309707</v>
      </c>
      <c r="S51" s="10">
        <v>269</v>
      </c>
      <c r="T51" s="6">
        <v>6.26634486806637</v>
      </c>
      <c r="U51" s="6">
        <v>8.2358527045449605</v>
      </c>
      <c r="V51" s="10">
        <v>384</v>
      </c>
      <c r="W51" s="6">
        <v>75.795432389742103</v>
      </c>
      <c r="X51" s="6">
        <v>89.870457975789094</v>
      </c>
      <c r="Y51" s="6">
        <v>4.4237918215613199</v>
      </c>
      <c r="Z51" s="6">
        <v>33.046875</v>
      </c>
      <c r="AA51" s="7">
        <v>257.10000000000002</v>
      </c>
      <c r="AB51" s="7">
        <v>7.0270002635553297</v>
      </c>
      <c r="AC51" s="7">
        <v>9.0466517634309707</v>
      </c>
      <c r="AD51" s="13">
        <v>256</v>
      </c>
      <c r="AE51" s="6">
        <v>7.1702393756419802</v>
      </c>
      <c r="AF51" s="13">
        <v>253.1</v>
      </c>
      <c r="AG51" s="6">
        <v>6.9422674974061396</v>
      </c>
      <c r="AH51" s="13">
        <v>241</v>
      </c>
      <c r="AI51" s="6">
        <v>65.093068533815298</v>
      </c>
      <c r="AJ51" s="6">
        <v>4.3E-3</v>
      </c>
      <c r="AK51" s="6">
        <v>1.4E-3</v>
      </c>
    </row>
    <row r="52" spans="1:37">
      <c r="A52" s="5" t="s">
        <v>116</v>
      </c>
      <c r="B52" s="22">
        <v>559</v>
      </c>
      <c r="C52" s="22">
        <v>1.7689999999999999</v>
      </c>
      <c r="D52" s="22">
        <v>4.5999999999999999E-2</v>
      </c>
      <c r="E52" s="22">
        <v>1870</v>
      </c>
      <c r="F52" s="20">
        <v>18.559762435040799</v>
      </c>
      <c r="G52" s="22">
        <v>0.33904699525894699</v>
      </c>
      <c r="H52" s="18">
        <v>5.3699999999999998E-2</v>
      </c>
      <c r="I52" s="15">
        <v>1.7741287266547501E-3</v>
      </c>
      <c r="J52" s="24">
        <v>0.15084</v>
      </c>
      <c r="K52" s="18">
        <v>0.39700000000000002</v>
      </c>
      <c r="L52" s="15">
        <v>1.1023133148519999E-2</v>
      </c>
      <c r="M52" s="18">
        <v>5.3879999999999997E-2</v>
      </c>
      <c r="N52" s="15">
        <v>9.8427187139326494E-4</v>
      </c>
      <c r="O52" s="24">
        <v>0.42159000000000002</v>
      </c>
      <c r="P52" s="10">
        <v>338.3</v>
      </c>
      <c r="Q52" s="6">
        <v>5.9771040939050399</v>
      </c>
      <c r="R52" s="6">
        <v>9.5501023924848099</v>
      </c>
      <c r="S52" s="10">
        <v>338.9</v>
      </c>
      <c r="T52" s="6">
        <v>8.2003836985385608</v>
      </c>
      <c r="U52" s="6">
        <v>10.4772757850424</v>
      </c>
      <c r="V52" s="10">
        <v>342</v>
      </c>
      <c r="W52" s="6">
        <v>76.803211112249997</v>
      </c>
      <c r="X52" s="6">
        <v>81.369953158002602</v>
      </c>
      <c r="Y52" s="6">
        <v>0.17704337562702199</v>
      </c>
      <c r="Z52" s="6">
        <v>1.0818713450292401</v>
      </c>
      <c r="AA52" s="7">
        <v>338.3</v>
      </c>
      <c r="AB52" s="7">
        <v>5.9771040939050399</v>
      </c>
      <c r="AC52" s="7">
        <v>9.5501023924848099</v>
      </c>
      <c r="AD52" s="13">
        <v>337.7</v>
      </c>
      <c r="AE52" s="6">
        <v>6.0374807121328598</v>
      </c>
      <c r="AF52" s="13">
        <v>331.5</v>
      </c>
      <c r="AG52" s="6">
        <v>6.1549242727475404</v>
      </c>
      <c r="AH52" s="13">
        <v>288</v>
      </c>
      <c r="AI52" s="6">
        <v>61.850248480930397</v>
      </c>
      <c r="AJ52" s="6">
        <v>1.6999999999999999E-3</v>
      </c>
      <c r="AK52" s="6">
        <v>1.6999999999999999E-3</v>
      </c>
    </row>
    <row r="53" spans="1:37">
      <c r="A53" s="5" t="s">
        <v>118</v>
      </c>
      <c r="B53" s="22">
        <v>1040</v>
      </c>
      <c r="C53" s="22">
        <v>2.77</v>
      </c>
      <c r="D53" s="22">
        <v>0.33</v>
      </c>
      <c r="E53" s="22">
        <v>5550</v>
      </c>
      <c r="F53" s="20">
        <v>12.5156445556946</v>
      </c>
      <c r="G53" s="22">
        <v>0.30833717017415901</v>
      </c>
      <c r="H53" s="18">
        <v>6.0400000000000002E-2</v>
      </c>
      <c r="I53" s="15">
        <v>1.8259719248156E-3</v>
      </c>
      <c r="J53" s="24">
        <v>3.0162000000000001E-2</v>
      </c>
      <c r="K53" s="18">
        <v>0.66900000000000004</v>
      </c>
      <c r="L53" s="15">
        <v>2.47576604082454E-2</v>
      </c>
      <c r="M53" s="18">
        <v>7.9899999999999999E-2</v>
      </c>
      <c r="N53" s="15">
        <v>1.9684275777635302E-3</v>
      </c>
      <c r="O53" s="24">
        <v>0.67903000000000002</v>
      </c>
      <c r="P53" s="10">
        <v>495</v>
      </c>
      <c r="Q53" s="6">
        <v>11.658522523992</v>
      </c>
      <c r="R53" s="6">
        <v>15.8781010860273</v>
      </c>
      <c r="S53" s="10">
        <v>518</v>
      </c>
      <c r="T53" s="6">
        <v>14.596382705114401</v>
      </c>
      <c r="U53" s="6">
        <v>17.252922349581599</v>
      </c>
      <c r="V53" s="10">
        <v>615</v>
      </c>
      <c r="W53" s="6">
        <v>70.241184853408896</v>
      </c>
      <c r="X53" s="6">
        <v>76.627062438653098</v>
      </c>
      <c r="Y53" s="6">
        <v>4.4401544401544397</v>
      </c>
      <c r="Z53" s="6">
        <v>19.512195121951201</v>
      </c>
      <c r="AA53" s="7">
        <v>495</v>
      </c>
      <c r="AB53" s="7">
        <v>11.658522523992</v>
      </c>
      <c r="AC53" s="7">
        <v>15.8781010860273</v>
      </c>
      <c r="AD53" s="13">
        <v>496</v>
      </c>
      <c r="AE53" s="6">
        <v>13.062968553986099</v>
      </c>
      <c r="AF53" s="13">
        <v>482</v>
      </c>
      <c r="AG53" s="6">
        <v>11.0974946755637</v>
      </c>
      <c r="AH53" s="13">
        <v>460</v>
      </c>
      <c r="AI53" s="6">
        <v>44.359261148161103</v>
      </c>
      <c r="AJ53" s="6">
        <v>6.4000000000000003E-3</v>
      </c>
      <c r="AK53" s="6">
        <v>2.3E-3</v>
      </c>
    </row>
    <row r="54" spans="1:37">
      <c r="A54" s="5" t="s">
        <v>119</v>
      </c>
      <c r="B54" s="22">
        <v>1300</v>
      </c>
      <c r="C54" s="22">
        <v>2.7839999999999998</v>
      </c>
      <c r="D54" s="22">
        <v>6.2E-2</v>
      </c>
      <c r="E54" s="22">
        <v>4990</v>
      </c>
      <c r="F54" s="20">
        <v>16.5016501650165</v>
      </c>
      <c r="G54" s="22">
        <v>0.35690684291219399</v>
      </c>
      <c r="H54" s="18">
        <v>5.45E-2</v>
      </c>
      <c r="I54" s="15">
        <v>1.1709345105827E-3</v>
      </c>
      <c r="J54" s="24">
        <v>0.47139999999999999</v>
      </c>
      <c r="K54" s="18">
        <v>0.45300000000000001</v>
      </c>
      <c r="L54" s="15">
        <v>1.0815876682451601E-2</v>
      </c>
      <c r="M54" s="18">
        <v>6.0600000000000001E-2</v>
      </c>
      <c r="N54" s="15">
        <v>1.31069041363703E-3</v>
      </c>
      <c r="O54" s="24">
        <v>0.70059000000000005</v>
      </c>
      <c r="P54" s="10">
        <v>379.4</v>
      </c>
      <c r="Q54" s="6">
        <v>8.1599286086744804</v>
      </c>
      <c r="R54" s="6">
        <v>11.6566882389771</v>
      </c>
      <c r="S54" s="10">
        <v>379.1</v>
      </c>
      <c r="T54" s="6">
        <v>7.5035858372269102</v>
      </c>
      <c r="U54" s="6">
        <v>10.3676758395049</v>
      </c>
      <c r="V54" s="10">
        <v>385</v>
      </c>
      <c r="W54" s="6">
        <v>49.084890510684403</v>
      </c>
      <c r="X54" s="6">
        <v>55.57434145469</v>
      </c>
      <c r="Y54" s="6">
        <v>-7.9134792930631206E-2</v>
      </c>
      <c r="Z54" s="6">
        <v>1.4545454545454699</v>
      </c>
      <c r="AA54" s="7">
        <v>379.4</v>
      </c>
      <c r="AB54" s="7">
        <v>8.1599286086744804</v>
      </c>
      <c r="AC54" s="7">
        <v>11.6566882389771</v>
      </c>
      <c r="AD54" s="13">
        <v>378.7</v>
      </c>
      <c r="AE54" s="6">
        <v>8.2268970395079304</v>
      </c>
      <c r="AF54" s="13">
        <v>369.5</v>
      </c>
      <c r="AG54" s="6">
        <v>7.6297706660575502</v>
      </c>
      <c r="AH54" s="13">
        <v>321</v>
      </c>
      <c r="AI54" s="6">
        <v>40.831194893682401</v>
      </c>
      <c r="AJ54" s="6">
        <v>2.0500000000000002E-3</v>
      </c>
      <c r="AK54" s="6">
        <v>7.9000000000000001E-4</v>
      </c>
    </row>
    <row r="55" spans="1:37">
      <c r="A55" s="5" t="s">
        <v>120</v>
      </c>
      <c r="B55" s="22">
        <v>670</v>
      </c>
      <c r="C55" s="22">
        <v>0.997</v>
      </c>
      <c r="D55" s="22">
        <v>5.3999999999999999E-2</v>
      </c>
      <c r="E55" s="22">
        <v>61000</v>
      </c>
      <c r="F55" s="20">
        <v>2.0491803278688501</v>
      </c>
      <c r="G55" s="22">
        <v>5.8081792520637998E-2</v>
      </c>
      <c r="H55" s="18">
        <v>0.17660000000000001</v>
      </c>
      <c r="I55" s="15">
        <v>2.47120053303107E-3</v>
      </c>
      <c r="J55" s="24">
        <v>0.19633</v>
      </c>
      <c r="K55" s="18">
        <v>11.97</v>
      </c>
      <c r="L55" s="15">
        <v>0.39350922637341101</v>
      </c>
      <c r="M55" s="18">
        <v>0.48799999999999999</v>
      </c>
      <c r="N55" s="15">
        <v>1.3831830398034799E-2</v>
      </c>
      <c r="O55" s="24">
        <v>0.84567000000000003</v>
      </c>
      <c r="P55" s="10">
        <v>2573</v>
      </c>
      <c r="Q55" s="6">
        <v>63.300597986484</v>
      </c>
      <c r="R55" s="6">
        <v>79.3086796395758</v>
      </c>
      <c r="S55" s="10">
        <v>2595</v>
      </c>
      <c r="T55" s="6">
        <v>30.644292650927401</v>
      </c>
      <c r="U55" s="6">
        <v>37.250449836457001</v>
      </c>
      <c r="V55" s="10">
        <v>2623</v>
      </c>
      <c r="W55" s="6">
        <v>25.276662984094799</v>
      </c>
      <c r="X55" s="6">
        <v>31.620811661690599</v>
      </c>
      <c r="Y55" s="6">
        <v>0.84778420038536195</v>
      </c>
      <c r="Z55" s="6">
        <v>1.90621425848265</v>
      </c>
      <c r="AA55" s="7">
        <v>2623</v>
      </c>
      <c r="AB55" s="7">
        <v>25.276662984094799</v>
      </c>
      <c r="AC55" s="7">
        <v>31.620811661690599</v>
      </c>
      <c r="AD55" s="13">
        <v>2542</v>
      </c>
      <c r="AE55" s="6">
        <v>68.408082164657003</v>
      </c>
      <c r="AF55" s="13">
        <v>2516</v>
      </c>
      <c r="AG55" s="6">
        <v>41.588131384755499</v>
      </c>
      <c r="AH55" s="13">
        <v>2495</v>
      </c>
      <c r="AI55" s="6">
        <v>29.739362663169299</v>
      </c>
      <c r="AJ55" s="6">
        <v>1.5800000000000002E-2</v>
      </c>
      <c r="AK55" s="6">
        <v>5.5999999999999999E-3</v>
      </c>
    </row>
    <row r="56" spans="1:37">
      <c r="A56" s="5" t="s">
        <v>121</v>
      </c>
      <c r="B56" s="22">
        <v>465</v>
      </c>
      <c r="C56" s="22">
        <v>1.167</v>
      </c>
      <c r="D56" s="22">
        <v>2.7E-2</v>
      </c>
      <c r="E56" s="22">
        <v>3540</v>
      </c>
      <c r="F56" s="20">
        <v>9.6246390760346507</v>
      </c>
      <c r="G56" s="22">
        <v>0.167499422767415</v>
      </c>
      <c r="H56" s="18">
        <v>6.1800000000000001E-2</v>
      </c>
      <c r="I56" s="15">
        <v>1.4410462344795799E-3</v>
      </c>
      <c r="J56" s="24">
        <v>0.17780000000000001</v>
      </c>
      <c r="K56" s="18">
        <v>0.88600000000000001</v>
      </c>
      <c r="L56" s="15">
        <v>2.0211972492560001E-2</v>
      </c>
      <c r="M56" s="18">
        <v>0.10390000000000001</v>
      </c>
      <c r="N56" s="15">
        <v>1.8081914436530199E-3</v>
      </c>
      <c r="O56" s="24">
        <v>0.67452000000000001</v>
      </c>
      <c r="P56" s="10">
        <v>637</v>
      </c>
      <c r="Q56" s="6">
        <v>10.427363428048</v>
      </c>
      <c r="R56" s="6">
        <v>17.226692755531101</v>
      </c>
      <c r="S56" s="10">
        <v>643</v>
      </c>
      <c r="T56" s="6">
        <v>11.0248886216405</v>
      </c>
      <c r="U56" s="6">
        <v>15.419558657641099</v>
      </c>
      <c r="V56" s="10">
        <v>661</v>
      </c>
      <c r="W56" s="6">
        <v>50.663446814233701</v>
      </c>
      <c r="X56" s="6">
        <v>56.554739320086803</v>
      </c>
      <c r="Y56" s="6">
        <v>0.93312597200622305</v>
      </c>
      <c r="Z56" s="6">
        <v>3.6308623298033398</v>
      </c>
      <c r="AA56" s="7">
        <v>637</v>
      </c>
      <c r="AB56" s="7">
        <v>10.427363428048</v>
      </c>
      <c r="AC56" s="7">
        <v>17.226692755531101</v>
      </c>
      <c r="AD56" s="13">
        <v>635.5</v>
      </c>
      <c r="AE56" s="6">
        <v>10.485175633273499</v>
      </c>
      <c r="AF56" s="13">
        <v>625.6</v>
      </c>
      <c r="AG56" s="6">
        <v>9.6672627521744197</v>
      </c>
      <c r="AH56" s="13">
        <v>596</v>
      </c>
      <c r="AI56" s="6">
        <v>44.066141686091498</v>
      </c>
      <c r="AJ56" s="6">
        <v>2.16E-3</v>
      </c>
      <c r="AK56" s="6">
        <v>8.0999999999999996E-4</v>
      </c>
    </row>
    <row r="57" spans="1:37">
      <c r="A57" s="5" t="s">
        <v>122</v>
      </c>
      <c r="B57" s="22">
        <v>990</v>
      </c>
      <c r="C57" s="22">
        <v>4.008</v>
      </c>
      <c r="D57" s="22">
        <v>7.5999999999999998E-2</v>
      </c>
      <c r="E57" s="22">
        <v>4160</v>
      </c>
      <c r="F57" s="20">
        <v>15.243902439024399</v>
      </c>
      <c r="G57" s="22">
        <v>0.327320097298965</v>
      </c>
      <c r="H57" s="18">
        <v>5.5199999999999999E-2</v>
      </c>
      <c r="I57" s="15">
        <v>1.2918195785311299E-3</v>
      </c>
      <c r="J57" s="24">
        <v>0.50565000000000004</v>
      </c>
      <c r="K57" s="18">
        <v>0.496</v>
      </c>
      <c r="L57" s="15">
        <v>1.18147285978138E-2</v>
      </c>
      <c r="M57" s="18">
        <v>6.5600000000000006E-2</v>
      </c>
      <c r="N57" s="15">
        <v>1.4085762139124699E-3</v>
      </c>
      <c r="O57" s="24">
        <v>0.59796000000000005</v>
      </c>
      <c r="P57" s="10">
        <v>409.3</v>
      </c>
      <c r="Q57" s="6">
        <v>8.6707980769672801</v>
      </c>
      <c r="R57" s="6">
        <v>12.4748879214184</v>
      </c>
      <c r="S57" s="10">
        <v>408.8</v>
      </c>
      <c r="T57" s="6">
        <v>7.9281559905159096</v>
      </c>
      <c r="U57" s="6">
        <v>10.988271049291299</v>
      </c>
      <c r="V57" s="10">
        <v>412</v>
      </c>
      <c r="W57" s="6">
        <v>53.667448007710597</v>
      </c>
      <c r="X57" s="6">
        <v>59.535245055366197</v>
      </c>
      <c r="Y57" s="6">
        <v>-0.12230919765166</v>
      </c>
      <c r="Z57" s="6">
        <v>0.65533980582523599</v>
      </c>
      <c r="AA57" s="7">
        <v>409.3</v>
      </c>
      <c r="AB57" s="7">
        <v>8.6707980769672801</v>
      </c>
      <c r="AC57" s="7">
        <v>12.4748879214184</v>
      </c>
      <c r="AD57" s="13">
        <v>408.5</v>
      </c>
      <c r="AE57" s="6">
        <v>8.7373988859121798</v>
      </c>
      <c r="AF57" s="13">
        <v>399</v>
      </c>
      <c r="AG57" s="6">
        <v>7.99086086788859</v>
      </c>
      <c r="AH57" s="13">
        <v>345</v>
      </c>
      <c r="AI57" s="6">
        <v>44.224144713723099</v>
      </c>
      <c r="AJ57" s="6">
        <v>2.3600000000000001E-3</v>
      </c>
      <c r="AK57" s="6">
        <v>8.7000000000000001E-4</v>
      </c>
    </row>
    <row r="58" spans="1:37">
      <c r="A58" s="5" t="s">
        <v>123</v>
      </c>
      <c r="B58" s="22">
        <v>259</v>
      </c>
      <c r="C58" s="22">
        <v>2.0619999999999998</v>
      </c>
      <c r="D58" s="22">
        <v>8.5999999999999993E-2</v>
      </c>
      <c r="E58" s="22">
        <v>2410</v>
      </c>
      <c r="F58" s="20">
        <v>8.2304526748971192</v>
      </c>
      <c r="G58" s="22">
        <v>0.253678384810752</v>
      </c>
      <c r="H58" s="18">
        <v>6.6600000000000006E-2</v>
      </c>
      <c r="I58" s="15">
        <v>2.2713131498774001E-3</v>
      </c>
      <c r="J58" s="24">
        <v>0.14560999999999999</v>
      </c>
      <c r="K58" s="18">
        <v>1.1080000000000001</v>
      </c>
      <c r="L58" s="15">
        <v>3.8814237225018401E-2</v>
      </c>
      <c r="M58" s="18">
        <v>0.1215</v>
      </c>
      <c r="N58" s="15">
        <v>3.7448637361725198E-3</v>
      </c>
      <c r="O58" s="24">
        <v>0.71889999999999998</v>
      </c>
      <c r="P58" s="10">
        <v>739</v>
      </c>
      <c r="Q58" s="6">
        <v>22.042845591562799</v>
      </c>
      <c r="R58" s="6">
        <v>27.1109994776529</v>
      </c>
      <c r="S58" s="10">
        <v>754</v>
      </c>
      <c r="T58" s="6">
        <v>18.929515304071</v>
      </c>
      <c r="U58" s="6">
        <v>22.445722844970899</v>
      </c>
      <c r="V58" s="10">
        <v>807</v>
      </c>
      <c r="W58" s="6">
        <v>74.809392203132404</v>
      </c>
      <c r="X58" s="6">
        <v>79.170074458631404</v>
      </c>
      <c r="Y58" s="6">
        <v>1.9893899204244001</v>
      </c>
      <c r="Z58" s="6">
        <v>8.4262701363073091</v>
      </c>
      <c r="AA58" s="7">
        <v>739</v>
      </c>
      <c r="AB58" s="7">
        <v>22.042845591562799</v>
      </c>
      <c r="AC58" s="7">
        <v>27.1109994776529</v>
      </c>
      <c r="AD58" s="13">
        <v>734</v>
      </c>
      <c r="AE58" s="6">
        <v>22.042845591562799</v>
      </c>
      <c r="AF58" s="13">
        <v>712</v>
      </c>
      <c r="AG58" s="6">
        <v>19.652647395378001</v>
      </c>
      <c r="AH58" s="13">
        <v>645</v>
      </c>
      <c r="AI58" s="6">
        <v>60.005542758999297</v>
      </c>
      <c r="AJ58" s="6">
        <v>6.4000000000000003E-3</v>
      </c>
      <c r="AK58" s="6">
        <v>2E-3</v>
      </c>
    </row>
    <row r="59" spans="1:37">
      <c r="A59" s="5" t="s">
        <v>124</v>
      </c>
      <c r="B59" s="22">
        <v>697</v>
      </c>
      <c r="C59" s="22">
        <v>1.998</v>
      </c>
      <c r="D59" s="22">
        <v>7.1999999999999995E-2</v>
      </c>
      <c r="E59" s="22">
        <v>471</v>
      </c>
      <c r="F59" s="20">
        <v>87.489063867016597</v>
      </c>
      <c r="G59" s="22">
        <v>2.1304093030755502</v>
      </c>
      <c r="H59" s="18">
        <v>4.9599999999999998E-2</v>
      </c>
      <c r="I59" s="15">
        <v>2.78261060921813E-3</v>
      </c>
      <c r="J59" s="24">
        <v>0.22101999999999999</v>
      </c>
      <c r="K59" s="18">
        <v>7.7700000000000005E-2</v>
      </c>
      <c r="L59" s="15">
        <v>2.8985798992092701E-3</v>
      </c>
      <c r="M59" s="18">
        <v>1.1429999999999999E-2</v>
      </c>
      <c r="N59" s="15">
        <v>2.7832711035937602E-4</v>
      </c>
      <c r="O59" s="24">
        <v>0.31850000000000001</v>
      </c>
      <c r="P59" s="10">
        <v>73.2</v>
      </c>
      <c r="Q59" s="6">
        <v>1.79066714280871</v>
      </c>
      <c r="R59" s="6">
        <v>2.4325177962911102</v>
      </c>
      <c r="S59" s="10">
        <v>75.900000000000006</v>
      </c>
      <c r="T59" s="6">
        <v>2.72850110373974</v>
      </c>
      <c r="U59" s="6">
        <v>3.1909280613505602</v>
      </c>
      <c r="V59" s="10">
        <v>170</v>
      </c>
      <c r="W59" s="6">
        <v>336.07438668593801</v>
      </c>
      <c r="X59" s="6">
        <v>346.01825262169399</v>
      </c>
      <c r="Y59" s="6">
        <v>3.5573122529644201</v>
      </c>
      <c r="Z59" s="6">
        <v>56.941176470588204</v>
      </c>
      <c r="AA59" s="7">
        <v>73.2</v>
      </c>
      <c r="AB59" s="7">
        <v>1.79066714280871</v>
      </c>
      <c r="AC59" s="7">
        <v>2.4325177962911102</v>
      </c>
      <c r="AD59" s="13">
        <v>73.099999999999994</v>
      </c>
      <c r="AE59" s="6">
        <v>1.79066714280871</v>
      </c>
      <c r="AF59" s="13">
        <v>73</v>
      </c>
      <c r="AG59" s="6">
        <v>1.89100985537066</v>
      </c>
      <c r="AH59" s="13">
        <v>72.7</v>
      </c>
      <c r="AI59" s="6">
        <v>328.857405855987</v>
      </c>
      <c r="AJ59" s="6">
        <v>2.5999999999999999E-3</v>
      </c>
      <c r="AK59" s="6">
        <v>2.7000000000000001E-3</v>
      </c>
    </row>
    <row r="60" spans="1:37">
      <c r="A60" s="5" t="s">
        <v>125</v>
      </c>
      <c r="B60" s="22">
        <v>748</v>
      </c>
      <c r="C60" s="22">
        <v>1.837</v>
      </c>
      <c r="D60" s="22">
        <v>0.06</v>
      </c>
      <c r="E60" s="22">
        <v>2489</v>
      </c>
      <c r="F60" s="20">
        <v>19.7628458498024</v>
      </c>
      <c r="G60" s="22">
        <v>0.40976137563283699</v>
      </c>
      <c r="H60" s="18">
        <v>5.3100000000000001E-2</v>
      </c>
      <c r="I60" s="15">
        <v>1.65184476893829E-3</v>
      </c>
      <c r="J60" s="24">
        <v>0.10759000000000001</v>
      </c>
      <c r="K60" s="18">
        <v>0.372</v>
      </c>
      <c r="L60" s="15">
        <v>1.1535950076174899E-2</v>
      </c>
      <c r="M60" s="18">
        <v>5.0599999999999999E-2</v>
      </c>
      <c r="N60" s="15">
        <v>1.0491366357152901E-3</v>
      </c>
      <c r="O60" s="24">
        <v>0.57509999999999994</v>
      </c>
      <c r="P60" s="10">
        <v>318.39999999999998</v>
      </c>
      <c r="Q60" s="6">
        <v>6.47028276041571</v>
      </c>
      <c r="R60" s="6">
        <v>9.5446420821842395</v>
      </c>
      <c r="S60" s="10">
        <v>320.39999999999998</v>
      </c>
      <c r="T60" s="6">
        <v>8.5228170034291395</v>
      </c>
      <c r="U60" s="6">
        <v>10.552307303791199</v>
      </c>
      <c r="V60" s="10">
        <v>321</v>
      </c>
      <c r="W60" s="6">
        <v>70.843177950783499</v>
      </c>
      <c r="X60" s="6">
        <v>75.698533207756398</v>
      </c>
      <c r="Y60" s="6">
        <v>0.62421972534332304</v>
      </c>
      <c r="Z60" s="6">
        <v>0.80996884735202501</v>
      </c>
      <c r="AA60" s="7">
        <v>318.39999999999998</v>
      </c>
      <c r="AB60" s="7">
        <v>6.47028276041571</v>
      </c>
      <c r="AC60" s="7">
        <v>9.5446420821842395</v>
      </c>
      <c r="AD60" s="13">
        <v>318</v>
      </c>
      <c r="AE60" s="6">
        <v>6.5355917099932599</v>
      </c>
      <c r="AF60" s="13">
        <v>315.39999999999998</v>
      </c>
      <c r="AG60" s="6">
        <v>6.8376465010953096</v>
      </c>
      <c r="AH60" s="13">
        <v>294</v>
      </c>
      <c r="AI60" s="6">
        <v>52.507102968706803</v>
      </c>
      <c r="AJ60" s="6">
        <v>1.2999999999999999E-3</v>
      </c>
      <c r="AK60" s="6">
        <v>1.8E-3</v>
      </c>
    </row>
    <row r="61" spans="1:37">
      <c r="A61" s="5" t="s">
        <v>126</v>
      </c>
      <c r="B61" s="22">
        <v>706</v>
      </c>
      <c r="C61" s="22">
        <v>4.3970000000000002</v>
      </c>
      <c r="D61" s="22">
        <v>7.5999999999999998E-2</v>
      </c>
      <c r="E61" s="22">
        <v>3090</v>
      </c>
      <c r="F61" s="20">
        <v>15.105740181268899</v>
      </c>
      <c r="G61" s="22">
        <v>0.26513615498285698</v>
      </c>
      <c r="H61" s="18">
        <v>5.4800000000000001E-2</v>
      </c>
      <c r="I61" s="15">
        <v>1.4909020852331299E-3</v>
      </c>
      <c r="J61" s="24">
        <v>0.14126</v>
      </c>
      <c r="K61" s="18">
        <v>0.498</v>
      </c>
      <c r="L61" s="15">
        <v>1.24697368841528E-2</v>
      </c>
      <c r="M61" s="18">
        <v>6.6199999999999995E-2</v>
      </c>
      <c r="N61" s="15">
        <v>1.16194329104307E-3</v>
      </c>
      <c r="O61" s="24">
        <v>0.13796</v>
      </c>
      <c r="P61" s="10">
        <v>413.2</v>
      </c>
      <c r="Q61" s="6">
        <v>6.8793611837593804</v>
      </c>
      <c r="R61" s="6">
        <v>11.3644938956127</v>
      </c>
      <c r="S61" s="10">
        <v>410.2</v>
      </c>
      <c r="T61" s="6">
        <v>8.3159961517057699</v>
      </c>
      <c r="U61" s="6">
        <v>11.285135692849501</v>
      </c>
      <c r="V61" s="10">
        <v>391</v>
      </c>
      <c r="W61" s="6">
        <v>61.278065307843903</v>
      </c>
      <c r="X61" s="6">
        <v>66.093701261089194</v>
      </c>
      <c r="Y61" s="6">
        <v>-0.73135056070211102</v>
      </c>
      <c r="Z61" s="6">
        <v>-5.6777493606137996</v>
      </c>
      <c r="AA61" s="7">
        <v>413.2</v>
      </c>
      <c r="AB61" s="7">
        <v>6.8793611837593804</v>
      </c>
      <c r="AC61" s="7">
        <v>11.3644938956127</v>
      </c>
      <c r="AD61" s="13">
        <v>411.9</v>
      </c>
      <c r="AE61" s="6">
        <v>7.0542335017077002</v>
      </c>
      <c r="AF61" s="13">
        <v>400.6</v>
      </c>
      <c r="AG61" s="6">
        <v>6.9215888345946404</v>
      </c>
      <c r="AH61" s="13">
        <v>342</v>
      </c>
      <c r="AI61" s="6">
        <v>48.637241779035797</v>
      </c>
      <c r="AJ61" s="6">
        <v>1.9E-3</v>
      </c>
      <c r="AK61" s="6">
        <v>1.2999999999999999E-3</v>
      </c>
    </row>
    <row r="62" spans="1:37">
      <c r="A62" s="5" t="s">
        <v>127</v>
      </c>
      <c r="B62" s="22">
        <v>630</v>
      </c>
      <c r="C62" s="22">
        <v>22</v>
      </c>
      <c r="D62" s="22">
        <v>11</v>
      </c>
      <c r="E62" s="22">
        <v>950</v>
      </c>
      <c r="F62" s="20">
        <v>38.910505836575901</v>
      </c>
      <c r="G62" s="22">
        <v>1.61527252398511</v>
      </c>
      <c r="H62" s="18">
        <v>5.9499999999999997E-2</v>
      </c>
      <c r="I62" s="15">
        <v>7.8125115356405296E-3</v>
      </c>
      <c r="J62" s="24">
        <v>-0.20413000000000001</v>
      </c>
      <c r="K62" s="18">
        <v>0.222</v>
      </c>
      <c r="L62" s="15">
        <v>4.02827268833678E-2</v>
      </c>
      <c r="M62" s="18">
        <v>2.5700000000000001E-2</v>
      </c>
      <c r="N62" s="15">
        <v>1.06687134936692E-3</v>
      </c>
      <c r="O62" s="24">
        <v>0.73960000000000004</v>
      </c>
      <c r="P62" s="10">
        <v>163.5</v>
      </c>
      <c r="Q62" s="6">
        <v>6.5765766420541496</v>
      </c>
      <c r="R62" s="6">
        <v>7.5217495614683099</v>
      </c>
      <c r="S62" s="10">
        <v>197</v>
      </c>
      <c r="T62" s="6">
        <v>29.253002860963399</v>
      </c>
      <c r="U62" s="6">
        <v>29.5485667130975</v>
      </c>
      <c r="V62" s="10">
        <v>500</v>
      </c>
      <c r="W62" s="6">
        <v>236.67456844016601</v>
      </c>
      <c r="X62" s="6">
        <v>237.62197747248001</v>
      </c>
      <c r="Y62" s="6">
        <v>17.005076142132001</v>
      </c>
      <c r="Z62" s="6">
        <v>67.3</v>
      </c>
      <c r="AA62" s="7">
        <v>163.5</v>
      </c>
      <c r="AB62" s="7">
        <v>6.5765766420541496</v>
      </c>
      <c r="AC62" s="7">
        <v>7.5217495614683099</v>
      </c>
      <c r="AD62" s="13">
        <v>160.80000000000001</v>
      </c>
      <c r="AE62" s="6">
        <v>6.2755525915103503</v>
      </c>
      <c r="AF62" s="13">
        <v>160.4</v>
      </c>
      <c r="AG62" s="6">
        <v>6.5398299965312603</v>
      </c>
      <c r="AH62" s="13">
        <v>155</v>
      </c>
      <c r="AI62" s="6">
        <v>62.945463270508</v>
      </c>
      <c r="AJ62" s="6">
        <v>1.2E-2</v>
      </c>
      <c r="AK62" s="6">
        <v>1.2E-2</v>
      </c>
    </row>
    <row r="63" spans="1:37">
      <c r="A63" s="5" t="s">
        <v>129</v>
      </c>
      <c r="B63" s="22">
        <v>201</v>
      </c>
      <c r="C63" s="22">
        <v>1.42</v>
      </c>
      <c r="D63" s="22">
        <v>5.1999999999999998E-2</v>
      </c>
      <c r="E63" s="22">
        <v>375</v>
      </c>
      <c r="F63" s="20">
        <v>47.984644913627598</v>
      </c>
      <c r="G63" s="22">
        <v>1.1285763117393</v>
      </c>
      <c r="H63" s="18">
        <v>7.6999999999999999E-2</v>
      </c>
      <c r="I63" s="15">
        <v>9.4742500146349409E-3</v>
      </c>
      <c r="J63" s="24">
        <v>-0.19414999999999999</v>
      </c>
      <c r="K63" s="18">
        <v>0.223</v>
      </c>
      <c r="L63" s="15">
        <v>2.77429105035863E-2</v>
      </c>
      <c r="M63" s="18">
        <v>2.0840000000000001E-2</v>
      </c>
      <c r="N63" s="15">
        <v>4.9014701221572303E-4</v>
      </c>
      <c r="O63" s="24">
        <v>0.35541</v>
      </c>
      <c r="P63" s="10">
        <v>133</v>
      </c>
      <c r="Q63" s="6">
        <v>3.0883593308982702</v>
      </c>
      <c r="R63" s="6">
        <v>4.2876201875455502</v>
      </c>
      <c r="S63" s="10">
        <v>199</v>
      </c>
      <c r="T63" s="6">
        <v>22.205619264674699</v>
      </c>
      <c r="U63" s="6">
        <v>22.596402477703801</v>
      </c>
      <c r="V63" s="10">
        <v>830</v>
      </c>
      <c r="W63" s="6">
        <v>206.02082753696999</v>
      </c>
      <c r="X63" s="6">
        <v>206.08719788872699</v>
      </c>
      <c r="Y63" s="6">
        <v>33.165829145728601</v>
      </c>
      <c r="Z63" s="6">
        <v>83.975903614457806</v>
      </c>
      <c r="AA63" s="7">
        <v>133</v>
      </c>
      <c r="AB63" s="7">
        <v>3.0883593308982702</v>
      </c>
      <c r="AC63" s="7">
        <v>4.2876201875455502</v>
      </c>
      <c r="AD63" s="13">
        <v>128.1</v>
      </c>
      <c r="AE63" s="6">
        <v>3.1568597302931298</v>
      </c>
      <c r="AF63" s="13">
        <v>127.7</v>
      </c>
      <c r="AG63" s="6">
        <v>3.7651994539056002</v>
      </c>
      <c r="AH63" s="13">
        <v>131</v>
      </c>
      <c r="AI63" s="6">
        <v>23.424508084868702</v>
      </c>
      <c r="AJ63" s="6">
        <v>3.5999999999999997E-2</v>
      </c>
      <c r="AK63" s="6">
        <v>1.4999999999999999E-2</v>
      </c>
    </row>
    <row r="64" spans="1:37">
      <c r="A64" s="5" t="s">
        <v>130</v>
      </c>
      <c r="B64" s="22">
        <v>362</v>
      </c>
      <c r="C64" s="22">
        <v>2.9</v>
      </c>
      <c r="D64" s="22">
        <v>0.18</v>
      </c>
      <c r="E64" s="22">
        <v>2030</v>
      </c>
      <c r="F64" s="20">
        <v>12.437810945273601</v>
      </c>
      <c r="G64" s="22">
        <v>0.283774011481156</v>
      </c>
      <c r="H64" s="18">
        <v>5.8000000000000003E-2</v>
      </c>
      <c r="I64" s="15">
        <v>2.0934286284728099E-3</v>
      </c>
      <c r="J64" s="24">
        <v>-8.5210999999999995E-2</v>
      </c>
      <c r="K64" s="18">
        <v>0.63600000000000001</v>
      </c>
      <c r="L64" s="15">
        <v>2.3849431587356501E-2</v>
      </c>
      <c r="M64" s="18">
        <v>8.0399999999999999E-2</v>
      </c>
      <c r="N64" s="15">
        <v>1.8343606140560299E-3</v>
      </c>
      <c r="O64" s="24">
        <v>0.29964000000000002</v>
      </c>
      <c r="P64" s="10">
        <v>498</v>
      </c>
      <c r="Q64" s="6">
        <v>10.9901291907646</v>
      </c>
      <c r="R64" s="6">
        <v>15.4378040798331</v>
      </c>
      <c r="S64" s="10">
        <v>498</v>
      </c>
      <c r="T64" s="6">
        <v>14.5273010764541</v>
      </c>
      <c r="U64" s="6">
        <v>17.047762736140701</v>
      </c>
      <c r="V64" s="10">
        <v>509</v>
      </c>
      <c r="W64" s="6">
        <v>77.833129157375893</v>
      </c>
      <c r="X64" s="6">
        <v>82.0967433575982</v>
      </c>
      <c r="Y64" s="6">
        <v>0</v>
      </c>
      <c r="Z64" s="6">
        <v>2.16110019646365</v>
      </c>
      <c r="AA64" s="7">
        <v>498</v>
      </c>
      <c r="AB64" s="7">
        <v>10.9901291907646</v>
      </c>
      <c r="AC64" s="7">
        <v>15.4378040798331</v>
      </c>
      <c r="AD64" s="13">
        <v>495</v>
      </c>
      <c r="AE64" s="6">
        <v>10.9901291907646</v>
      </c>
      <c r="AF64" s="13">
        <v>480</v>
      </c>
      <c r="AG64" s="6">
        <v>11.6894172894094</v>
      </c>
      <c r="AH64" s="13">
        <v>424</v>
      </c>
      <c r="AI64" s="6">
        <v>60.787959288240302</v>
      </c>
      <c r="AJ64" s="6">
        <v>3.0999999999999999E-3</v>
      </c>
      <c r="AK64" s="6">
        <v>2E-3</v>
      </c>
    </row>
    <row r="65" spans="1:37">
      <c r="A65" s="5" t="s">
        <v>131</v>
      </c>
      <c r="B65" s="22">
        <v>606</v>
      </c>
      <c r="C65" s="22">
        <v>3.94</v>
      </c>
      <c r="D65" s="22">
        <v>0.17</v>
      </c>
      <c r="E65" s="22">
        <v>2581</v>
      </c>
      <c r="F65" s="20">
        <v>15.822784810126601</v>
      </c>
      <c r="G65" s="22">
        <v>0.33232673808264201</v>
      </c>
      <c r="H65" s="18">
        <v>5.5399999999999998E-2</v>
      </c>
      <c r="I65" s="15">
        <v>1.6736640762417599E-3</v>
      </c>
      <c r="J65" s="24">
        <v>0.43997000000000003</v>
      </c>
      <c r="K65" s="18">
        <v>0.48</v>
      </c>
      <c r="L65" s="15">
        <v>1.1678805418363599E-2</v>
      </c>
      <c r="M65" s="18">
        <v>6.3200000000000006E-2</v>
      </c>
      <c r="N65" s="15">
        <v>1.3273927503192099E-3</v>
      </c>
      <c r="O65" s="24">
        <v>0.20771999999999999</v>
      </c>
      <c r="P65" s="10">
        <v>394.7</v>
      </c>
      <c r="Q65" s="6">
        <v>8.1213271271475893</v>
      </c>
      <c r="R65" s="6">
        <v>11.872459985914</v>
      </c>
      <c r="S65" s="10">
        <v>397.9</v>
      </c>
      <c r="T65" s="6">
        <v>8.0553208864987909</v>
      </c>
      <c r="U65" s="6">
        <v>10.967167047009299</v>
      </c>
      <c r="V65" s="10">
        <v>414</v>
      </c>
      <c r="W65" s="6">
        <v>70.910636424929706</v>
      </c>
      <c r="X65" s="6">
        <v>75.930909566329007</v>
      </c>
      <c r="Y65" s="6">
        <v>0.804222166373464</v>
      </c>
      <c r="Z65" s="6">
        <v>4.6618357487922699</v>
      </c>
      <c r="AA65" s="7">
        <v>394.7</v>
      </c>
      <c r="AB65" s="7">
        <v>8.1213271271475893</v>
      </c>
      <c r="AC65" s="7">
        <v>11.872459985914</v>
      </c>
      <c r="AD65" s="13">
        <v>393.3</v>
      </c>
      <c r="AE65" s="6">
        <v>8.3857470929037294</v>
      </c>
      <c r="AF65" s="13">
        <v>382.4</v>
      </c>
      <c r="AG65" s="6">
        <v>7.92808896168955</v>
      </c>
      <c r="AH65" s="13">
        <v>319</v>
      </c>
      <c r="AI65" s="6">
        <v>57.270571484738703</v>
      </c>
      <c r="AJ65" s="6">
        <v>3.2000000000000002E-3</v>
      </c>
      <c r="AK65" s="6">
        <v>1.4E-3</v>
      </c>
    </row>
    <row r="66" spans="1:37">
      <c r="A66" s="5" t="s">
        <v>132</v>
      </c>
      <c r="B66" s="22">
        <v>521</v>
      </c>
      <c r="C66" s="22">
        <v>2.41</v>
      </c>
      <c r="D66" s="22">
        <v>0.12</v>
      </c>
      <c r="E66" s="22">
        <v>1720</v>
      </c>
      <c r="F66" s="20">
        <v>19.7628458498024</v>
      </c>
      <c r="G66" s="22">
        <v>0.685969120204584</v>
      </c>
      <c r="H66" s="18">
        <v>5.4699999999999999E-2</v>
      </c>
      <c r="I66" s="15">
        <v>2.2883472496324402E-3</v>
      </c>
      <c r="J66" s="24">
        <v>0.62919000000000003</v>
      </c>
      <c r="K66" s="18">
        <v>0.374</v>
      </c>
      <c r="L66" s="15">
        <v>1.2965463479567599E-2</v>
      </c>
      <c r="M66" s="18">
        <v>5.0599999999999999E-2</v>
      </c>
      <c r="N66" s="15">
        <v>1.75632789660701E-3</v>
      </c>
      <c r="O66" s="24">
        <v>0.13316</v>
      </c>
      <c r="P66" s="10">
        <v>318</v>
      </c>
      <c r="Q66" s="6">
        <v>10.861664651411999</v>
      </c>
      <c r="R66" s="6">
        <v>12.9310244171528</v>
      </c>
      <c r="S66" s="10">
        <v>322</v>
      </c>
      <c r="T66" s="6">
        <v>9.5205431113689496</v>
      </c>
      <c r="U66" s="6">
        <v>11.3867059851578</v>
      </c>
      <c r="V66" s="10">
        <v>383</v>
      </c>
      <c r="W66" s="6">
        <v>102.42003216949399</v>
      </c>
      <c r="X66" s="6">
        <v>107.50574455063899</v>
      </c>
      <c r="Y66" s="6">
        <v>1.2422360248447299</v>
      </c>
      <c r="Z66" s="6">
        <v>16.971279373368102</v>
      </c>
      <c r="AA66" s="7">
        <v>318</v>
      </c>
      <c r="AB66" s="7">
        <v>10.861664651411999</v>
      </c>
      <c r="AC66" s="7">
        <v>12.9310244171528</v>
      </c>
      <c r="AD66" s="13">
        <v>317</v>
      </c>
      <c r="AE66" s="6">
        <v>10.861664651411999</v>
      </c>
      <c r="AF66" s="13">
        <v>313</v>
      </c>
      <c r="AG66" s="6">
        <v>10.242106284130999</v>
      </c>
      <c r="AH66" s="13">
        <v>285</v>
      </c>
      <c r="AI66" s="6">
        <v>75.443243498674306</v>
      </c>
      <c r="AJ66" s="6">
        <v>3.2000000000000002E-3</v>
      </c>
      <c r="AK66" s="6">
        <v>3.0999999999999999E-3</v>
      </c>
    </row>
    <row r="67" spans="1:37">
      <c r="A67" s="5" t="s">
        <v>133</v>
      </c>
      <c r="B67" s="22">
        <v>2720</v>
      </c>
      <c r="C67" s="22">
        <v>2.76</v>
      </c>
      <c r="D67" s="22">
        <v>0.3</v>
      </c>
      <c r="E67" s="22">
        <v>4140</v>
      </c>
      <c r="F67" s="20">
        <v>45.045045045045001</v>
      </c>
      <c r="G67" s="22">
        <v>1.8347703786139899</v>
      </c>
      <c r="H67" s="18">
        <v>5.6500000000000002E-2</v>
      </c>
      <c r="I67" s="15">
        <v>1.3635430929889E-3</v>
      </c>
      <c r="J67" s="24">
        <v>-3.4402000000000002E-2</v>
      </c>
      <c r="K67" s="18">
        <v>0.17280000000000001</v>
      </c>
      <c r="L67" s="15">
        <v>7.8778828806729505E-3</v>
      </c>
      <c r="M67" s="18">
        <v>2.2200000000000001E-2</v>
      </c>
      <c r="N67" s="15">
        <v>9.0424823339611804E-4</v>
      </c>
      <c r="O67" s="24">
        <v>0.86309999999999998</v>
      </c>
      <c r="P67" s="10">
        <v>141.30000000000001</v>
      </c>
      <c r="Q67" s="6">
        <v>5.7500551127469697</v>
      </c>
      <c r="R67" s="6">
        <v>6.56310634207576</v>
      </c>
      <c r="S67" s="10">
        <v>161.5</v>
      </c>
      <c r="T67" s="6">
        <v>6.8018894700582697</v>
      </c>
      <c r="U67" s="6">
        <v>7.5958899168121103</v>
      </c>
      <c r="V67" s="10">
        <v>480</v>
      </c>
      <c r="W67" s="6">
        <v>57.463850842446298</v>
      </c>
      <c r="X67" s="6">
        <v>62.480293879183002</v>
      </c>
      <c r="Y67" s="6">
        <v>12.507739938080499</v>
      </c>
      <c r="Z67" s="6">
        <v>70.5625</v>
      </c>
      <c r="AA67" s="7">
        <v>141.30000000000001</v>
      </c>
      <c r="AB67" s="7">
        <v>5.7500551127469697</v>
      </c>
      <c r="AC67" s="7">
        <v>6.56310634207576</v>
      </c>
      <c r="AD67" s="13">
        <v>139.9</v>
      </c>
      <c r="AE67" s="6">
        <v>5.7500551127469697</v>
      </c>
      <c r="AF67" s="13">
        <v>139.9</v>
      </c>
      <c r="AG67" s="6">
        <v>5.9124360768544104</v>
      </c>
      <c r="AH67" s="13">
        <v>141.5</v>
      </c>
      <c r="AI67" s="6">
        <v>38.1817803885953</v>
      </c>
      <c r="AJ67" s="6">
        <v>9.9000000000000008E-3</v>
      </c>
      <c r="AK67" s="6">
        <v>1.8E-3</v>
      </c>
    </row>
    <row r="68" spans="1:37">
      <c r="A68" s="5" t="s">
        <v>134</v>
      </c>
      <c r="B68" s="22">
        <v>344</v>
      </c>
      <c r="C68" s="22">
        <v>2.94</v>
      </c>
      <c r="D68" s="22">
        <v>0.16</v>
      </c>
      <c r="E68" s="22">
        <v>1220</v>
      </c>
      <c r="F68" s="20">
        <v>18.148820326678798</v>
      </c>
      <c r="G68" s="22">
        <v>0.420626930672727</v>
      </c>
      <c r="H68" s="18">
        <v>5.3400000000000003E-2</v>
      </c>
      <c r="I68" s="15">
        <v>2.0765292833618198E-3</v>
      </c>
      <c r="J68" s="24">
        <v>0.29165999999999997</v>
      </c>
      <c r="K68" s="18">
        <v>0.40400000000000003</v>
      </c>
      <c r="L68" s="15">
        <v>1.1753979744750301E-2</v>
      </c>
      <c r="M68" s="18">
        <v>5.5100000000000003E-2</v>
      </c>
      <c r="N68" s="15">
        <v>1.2770275677917099E-3</v>
      </c>
      <c r="O68" s="24">
        <v>0.47516000000000003</v>
      </c>
      <c r="P68" s="10">
        <v>345.6</v>
      </c>
      <c r="Q68" s="6">
        <v>7.9020130777547202</v>
      </c>
      <c r="R68" s="6">
        <v>10.9693772673201</v>
      </c>
      <c r="S68" s="10">
        <v>343.6</v>
      </c>
      <c r="T68" s="6">
        <v>8.70588480080092</v>
      </c>
      <c r="U68" s="6">
        <v>10.9267703405775</v>
      </c>
      <c r="V68" s="10">
        <v>328</v>
      </c>
      <c r="W68" s="6">
        <v>85.841479810923104</v>
      </c>
      <c r="X68" s="6">
        <v>89.549946806722602</v>
      </c>
      <c r="Y68" s="6">
        <v>-0.58207217694994995</v>
      </c>
      <c r="Z68" s="6">
        <v>-5.3658536585365901</v>
      </c>
      <c r="AA68" s="7">
        <v>345.6</v>
      </c>
      <c r="AB68" s="7">
        <v>7.9020130777547202</v>
      </c>
      <c r="AC68" s="7">
        <v>10.9693772673201</v>
      </c>
      <c r="AD68" s="13">
        <v>344.8</v>
      </c>
      <c r="AE68" s="6">
        <v>8.0389185019507892</v>
      </c>
      <c r="AF68" s="13">
        <v>332.9</v>
      </c>
      <c r="AG68" s="6">
        <v>7.4281511942620302</v>
      </c>
      <c r="AH68" s="13">
        <v>253</v>
      </c>
      <c r="AI68" s="6">
        <v>71.132831070674499</v>
      </c>
      <c r="AJ68" s="6">
        <v>2.0999999999999999E-3</v>
      </c>
      <c r="AK68" s="6">
        <v>1.6000000000000001E-3</v>
      </c>
    </row>
    <row r="69" spans="1:37">
      <c r="A69" s="5" t="s">
        <v>135</v>
      </c>
      <c r="B69" s="22">
        <v>1182</v>
      </c>
      <c r="C69" s="22">
        <v>4.2</v>
      </c>
      <c r="D69" s="22">
        <v>0.18</v>
      </c>
      <c r="E69" s="22">
        <v>3810</v>
      </c>
      <c r="F69" s="20">
        <v>19.342359767891701</v>
      </c>
      <c r="G69" s="22">
        <v>0.44483228559772098</v>
      </c>
      <c r="H69" s="18">
        <v>5.33E-2</v>
      </c>
      <c r="I69" s="15">
        <v>1.52317276897146E-3</v>
      </c>
      <c r="J69" s="24">
        <v>0.20027</v>
      </c>
      <c r="K69" s="18">
        <v>0.38</v>
      </c>
      <c r="L69" s="15">
        <v>1.3001090569640701E-2</v>
      </c>
      <c r="M69" s="18">
        <v>5.1700000000000003E-2</v>
      </c>
      <c r="N69" s="15">
        <v>1.18898776785129E-3</v>
      </c>
      <c r="O69" s="24">
        <v>0.45488000000000001</v>
      </c>
      <c r="P69" s="10">
        <v>324.7</v>
      </c>
      <c r="Q69" s="6">
        <v>7.2416242747981201</v>
      </c>
      <c r="R69" s="6">
        <v>10.1849516217424</v>
      </c>
      <c r="S69" s="10">
        <v>327</v>
      </c>
      <c r="T69" s="6">
        <v>9.5397086325128804</v>
      </c>
      <c r="U69" s="6">
        <v>11.4426741333333</v>
      </c>
      <c r="V69" s="10">
        <v>354</v>
      </c>
      <c r="W69" s="6">
        <v>70.352949109245998</v>
      </c>
      <c r="X69" s="6">
        <v>75.265204022211194</v>
      </c>
      <c r="Y69" s="6">
        <v>0.70336391437308499</v>
      </c>
      <c r="Z69" s="6">
        <v>8.2768361581921006</v>
      </c>
      <c r="AA69" s="7">
        <v>324.7</v>
      </c>
      <c r="AB69" s="7">
        <v>7.2416242747981201</v>
      </c>
      <c r="AC69" s="7">
        <v>10.1849516217424</v>
      </c>
      <c r="AD69" s="13">
        <v>323.89999999999998</v>
      </c>
      <c r="AE69" s="6">
        <v>7.3093722122590998</v>
      </c>
      <c r="AF69" s="13">
        <v>315.3</v>
      </c>
      <c r="AG69" s="6">
        <v>7.0666286723755896</v>
      </c>
      <c r="AH69" s="13">
        <v>268</v>
      </c>
      <c r="AI69" s="6">
        <v>47.362827706632501</v>
      </c>
      <c r="AJ69" s="6">
        <v>2E-3</v>
      </c>
      <c r="AK69" s="6">
        <v>1.4E-3</v>
      </c>
    </row>
    <row r="70" spans="1:37">
      <c r="A70" s="5" t="s">
        <v>136</v>
      </c>
      <c r="B70" s="22">
        <v>357</v>
      </c>
      <c r="C70" s="22">
        <v>2.4420000000000002</v>
      </c>
      <c r="D70" s="22">
        <v>3.5999999999999997E-2</v>
      </c>
      <c r="E70" s="22">
        <v>1177</v>
      </c>
      <c r="F70" s="20">
        <v>19.493177387914201</v>
      </c>
      <c r="G70" s="22">
        <v>0.40041945825076602</v>
      </c>
      <c r="H70" s="18">
        <v>5.2400000000000002E-2</v>
      </c>
      <c r="I70" s="15">
        <v>2.0726864484512E-3</v>
      </c>
      <c r="J70" s="24">
        <v>0.23466000000000001</v>
      </c>
      <c r="K70" s="18">
        <v>0.36899999999999999</v>
      </c>
      <c r="L70" s="15">
        <v>1.1516230411467101E-2</v>
      </c>
      <c r="M70" s="18">
        <v>5.1299999999999998E-2</v>
      </c>
      <c r="N70" s="15">
        <v>1.05377988408396E-3</v>
      </c>
      <c r="O70" s="24">
        <v>0.31372</v>
      </c>
      <c r="P70" s="10">
        <v>322.39999999999998</v>
      </c>
      <c r="Q70" s="6">
        <v>6.62761860022579</v>
      </c>
      <c r="R70" s="6">
        <v>9.7193242905630797</v>
      </c>
      <c r="S70" s="10">
        <v>318.60000000000002</v>
      </c>
      <c r="T70" s="6">
        <v>8.3030682151505495</v>
      </c>
      <c r="U70" s="6">
        <v>10.3536933428196</v>
      </c>
      <c r="V70" s="10">
        <v>291</v>
      </c>
      <c r="W70" s="6">
        <v>86.292089913471301</v>
      </c>
      <c r="X70" s="6">
        <v>89.6597052352367</v>
      </c>
      <c r="Y70" s="6">
        <v>-1.19271814187067</v>
      </c>
      <c r="Z70" s="6">
        <v>-10.7903780068728</v>
      </c>
      <c r="AA70" s="7">
        <v>322.39999999999998</v>
      </c>
      <c r="AB70" s="7">
        <v>6.62761860022579</v>
      </c>
      <c r="AC70" s="7">
        <v>9.7193242905630797</v>
      </c>
      <c r="AD70" s="13">
        <v>322.2</v>
      </c>
      <c r="AE70" s="6">
        <v>6.8253299048514</v>
      </c>
      <c r="AF70" s="13">
        <v>316.2</v>
      </c>
      <c r="AG70" s="6">
        <v>6.8243198771337896</v>
      </c>
      <c r="AH70" s="13">
        <v>272</v>
      </c>
      <c r="AI70" s="6">
        <v>67.529436408388705</v>
      </c>
      <c r="AJ70" s="6">
        <v>8.0000000000000004E-4</v>
      </c>
      <c r="AK70" s="6">
        <v>2.2000000000000001E-3</v>
      </c>
    </row>
    <row r="71" spans="1:37">
      <c r="A71" s="5" t="s">
        <v>137</v>
      </c>
      <c r="B71" s="22">
        <v>940</v>
      </c>
      <c r="C71" s="22">
        <v>3.1379999999999999</v>
      </c>
      <c r="D71" s="22">
        <v>8.1000000000000003E-2</v>
      </c>
      <c r="E71" s="22">
        <v>3100</v>
      </c>
      <c r="F71" s="20">
        <v>19.7628458498024</v>
      </c>
      <c r="G71" s="22">
        <v>0.46184604826454401</v>
      </c>
      <c r="H71" s="18">
        <v>5.3400000000000003E-2</v>
      </c>
      <c r="I71" s="15">
        <v>1.46981755963621E-3</v>
      </c>
      <c r="J71" s="24">
        <v>0.11183</v>
      </c>
      <c r="K71" s="18">
        <v>0.372</v>
      </c>
      <c r="L71" s="15">
        <v>1.08433456165521E-2</v>
      </c>
      <c r="M71" s="18">
        <v>5.0599999999999999E-2</v>
      </c>
      <c r="N71" s="15">
        <v>1.1824921481346101E-3</v>
      </c>
      <c r="O71" s="24">
        <v>0.67505000000000004</v>
      </c>
      <c r="P71" s="10">
        <v>318.10000000000002</v>
      </c>
      <c r="Q71" s="6">
        <v>7.2715719758338802</v>
      </c>
      <c r="R71" s="6">
        <v>10.105018182913</v>
      </c>
      <c r="S71" s="10">
        <v>320.5</v>
      </c>
      <c r="T71" s="6">
        <v>7.8329055703449502</v>
      </c>
      <c r="U71" s="6">
        <v>10.0033589075693</v>
      </c>
      <c r="V71" s="10">
        <v>337</v>
      </c>
      <c r="W71" s="6">
        <v>63.855249155303099</v>
      </c>
      <c r="X71" s="6">
        <v>69.584349626073205</v>
      </c>
      <c r="Y71" s="6">
        <v>0.74882995319811096</v>
      </c>
      <c r="Z71" s="6">
        <v>5.6083086053412403</v>
      </c>
      <c r="AA71" s="7">
        <v>318.10000000000002</v>
      </c>
      <c r="AB71" s="7">
        <v>7.2715719758338802</v>
      </c>
      <c r="AC71" s="7">
        <v>10.105018182913</v>
      </c>
      <c r="AD71" s="13">
        <v>317.5</v>
      </c>
      <c r="AE71" s="6">
        <v>7.3398882143894202</v>
      </c>
      <c r="AF71" s="13">
        <v>313</v>
      </c>
      <c r="AG71" s="6">
        <v>7.36161732732291</v>
      </c>
      <c r="AH71" s="13">
        <v>291</v>
      </c>
      <c r="AI71" s="6">
        <v>49.946299609538997</v>
      </c>
      <c r="AJ71" s="6">
        <v>1.9E-3</v>
      </c>
      <c r="AK71" s="6">
        <v>1.4E-3</v>
      </c>
    </row>
    <row r="72" spans="1:37">
      <c r="A72" s="5" t="s">
        <v>138</v>
      </c>
      <c r="B72" s="22">
        <v>738</v>
      </c>
      <c r="C72" s="22">
        <v>2.3639999999999999</v>
      </c>
      <c r="D72" s="22">
        <v>7.6999999999999999E-2</v>
      </c>
      <c r="E72" s="22">
        <v>496</v>
      </c>
      <c r="F72" s="20">
        <v>89.928057553956805</v>
      </c>
      <c r="G72" s="22">
        <v>2.18091336459092</v>
      </c>
      <c r="H72" s="18">
        <v>4.9500000000000002E-2</v>
      </c>
      <c r="I72" s="15">
        <v>2.9397935974454698E-3</v>
      </c>
      <c r="J72" s="24">
        <v>0.18654999999999999</v>
      </c>
      <c r="K72" s="18">
        <v>7.4499999999999997E-2</v>
      </c>
      <c r="L72" s="15">
        <v>2.9546523691459901E-3</v>
      </c>
      <c r="M72" s="18">
        <v>1.112E-2</v>
      </c>
      <c r="N72" s="15">
        <v>2.6967953355047202E-4</v>
      </c>
      <c r="O72" s="24">
        <v>0.33324999999999999</v>
      </c>
      <c r="P72" s="10">
        <v>71.3</v>
      </c>
      <c r="Q72" s="6">
        <v>1.71062497757087</v>
      </c>
      <c r="R72" s="6">
        <v>2.34380557237029</v>
      </c>
      <c r="S72" s="10">
        <v>72.900000000000006</v>
      </c>
      <c r="T72" s="6">
        <v>2.78663207433764</v>
      </c>
      <c r="U72" s="6">
        <v>3.2088641950451602</v>
      </c>
      <c r="V72" s="10">
        <v>162</v>
      </c>
      <c r="W72" s="6">
        <v>328.84207997721597</v>
      </c>
      <c r="X72" s="6">
        <v>338.88511459043798</v>
      </c>
      <c r="Y72" s="6">
        <v>2.1947873799725701</v>
      </c>
      <c r="Z72" s="6">
        <v>55.987654320987701</v>
      </c>
      <c r="AA72" s="7">
        <v>71.3</v>
      </c>
      <c r="AB72" s="7">
        <v>1.71062497757087</v>
      </c>
      <c r="AC72" s="7">
        <v>2.34380557237029</v>
      </c>
      <c r="AD72" s="13">
        <v>71.099999999999994</v>
      </c>
      <c r="AE72" s="6">
        <v>1.7798982594208399</v>
      </c>
      <c r="AF72" s="13">
        <v>71</v>
      </c>
      <c r="AG72" s="6">
        <v>1.80325215034595</v>
      </c>
      <c r="AH72" s="13">
        <v>70.599999999999994</v>
      </c>
      <c r="AI72" s="6">
        <v>319.663685400362</v>
      </c>
      <c r="AJ72" s="6">
        <v>2.5999999999999999E-3</v>
      </c>
      <c r="AK72" s="6">
        <v>3.2000000000000002E-3</v>
      </c>
    </row>
    <row r="73" spans="1:37">
      <c r="A73" s="5" t="s">
        <v>139</v>
      </c>
      <c r="B73" s="22">
        <v>340</v>
      </c>
      <c r="C73" s="22">
        <v>0.98</v>
      </c>
      <c r="D73" s="22">
        <v>0.11</v>
      </c>
      <c r="E73" s="22">
        <v>2370</v>
      </c>
      <c r="F73" s="20">
        <v>10.1522842639594</v>
      </c>
      <c r="G73" s="22">
        <v>0.37632620220817897</v>
      </c>
      <c r="H73" s="18">
        <v>6.2100000000000002E-2</v>
      </c>
      <c r="I73" s="15">
        <v>2.4688504971976302E-3</v>
      </c>
      <c r="J73" s="24">
        <v>0.29774</v>
      </c>
      <c r="K73" s="18">
        <v>0.82799999999999996</v>
      </c>
      <c r="L73" s="15">
        <v>3.2178798488445799E-2</v>
      </c>
      <c r="M73" s="18">
        <v>9.8500000000000004E-2</v>
      </c>
      <c r="N73" s="15">
        <v>3.6512108953743001E-3</v>
      </c>
      <c r="O73" s="24">
        <v>0.52531000000000005</v>
      </c>
      <c r="P73" s="10">
        <v>605</v>
      </c>
      <c r="Q73" s="6">
        <v>21.5605739218271</v>
      </c>
      <c r="R73" s="6">
        <v>25.209441594103701</v>
      </c>
      <c r="S73" s="10">
        <v>611</v>
      </c>
      <c r="T73" s="6">
        <v>17.7953753973548</v>
      </c>
      <c r="U73" s="6">
        <v>20.608626562396299</v>
      </c>
      <c r="V73" s="10">
        <v>661</v>
      </c>
      <c r="W73" s="6">
        <v>88.838232373670095</v>
      </c>
      <c r="X73" s="6">
        <v>92.765931601233007</v>
      </c>
      <c r="Y73" s="6">
        <v>0.98199672667757898</v>
      </c>
      <c r="Z73" s="6">
        <v>8.4720121028744408</v>
      </c>
      <c r="AA73" s="7">
        <v>605</v>
      </c>
      <c r="AB73" s="7">
        <v>21.5605739218271</v>
      </c>
      <c r="AC73" s="7">
        <v>25.209441594103701</v>
      </c>
      <c r="AD73" s="13">
        <v>603</v>
      </c>
      <c r="AE73" s="6">
        <v>21.5605739218271</v>
      </c>
      <c r="AF73" s="13">
        <v>584</v>
      </c>
      <c r="AG73" s="6">
        <v>17.7953753973548</v>
      </c>
      <c r="AH73" s="13">
        <v>525</v>
      </c>
      <c r="AI73" s="6">
        <v>65.166183955163504</v>
      </c>
      <c r="AJ73" s="6">
        <v>4.4000000000000003E-3</v>
      </c>
      <c r="AK73" s="6">
        <v>2.2000000000000001E-3</v>
      </c>
    </row>
    <row r="74" spans="1:37">
      <c r="A74" s="5" t="s">
        <v>140</v>
      </c>
      <c r="B74" s="22">
        <v>524</v>
      </c>
      <c r="C74" s="22">
        <v>2.0470000000000002</v>
      </c>
      <c r="D74" s="22">
        <v>9.9000000000000005E-2</v>
      </c>
      <c r="E74" s="22">
        <v>1070</v>
      </c>
      <c r="F74" s="20">
        <v>29.7973778307509</v>
      </c>
      <c r="G74" s="22">
        <v>0.64723227571723996</v>
      </c>
      <c r="H74" s="18">
        <v>5.04E-2</v>
      </c>
      <c r="I74" s="15">
        <v>2.02628662862951E-3</v>
      </c>
      <c r="J74" s="24">
        <v>0.17674999999999999</v>
      </c>
      <c r="K74" s="18">
        <v>0.2326</v>
      </c>
      <c r="L74" s="15">
        <v>7.3331625777968397E-3</v>
      </c>
      <c r="M74" s="18">
        <v>3.356E-2</v>
      </c>
      <c r="N74" s="15">
        <v>7.2896062520824798E-4</v>
      </c>
      <c r="O74" s="24">
        <v>0.47249999999999998</v>
      </c>
      <c r="P74" s="10">
        <v>212.8</v>
      </c>
      <c r="Q74" s="6">
        <v>4.56988441459277</v>
      </c>
      <c r="R74" s="6">
        <v>6.5773913804535598</v>
      </c>
      <c r="S74" s="10">
        <v>212.1</v>
      </c>
      <c r="T74" s="6">
        <v>6.0146904645798198</v>
      </c>
      <c r="U74" s="6">
        <v>7.4113887167126498</v>
      </c>
      <c r="V74" s="10">
        <v>206</v>
      </c>
      <c r="W74" s="6">
        <v>89.943037528553305</v>
      </c>
      <c r="X74" s="6">
        <v>93.665021110943698</v>
      </c>
      <c r="Y74" s="6">
        <v>-0.33003300330034302</v>
      </c>
      <c r="Z74" s="6">
        <v>-3.3009708737864298</v>
      </c>
      <c r="AA74" s="7">
        <v>212.8</v>
      </c>
      <c r="AB74" s="7">
        <v>4.56988441459277</v>
      </c>
      <c r="AC74" s="7">
        <v>6.5773913804535598</v>
      </c>
      <c r="AD74" s="13">
        <v>212.7</v>
      </c>
      <c r="AE74" s="6">
        <v>4.6365551396201399</v>
      </c>
      <c r="AF74" s="13">
        <v>210.3</v>
      </c>
      <c r="AG74" s="6">
        <v>4.7966343809704197</v>
      </c>
      <c r="AH74" s="13">
        <v>182</v>
      </c>
      <c r="AI74" s="6">
        <v>74.065849079469501</v>
      </c>
      <c r="AJ74" s="6">
        <v>8.0000000000000004E-4</v>
      </c>
      <c r="AK74" s="6">
        <v>2E-3</v>
      </c>
    </row>
    <row r="75" spans="1:37">
      <c r="A75" s="5" t="s">
        <v>141</v>
      </c>
      <c r="B75" s="22">
        <v>532</v>
      </c>
      <c r="C75" s="22">
        <v>8.73</v>
      </c>
      <c r="D75" s="22">
        <v>0.32</v>
      </c>
      <c r="E75" s="22">
        <v>2811</v>
      </c>
      <c r="F75" s="20">
        <v>13.966480446927401</v>
      </c>
      <c r="G75" s="22">
        <v>0.28245537880273702</v>
      </c>
      <c r="H75" s="18">
        <v>5.6399999999999999E-2</v>
      </c>
      <c r="I75" s="15">
        <v>1.6574908439148999E-3</v>
      </c>
      <c r="J75" s="24">
        <v>8.1086000000000005E-2</v>
      </c>
      <c r="K75" s="18">
        <v>0.56000000000000005</v>
      </c>
      <c r="L75" s="15">
        <v>1.6279068278006601E-2</v>
      </c>
      <c r="M75" s="18">
        <v>7.1599999999999997E-2</v>
      </c>
      <c r="N75" s="15">
        <v>1.4480244467549601E-3</v>
      </c>
      <c r="O75" s="24">
        <v>0.56098000000000003</v>
      </c>
      <c r="P75" s="10">
        <v>445.5</v>
      </c>
      <c r="Q75" s="6">
        <v>8.6957576893849193</v>
      </c>
      <c r="R75" s="6">
        <v>13.052730509997</v>
      </c>
      <c r="S75" s="10">
        <v>451</v>
      </c>
      <c r="T75" s="6">
        <v>10.7911105955398</v>
      </c>
      <c r="U75" s="6">
        <v>13.575951486906799</v>
      </c>
      <c r="V75" s="10">
        <v>458</v>
      </c>
      <c r="W75" s="6">
        <v>67.653010244065598</v>
      </c>
      <c r="X75" s="6">
        <v>72.517115059150498</v>
      </c>
      <c r="Y75" s="6">
        <v>1.2195121951219501</v>
      </c>
      <c r="Z75" s="6">
        <v>2.7292576419214098</v>
      </c>
      <c r="AA75" s="7">
        <v>445.5</v>
      </c>
      <c r="AB75" s="7">
        <v>8.6957576893849193</v>
      </c>
      <c r="AC75" s="7">
        <v>13.052730509997</v>
      </c>
      <c r="AD75" s="13">
        <v>444.3</v>
      </c>
      <c r="AE75" s="6">
        <v>8.7600457642923892</v>
      </c>
      <c r="AF75" s="13">
        <v>435.6</v>
      </c>
      <c r="AG75" s="6">
        <v>8.8606020046704899</v>
      </c>
      <c r="AH75" s="13">
        <v>391</v>
      </c>
      <c r="AI75" s="6">
        <v>54.2686815307286</v>
      </c>
      <c r="AJ75" s="6">
        <v>2.8999999999999998E-3</v>
      </c>
      <c r="AK75" s="6">
        <v>1.1999999999999999E-3</v>
      </c>
    </row>
    <row r="76" spans="1:37">
      <c r="A76" s="5" t="s">
        <v>142</v>
      </c>
      <c r="B76" s="22">
        <v>848</v>
      </c>
      <c r="C76" s="22">
        <v>3.016</v>
      </c>
      <c r="D76" s="22">
        <v>6.0999999999999999E-2</v>
      </c>
      <c r="E76" s="22">
        <v>3730</v>
      </c>
      <c r="F76" s="20">
        <v>15.4083204930663</v>
      </c>
      <c r="G76" s="22">
        <v>0.27347044660473901</v>
      </c>
      <c r="H76" s="18">
        <v>5.5599999999999997E-2</v>
      </c>
      <c r="I76" s="15">
        <v>1.3850338129531199E-3</v>
      </c>
      <c r="J76" s="24">
        <v>0.19170999999999999</v>
      </c>
      <c r="K76" s="18">
        <v>0.497</v>
      </c>
      <c r="L76" s="15">
        <v>1.12040559803136E-2</v>
      </c>
      <c r="M76" s="18">
        <v>6.4899999999999999E-2</v>
      </c>
      <c r="N76" s="15">
        <v>1.15186025580363E-3</v>
      </c>
      <c r="O76" s="24">
        <v>-0.11489000000000001</v>
      </c>
      <c r="P76" s="10">
        <v>405.2</v>
      </c>
      <c r="Q76" s="6">
        <v>6.8792474362671197</v>
      </c>
      <c r="R76" s="6">
        <v>11.2321025017675</v>
      </c>
      <c r="S76" s="10">
        <v>409.4</v>
      </c>
      <c r="T76" s="6">
        <v>7.6843558253538999</v>
      </c>
      <c r="U76" s="6">
        <v>10.8208961388702</v>
      </c>
      <c r="V76" s="10">
        <v>429</v>
      </c>
      <c r="W76" s="6">
        <v>57.020397815605598</v>
      </c>
      <c r="X76" s="6">
        <v>63.0526344698674</v>
      </c>
      <c r="Y76" s="6">
        <v>1.02589154860772</v>
      </c>
      <c r="Z76" s="6">
        <v>5.5477855477855504</v>
      </c>
      <c r="AA76" s="7">
        <v>405.2</v>
      </c>
      <c r="AB76" s="7">
        <v>6.8792474362671197</v>
      </c>
      <c r="AC76" s="7">
        <v>11.2321025017675</v>
      </c>
      <c r="AD76" s="13">
        <v>404.9</v>
      </c>
      <c r="AE76" s="6">
        <v>6.9972026760261699</v>
      </c>
      <c r="AF76" s="13">
        <v>398</v>
      </c>
      <c r="AG76" s="6">
        <v>6.91707484784214</v>
      </c>
      <c r="AH76" s="13">
        <v>364</v>
      </c>
      <c r="AI76" s="6">
        <v>45.635794800243403</v>
      </c>
      <c r="AJ76" s="6">
        <v>2.3E-3</v>
      </c>
      <c r="AK76" s="6">
        <v>1.1999999999999999E-3</v>
      </c>
    </row>
    <row r="77" spans="1:37">
      <c r="A77" s="5" t="s">
        <v>144</v>
      </c>
      <c r="B77" s="22">
        <v>283</v>
      </c>
      <c r="C77" s="22">
        <v>2.351</v>
      </c>
      <c r="D77" s="22">
        <v>6.4000000000000001E-2</v>
      </c>
      <c r="E77" s="22">
        <v>980</v>
      </c>
      <c r="F77" s="20">
        <v>18.726591760299598</v>
      </c>
      <c r="G77" s="22">
        <v>0.37451969374771499</v>
      </c>
      <c r="H77" s="18">
        <v>5.2600000000000001E-2</v>
      </c>
      <c r="I77" s="15">
        <v>2.3868823855199301E-3</v>
      </c>
      <c r="J77" s="24">
        <v>-1.9209E-2</v>
      </c>
      <c r="K77" s="18">
        <v>0.38900000000000001</v>
      </c>
      <c r="L77" s="15">
        <v>1.5225755524439499E-2</v>
      </c>
      <c r="M77" s="18">
        <v>5.3400000000000003E-2</v>
      </c>
      <c r="N77" s="15">
        <v>1.0679653779032401E-3</v>
      </c>
      <c r="O77" s="24">
        <v>0.16775000000000001</v>
      </c>
      <c r="P77" s="10">
        <v>335.4</v>
      </c>
      <c r="Q77" s="6">
        <v>6.5153925956689802</v>
      </c>
      <c r="R77" s="6">
        <v>9.8485844617627194</v>
      </c>
      <c r="S77" s="10">
        <v>333</v>
      </c>
      <c r="T77" s="6">
        <v>10.2866832935192</v>
      </c>
      <c r="U77" s="6">
        <v>12.1292161508325</v>
      </c>
      <c r="V77" s="10">
        <v>295</v>
      </c>
      <c r="W77" s="6">
        <v>95.615922508495998</v>
      </c>
      <c r="X77" s="6">
        <v>98.606359974725393</v>
      </c>
      <c r="Y77" s="6">
        <v>-0.72072072072072002</v>
      </c>
      <c r="Z77" s="6">
        <v>-13.6949152542373</v>
      </c>
      <c r="AA77" s="7">
        <v>335.4</v>
      </c>
      <c r="AB77" s="7">
        <v>6.5153925956689802</v>
      </c>
      <c r="AC77" s="7">
        <v>9.8485844617627194</v>
      </c>
      <c r="AD77" s="13">
        <v>333.7</v>
      </c>
      <c r="AE77" s="6">
        <v>6.4518013512272798</v>
      </c>
      <c r="AF77" s="13">
        <v>326.10000000000002</v>
      </c>
      <c r="AG77" s="6">
        <v>6.66090483201552</v>
      </c>
      <c r="AH77" s="13">
        <v>278</v>
      </c>
      <c r="AI77" s="6">
        <v>73.193610630646603</v>
      </c>
      <c r="AJ77" s="6">
        <v>8.9999999999999998E-4</v>
      </c>
      <c r="AK77" s="6">
        <v>2.5000000000000001E-3</v>
      </c>
    </row>
    <row r="78" spans="1:37">
      <c r="A78" s="5" t="s">
        <v>145</v>
      </c>
      <c r="B78" s="22">
        <v>889</v>
      </c>
      <c r="C78" s="22">
        <v>2.1219999999999999</v>
      </c>
      <c r="D78" s="22">
        <v>4.8000000000000001E-2</v>
      </c>
      <c r="E78" s="22">
        <v>2940</v>
      </c>
      <c r="F78" s="20">
        <v>19.696671262556599</v>
      </c>
      <c r="G78" s="22">
        <v>0.34946430679424101</v>
      </c>
      <c r="H78" s="18">
        <v>5.21E-2</v>
      </c>
      <c r="I78" s="15">
        <v>1.3150749246089301E-3</v>
      </c>
      <c r="J78" s="24">
        <v>0.21528</v>
      </c>
      <c r="K78" s="18">
        <v>0.36520000000000002</v>
      </c>
      <c r="L78" s="15">
        <v>8.2432544525569505E-3</v>
      </c>
      <c r="M78" s="18">
        <v>5.0770000000000003E-2</v>
      </c>
      <c r="N78" s="15">
        <v>9.0077671599625604E-4</v>
      </c>
      <c r="O78" s="24">
        <v>0.41487000000000002</v>
      </c>
      <c r="P78" s="10">
        <v>319.2</v>
      </c>
      <c r="Q78" s="6">
        <v>5.54040404031148</v>
      </c>
      <c r="R78" s="6">
        <v>8.9580724075163793</v>
      </c>
      <c r="S78" s="10">
        <v>315.89999999999998</v>
      </c>
      <c r="T78" s="6">
        <v>6.1771457799939604</v>
      </c>
      <c r="U78" s="6">
        <v>8.7086249220938701</v>
      </c>
      <c r="V78" s="10">
        <v>306</v>
      </c>
      <c r="W78" s="6">
        <v>59.552178673495099</v>
      </c>
      <c r="X78" s="6">
        <v>64.111925114405494</v>
      </c>
      <c r="Y78" s="6">
        <v>-1.0446343779677101</v>
      </c>
      <c r="Z78" s="6">
        <v>-4.3137254901960898</v>
      </c>
      <c r="AA78" s="7">
        <v>319.2</v>
      </c>
      <c r="AB78" s="7">
        <v>5.54040404031148</v>
      </c>
      <c r="AC78" s="7">
        <v>8.9580724075163793</v>
      </c>
      <c r="AD78" s="13">
        <v>318.89999999999998</v>
      </c>
      <c r="AE78" s="6">
        <v>5.5999532971177297</v>
      </c>
      <c r="AF78" s="13">
        <v>313.3</v>
      </c>
      <c r="AG78" s="6">
        <v>5.7590042531063599</v>
      </c>
      <c r="AH78" s="13">
        <v>273</v>
      </c>
      <c r="AI78" s="6">
        <v>44.542810696675701</v>
      </c>
      <c r="AJ78" s="6">
        <v>1.1000000000000001E-3</v>
      </c>
      <c r="AK78" s="6">
        <v>1.1999999999999999E-3</v>
      </c>
    </row>
    <row r="79" spans="1:37">
      <c r="A79" s="5" t="s">
        <v>146</v>
      </c>
      <c r="B79" s="22">
        <v>832</v>
      </c>
      <c r="C79" s="22">
        <v>4.68</v>
      </c>
      <c r="D79" s="22">
        <v>0.19</v>
      </c>
      <c r="E79" s="22">
        <v>3370</v>
      </c>
      <c r="F79" s="20">
        <v>16.528925619834698</v>
      </c>
      <c r="G79" s="22">
        <v>0.279803345477461</v>
      </c>
      <c r="H79" s="18">
        <v>5.4600000000000003E-2</v>
      </c>
      <c r="I79" s="15">
        <v>1.40492168342857E-3</v>
      </c>
      <c r="J79" s="24">
        <v>0.32366</v>
      </c>
      <c r="K79" s="18">
        <v>0.45200000000000001</v>
      </c>
      <c r="L79" s="15">
        <v>1.01871549001672E-2</v>
      </c>
      <c r="M79" s="18">
        <v>6.0499999999999998E-2</v>
      </c>
      <c r="N79" s="15">
        <v>1.0241501952838799E-3</v>
      </c>
      <c r="O79" s="24">
        <v>0.44969999999999999</v>
      </c>
      <c r="P79" s="10">
        <v>378.6</v>
      </c>
      <c r="Q79" s="6">
        <v>6.2175303771313999</v>
      </c>
      <c r="R79" s="6">
        <v>10.379602655124099</v>
      </c>
      <c r="S79" s="10">
        <v>378.3</v>
      </c>
      <c r="T79" s="6">
        <v>7.2505956401785303</v>
      </c>
      <c r="U79" s="6">
        <v>10.178434183076901</v>
      </c>
      <c r="V79" s="10">
        <v>388</v>
      </c>
      <c r="W79" s="6">
        <v>58.814570163904101</v>
      </c>
      <c r="X79" s="6">
        <v>64.444208476658403</v>
      </c>
      <c r="Y79" s="6">
        <v>-7.9302141157811007E-2</v>
      </c>
      <c r="Z79" s="6">
        <v>2.4226804123711201</v>
      </c>
      <c r="AA79" s="7">
        <v>378.6</v>
      </c>
      <c r="AB79" s="7">
        <v>6.2175303771313999</v>
      </c>
      <c r="AC79" s="7">
        <v>10.379602655124099</v>
      </c>
      <c r="AD79" s="13">
        <v>377.9</v>
      </c>
      <c r="AE79" s="6">
        <v>6.2746062817161503</v>
      </c>
      <c r="AF79" s="13">
        <v>368.4</v>
      </c>
      <c r="AG79" s="6">
        <v>6.5954936992901398</v>
      </c>
      <c r="AH79" s="13">
        <v>327</v>
      </c>
      <c r="AI79" s="6">
        <v>47.650956586041403</v>
      </c>
      <c r="AJ79" s="6">
        <v>2.4299999999999999E-3</v>
      </c>
      <c r="AK79" s="6">
        <v>9.7999999999999997E-4</v>
      </c>
    </row>
    <row r="80" spans="1:37">
      <c r="A80" s="5" t="s">
        <v>147</v>
      </c>
      <c r="B80" s="22">
        <v>291</v>
      </c>
      <c r="C80" s="22">
        <v>3.03</v>
      </c>
      <c r="D80" s="22">
        <v>0.11</v>
      </c>
      <c r="E80" s="22">
        <v>1300</v>
      </c>
      <c r="F80" s="20">
        <v>16.326530612244898</v>
      </c>
      <c r="G80" s="22">
        <v>0.26425723195252299</v>
      </c>
      <c r="H80" s="18">
        <v>5.5199999999999999E-2</v>
      </c>
      <c r="I80" s="15">
        <v>2.41389108910477E-3</v>
      </c>
      <c r="J80" s="24">
        <v>0.36052000000000001</v>
      </c>
      <c r="K80" s="18">
        <v>0.46800000000000003</v>
      </c>
      <c r="L80" s="15">
        <v>1.49655677393141E-2</v>
      </c>
      <c r="M80" s="18">
        <v>6.1249999999999999E-2</v>
      </c>
      <c r="N80" s="15">
        <v>9.9137752174688798E-4</v>
      </c>
      <c r="O80" s="24">
        <v>-0.12948999999999999</v>
      </c>
      <c r="P80" s="10">
        <v>383.2</v>
      </c>
      <c r="Q80" s="6">
        <v>6.0303183757234002</v>
      </c>
      <c r="R80" s="6">
        <v>10.3472930904411</v>
      </c>
      <c r="S80" s="10">
        <v>389</v>
      </c>
      <c r="T80" s="6">
        <v>9.8207687779915993</v>
      </c>
      <c r="U80" s="6">
        <v>12.246122766377599</v>
      </c>
      <c r="V80" s="10">
        <v>394</v>
      </c>
      <c r="W80" s="6">
        <v>95.529062932648799</v>
      </c>
      <c r="X80" s="6">
        <v>99.413249562992206</v>
      </c>
      <c r="Y80" s="6">
        <v>1.4910025706940899</v>
      </c>
      <c r="Z80" s="6">
        <v>2.74111675126903</v>
      </c>
      <c r="AA80" s="7">
        <v>383.2</v>
      </c>
      <c r="AB80" s="7">
        <v>6.0303183757234002</v>
      </c>
      <c r="AC80" s="7">
        <v>10.3472930904411</v>
      </c>
      <c r="AD80" s="13">
        <v>381.3</v>
      </c>
      <c r="AE80" s="6">
        <v>6.6591395624800702</v>
      </c>
      <c r="AF80" s="13">
        <v>375.1</v>
      </c>
      <c r="AG80" s="6">
        <v>6.7275775276673402</v>
      </c>
      <c r="AH80" s="13">
        <v>342</v>
      </c>
      <c r="AI80" s="6">
        <v>72.145144429753401</v>
      </c>
      <c r="AJ80" s="6">
        <v>2.3999999999999998E-3</v>
      </c>
      <c r="AK80" s="6">
        <v>2.8E-3</v>
      </c>
    </row>
    <row r="81" spans="1:37">
      <c r="A81" s="5" t="s">
        <v>148</v>
      </c>
      <c r="B81" s="22">
        <v>519</v>
      </c>
      <c r="C81" s="22">
        <v>6.3</v>
      </c>
      <c r="D81" s="22">
        <v>2.1</v>
      </c>
      <c r="E81" s="22">
        <v>6640</v>
      </c>
      <c r="F81" s="20">
        <v>6.8965517241379297</v>
      </c>
      <c r="G81" s="22">
        <v>0.383100834429769</v>
      </c>
      <c r="H81" s="18">
        <v>6.9400000000000003E-2</v>
      </c>
      <c r="I81" s="15">
        <v>1.5357831486028999E-3</v>
      </c>
      <c r="J81" s="24">
        <v>-0.72896000000000005</v>
      </c>
      <c r="K81" s="18">
        <v>1.41</v>
      </c>
      <c r="L81" s="15">
        <v>9.6615457195005805E-2</v>
      </c>
      <c r="M81" s="18">
        <v>0.14499999999999999</v>
      </c>
      <c r="N81" s="15">
        <v>8.0546950438859007E-3</v>
      </c>
      <c r="O81" s="24">
        <v>0.97965999999999998</v>
      </c>
      <c r="P81" s="10">
        <v>871</v>
      </c>
      <c r="Q81" s="6">
        <v>46.657357970276202</v>
      </c>
      <c r="R81" s="6">
        <v>50.172704232606101</v>
      </c>
      <c r="S81" s="10">
        <v>876</v>
      </c>
      <c r="T81" s="6">
        <v>40.2761289774446</v>
      </c>
      <c r="U81" s="6">
        <v>42.4549040250741</v>
      </c>
      <c r="V81" s="10">
        <v>904</v>
      </c>
      <c r="W81" s="6">
        <v>46.487904418879602</v>
      </c>
      <c r="X81" s="6">
        <v>52.336478369861403</v>
      </c>
      <c r="Y81" s="6">
        <v>0.57077625570775603</v>
      </c>
      <c r="Z81" s="6">
        <v>3.6504424778761</v>
      </c>
      <c r="AA81" s="7">
        <v>871</v>
      </c>
      <c r="AB81" s="7">
        <v>46.657357970276202</v>
      </c>
      <c r="AC81" s="7">
        <v>50.172704232606101</v>
      </c>
      <c r="AD81" s="13">
        <v>869</v>
      </c>
      <c r="AE81" s="6">
        <v>46.657357970276202</v>
      </c>
      <c r="AF81" s="13">
        <v>856</v>
      </c>
      <c r="AG81" s="6">
        <v>42.588103566697498</v>
      </c>
      <c r="AH81" s="13">
        <v>834</v>
      </c>
      <c r="AI81" s="6">
        <v>48.931025507942103</v>
      </c>
      <c r="AJ81" s="6">
        <v>3.0000000000000001E-3</v>
      </c>
      <c r="AK81" s="6">
        <v>1.1000000000000001E-3</v>
      </c>
    </row>
    <row r="82" spans="1:37">
      <c r="A82" s="5" t="s">
        <v>149</v>
      </c>
      <c r="B82" s="22">
        <v>257</v>
      </c>
      <c r="C82" s="22">
        <v>2.68</v>
      </c>
      <c r="D82" s="22">
        <v>0.24</v>
      </c>
      <c r="E82" s="22">
        <v>1303</v>
      </c>
      <c r="F82" s="20">
        <v>14.265335235378</v>
      </c>
      <c r="G82" s="22">
        <v>0.25461709768635199</v>
      </c>
      <c r="H82" s="18">
        <v>5.6500000000000002E-2</v>
      </c>
      <c r="I82" s="15">
        <v>2.1106553353179599E-3</v>
      </c>
      <c r="J82" s="24">
        <v>1</v>
      </c>
      <c r="K82" s="18">
        <v>0.54500000000000004</v>
      </c>
      <c r="L82" s="15">
        <v>1.6174629586175999E-2</v>
      </c>
      <c r="M82" s="18">
        <v>7.0099999999999996E-2</v>
      </c>
      <c r="N82" s="15">
        <v>1.2511909642017099E-3</v>
      </c>
      <c r="O82" s="24">
        <v>0.27937000000000001</v>
      </c>
      <c r="P82" s="10">
        <v>436.7</v>
      </c>
      <c r="Q82" s="6">
        <v>7.46094865765156</v>
      </c>
      <c r="R82" s="6">
        <v>12.114018358852899</v>
      </c>
      <c r="S82" s="10">
        <v>443</v>
      </c>
      <c r="T82" s="6">
        <v>10.062514921471299</v>
      </c>
      <c r="U82" s="6">
        <v>12.914335741240899</v>
      </c>
      <c r="V82" s="10">
        <v>456</v>
      </c>
      <c r="W82" s="6">
        <v>87.0177388228457</v>
      </c>
      <c r="X82" s="6">
        <v>91.061971588587696</v>
      </c>
      <c r="Y82" s="6">
        <v>1.4221218961625399</v>
      </c>
      <c r="Z82" s="6">
        <v>4.2324561403508802</v>
      </c>
      <c r="AA82" s="7">
        <v>436.7</v>
      </c>
      <c r="AB82" s="7">
        <v>7.46094865765156</v>
      </c>
      <c r="AC82" s="7">
        <v>12.114018358852899</v>
      </c>
      <c r="AD82" s="13">
        <v>435.6</v>
      </c>
      <c r="AE82" s="6">
        <v>7.46094865765156</v>
      </c>
      <c r="AF82" s="13">
        <v>427.1</v>
      </c>
      <c r="AG82" s="6">
        <v>7.0758043037404397</v>
      </c>
      <c r="AH82" s="13">
        <v>389</v>
      </c>
      <c r="AI82" s="6">
        <v>70.944956620192499</v>
      </c>
      <c r="AJ82" s="6">
        <v>2.7000000000000001E-3</v>
      </c>
      <c r="AK82" s="6">
        <v>1.8E-3</v>
      </c>
    </row>
    <row r="83" spans="1:37">
      <c r="A83" s="5" t="s">
        <v>150</v>
      </c>
      <c r="B83" s="22">
        <v>272</v>
      </c>
      <c r="C83" s="22">
        <v>2.2000000000000002</v>
      </c>
      <c r="D83" s="22">
        <v>0.17</v>
      </c>
      <c r="E83" s="22">
        <v>437</v>
      </c>
      <c r="F83" s="20">
        <v>39.904229848363897</v>
      </c>
      <c r="G83" s="22">
        <v>0.99412416310339002</v>
      </c>
      <c r="H83" s="18">
        <v>5.0999999999999997E-2</v>
      </c>
      <c r="I83" s="15">
        <v>3.5223323016227099E-3</v>
      </c>
      <c r="J83" s="24">
        <v>1</v>
      </c>
      <c r="K83" s="18">
        <v>0.17499999999999999</v>
      </c>
      <c r="L83" s="15">
        <v>9.7745847098482906E-3</v>
      </c>
      <c r="M83" s="18">
        <v>2.5059999999999999E-2</v>
      </c>
      <c r="N83" s="15">
        <v>6.2431355327591601E-4</v>
      </c>
      <c r="O83" s="24">
        <v>0.27095999999999998</v>
      </c>
      <c r="P83" s="10">
        <v>159.5</v>
      </c>
      <c r="Q83" s="6">
        <v>3.9246838668723898</v>
      </c>
      <c r="R83" s="6">
        <v>5.2998975386664702</v>
      </c>
      <c r="S83" s="10">
        <v>163</v>
      </c>
      <c r="T83" s="6">
        <v>8.1655754185730096</v>
      </c>
      <c r="U83" s="6">
        <v>8.8519795697809105</v>
      </c>
      <c r="V83" s="10">
        <v>210</v>
      </c>
      <c r="W83" s="6">
        <v>226.415570244674</v>
      </c>
      <c r="X83" s="6">
        <v>231.644960773089</v>
      </c>
      <c r="Y83" s="6">
        <v>2.1472392638036801</v>
      </c>
      <c r="Z83" s="6">
        <v>24.047619047619101</v>
      </c>
      <c r="AA83" s="7">
        <v>159.5</v>
      </c>
      <c r="AB83" s="7">
        <v>3.9246838668723898</v>
      </c>
      <c r="AC83" s="7">
        <v>5.2998975386664702</v>
      </c>
      <c r="AD83" s="13">
        <v>159.1</v>
      </c>
      <c r="AE83" s="6">
        <v>3.9943639612444399</v>
      </c>
      <c r="AF83" s="13">
        <v>158.19999999999999</v>
      </c>
      <c r="AG83" s="6">
        <v>3.8857202570956999</v>
      </c>
      <c r="AH83" s="13">
        <v>141</v>
      </c>
      <c r="AI83" s="6">
        <v>202.21471373077901</v>
      </c>
      <c r="AJ83" s="6">
        <v>2.3999999999999998E-3</v>
      </c>
      <c r="AK83" s="6">
        <v>4.1000000000000003E-3</v>
      </c>
    </row>
    <row r="84" spans="1:37">
      <c r="A84" s="5" t="s">
        <v>151</v>
      </c>
      <c r="B84" s="22">
        <v>563</v>
      </c>
      <c r="C84" s="22">
        <v>2.5099999999999998</v>
      </c>
      <c r="D84" s="22">
        <v>0.37</v>
      </c>
      <c r="E84" s="22">
        <v>2410</v>
      </c>
      <c r="F84" s="20">
        <v>16.2337662337662</v>
      </c>
      <c r="G84" s="22">
        <v>0.419032293941968</v>
      </c>
      <c r="H84" s="18">
        <v>5.8099999999999999E-2</v>
      </c>
      <c r="I84" s="15">
        <v>1.9699133692686302E-3</v>
      </c>
      <c r="J84" s="24">
        <v>-0.12731999999999999</v>
      </c>
      <c r="K84" s="18">
        <v>0.49</v>
      </c>
      <c r="L84" s="15">
        <v>1.9418497598938999E-2</v>
      </c>
      <c r="M84" s="18">
        <v>6.1600000000000002E-2</v>
      </c>
      <c r="N84" s="15">
        <v>1.5900431813004299E-3</v>
      </c>
      <c r="O84" s="24">
        <v>0.66622999999999999</v>
      </c>
      <c r="P84" s="10">
        <v>385</v>
      </c>
      <c r="Q84" s="6">
        <v>9.7043022445436407</v>
      </c>
      <c r="R84" s="6">
        <v>12.870058239712</v>
      </c>
      <c r="S84" s="10">
        <v>404</v>
      </c>
      <c r="T84" s="6">
        <v>12.739736077106601</v>
      </c>
      <c r="U84" s="6">
        <v>14.807133941235801</v>
      </c>
      <c r="V84" s="10">
        <v>523</v>
      </c>
      <c r="W84" s="6">
        <v>91.805309751560699</v>
      </c>
      <c r="X84" s="6">
        <v>98.858755374124996</v>
      </c>
      <c r="Y84" s="6">
        <v>4.7029702970297098</v>
      </c>
      <c r="Z84" s="6">
        <v>26.386233269598499</v>
      </c>
      <c r="AA84" s="7">
        <v>385</v>
      </c>
      <c r="AB84" s="7">
        <v>9.7043022445436407</v>
      </c>
      <c r="AC84" s="7">
        <v>12.870058239712</v>
      </c>
      <c r="AD84" s="13">
        <v>384</v>
      </c>
      <c r="AE84" s="6">
        <v>9.7043022445436407</v>
      </c>
      <c r="AF84" s="13">
        <v>380</v>
      </c>
      <c r="AG84" s="6">
        <v>9.8904436358705006</v>
      </c>
      <c r="AH84" s="13">
        <v>360</v>
      </c>
      <c r="AI84" s="6">
        <v>74.674057734798396</v>
      </c>
      <c r="AJ84" s="6">
        <v>5.0000000000000001E-3</v>
      </c>
      <c r="AK84" s="6">
        <v>2.0999999999999999E-3</v>
      </c>
    </row>
    <row r="85" spans="1:37">
      <c r="A85" s="5" t="s">
        <v>152</v>
      </c>
      <c r="B85" s="22">
        <v>121.8</v>
      </c>
      <c r="C85" s="22">
        <v>0.94</v>
      </c>
      <c r="D85" s="22">
        <v>0.1</v>
      </c>
      <c r="E85" s="22">
        <v>1146</v>
      </c>
      <c r="F85" s="20">
        <v>8.3682008368200798</v>
      </c>
      <c r="G85" s="22">
        <v>0.16461543354115499</v>
      </c>
      <c r="H85" s="18">
        <v>6.5600000000000006E-2</v>
      </c>
      <c r="I85" s="15">
        <v>4.6296381999692297E-3</v>
      </c>
      <c r="J85" s="24">
        <v>1</v>
      </c>
      <c r="K85" s="18">
        <v>1.0489999999999999</v>
      </c>
      <c r="L85" s="15">
        <v>4.2130998095108098E-2</v>
      </c>
      <c r="M85" s="18">
        <v>0.1195</v>
      </c>
      <c r="N85" s="15">
        <v>2.3507495448260802E-3</v>
      </c>
      <c r="O85" s="24">
        <v>5.0222000000000003E-2</v>
      </c>
      <c r="P85" s="10">
        <v>728</v>
      </c>
      <c r="Q85" s="6">
        <v>13.650568424764399</v>
      </c>
      <c r="R85" s="6">
        <v>20.692634665653099</v>
      </c>
      <c r="S85" s="10">
        <v>725</v>
      </c>
      <c r="T85" s="6">
        <v>19.576477791727399</v>
      </c>
      <c r="U85" s="6">
        <v>22.831097970482599</v>
      </c>
      <c r="V85" s="10">
        <v>730</v>
      </c>
      <c r="W85" s="6">
        <v>116.967750381389</v>
      </c>
      <c r="X85" s="6">
        <v>119.714539144642</v>
      </c>
      <c r="Y85" s="6">
        <v>-0.41379310344827003</v>
      </c>
      <c r="Z85" s="6">
        <v>0.27397260273971802</v>
      </c>
      <c r="AA85" s="7">
        <v>728</v>
      </c>
      <c r="AB85" s="7">
        <v>13.650568424764399</v>
      </c>
      <c r="AC85" s="7">
        <v>20.692634665653099</v>
      </c>
      <c r="AD85" s="13">
        <v>723</v>
      </c>
      <c r="AE85" s="6">
        <v>14.2939853896376</v>
      </c>
      <c r="AF85" s="13">
        <v>692</v>
      </c>
      <c r="AG85" s="6">
        <v>12.6506317126852</v>
      </c>
      <c r="AH85" s="13">
        <v>590</v>
      </c>
      <c r="AI85" s="6">
        <v>78.625279835958807</v>
      </c>
      <c r="AJ85" s="6">
        <v>7.1000000000000004E-3</v>
      </c>
      <c r="AK85" s="6">
        <v>5.7999999999999996E-3</v>
      </c>
    </row>
    <row r="86" spans="1:37">
      <c r="A86" s="5" t="s">
        <v>153</v>
      </c>
      <c r="B86" s="22">
        <v>186.9</v>
      </c>
      <c r="C86" s="22">
        <v>1.2629999999999999</v>
      </c>
      <c r="D86" s="22">
        <v>3.1E-2</v>
      </c>
      <c r="E86" s="22">
        <v>20140</v>
      </c>
      <c r="F86" s="20">
        <v>2.1177467174925901</v>
      </c>
      <c r="G86" s="22">
        <v>3.97448795354148E-2</v>
      </c>
      <c r="H86" s="18">
        <v>0.17910000000000001</v>
      </c>
      <c r="I86" s="15">
        <v>2.5723585769145598E-3</v>
      </c>
      <c r="J86" s="24">
        <v>0.30403000000000002</v>
      </c>
      <c r="K86" s="18">
        <v>11.6</v>
      </c>
      <c r="L86" s="15">
        <v>0.22872729264344499</v>
      </c>
      <c r="M86" s="18">
        <v>0.47220000000000001</v>
      </c>
      <c r="N86" s="15">
        <v>8.8620286654693299E-3</v>
      </c>
      <c r="O86" s="24">
        <v>0.68050999999999995</v>
      </c>
      <c r="P86" s="10">
        <v>2500</v>
      </c>
      <c r="Q86" s="6">
        <v>37.265934242831499</v>
      </c>
      <c r="R86" s="6">
        <v>59.769076670180503</v>
      </c>
      <c r="S86" s="10">
        <v>2571</v>
      </c>
      <c r="T86" s="6">
        <v>18.3687966175846</v>
      </c>
      <c r="U86" s="6">
        <v>27.995322357746002</v>
      </c>
      <c r="V86" s="10">
        <v>2642</v>
      </c>
      <c r="W86" s="6">
        <v>24.032668405550201</v>
      </c>
      <c r="X86" s="6">
        <v>30.8186030000976</v>
      </c>
      <c r="Y86" s="6">
        <v>2.7615713730065998</v>
      </c>
      <c r="Z86" s="6">
        <v>5.3747161241483603</v>
      </c>
      <c r="AA86" s="7">
        <v>2642</v>
      </c>
      <c r="AB86" s="7">
        <v>24.032668405550201</v>
      </c>
      <c r="AC86" s="7">
        <v>30.8186030000976</v>
      </c>
      <c r="AD86" s="13">
        <v>2468</v>
      </c>
      <c r="AE86" s="6">
        <v>42.255767121081199</v>
      </c>
      <c r="AF86" s="13">
        <v>2485</v>
      </c>
      <c r="AG86" s="6">
        <v>31.340272640457101</v>
      </c>
      <c r="AH86" s="13">
        <v>2502</v>
      </c>
      <c r="AI86" s="6">
        <v>29.927063850152901</v>
      </c>
      <c r="AJ86" s="6">
        <v>1.61E-2</v>
      </c>
      <c r="AK86" s="6">
        <v>5.1000000000000004E-3</v>
      </c>
    </row>
    <row r="87" spans="1:37">
      <c r="A87" s="5" t="s">
        <v>154</v>
      </c>
      <c r="B87" s="22">
        <v>452</v>
      </c>
      <c r="C87" s="22">
        <v>2.0699999999999998</v>
      </c>
      <c r="D87" s="22">
        <v>0.12</v>
      </c>
      <c r="E87" s="22">
        <v>1640</v>
      </c>
      <c r="F87" s="20">
        <v>18.5082361650935</v>
      </c>
      <c r="G87" s="22">
        <v>0.32530352176385102</v>
      </c>
      <c r="H87" s="18">
        <v>5.3499999999999999E-2</v>
      </c>
      <c r="I87" s="15">
        <v>1.8293837068645701E-3</v>
      </c>
      <c r="J87" s="24">
        <v>0.27128000000000002</v>
      </c>
      <c r="K87" s="18">
        <v>0.39800000000000002</v>
      </c>
      <c r="L87" s="15">
        <v>1.0363977709354599E-2</v>
      </c>
      <c r="M87" s="18">
        <v>5.4030000000000002E-2</v>
      </c>
      <c r="N87" s="15">
        <v>9.4963934564707298E-4</v>
      </c>
      <c r="O87" s="24">
        <v>0.34281</v>
      </c>
      <c r="P87" s="10">
        <v>339.2</v>
      </c>
      <c r="Q87" s="6">
        <v>5.8053959938856998</v>
      </c>
      <c r="R87" s="6">
        <v>9.4591098407042704</v>
      </c>
      <c r="S87" s="10">
        <v>339.8</v>
      </c>
      <c r="T87" s="6">
        <v>7.73301386424124</v>
      </c>
      <c r="U87" s="6">
        <v>10.123235915737601</v>
      </c>
      <c r="V87" s="10">
        <v>335</v>
      </c>
      <c r="W87" s="6">
        <v>77.8299720937095</v>
      </c>
      <c r="X87" s="6">
        <v>82.131415532084702</v>
      </c>
      <c r="Y87" s="6">
        <v>0.17657445556210399</v>
      </c>
      <c r="Z87" s="6">
        <v>-1.2537313432835799</v>
      </c>
      <c r="AA87" s="7">
        <v>339.2</v>
      </c>
      <c r="AB87" s="7">
        <v>5.8053959938856998</v>
      </c>
      <c r="AC87" s="7">
        <v>9.4591098407042704</v>
      </c>
      <c r="AD87" s="13">
        <v>338.4</v>
      </c>
      <c r="AE87" s="6">
        <v>5.8643689043088099</v>
      </c>
      <c r="AF87" s="13">
        <v>329.5</v>
      </c>
      <c r="AG87" s="6">
        <v>5.9301689204058299</v>
      </c>
      <c r="AH87" s="13">
        <v>267</v>
      </c>
      <c r="AI87" s="6">
        <v>63.979250981139202</v>
      </c>
      <c r="AJ87" s="6">
        <v>2E-3</v>
      </c>
      <c r="AK87" s="6">
        <v>1.5E-3</v>
      </c>
    </row>
    <row r="88" spans="1:37">
      <c r="A88" s="5" t="s">
        <v>155</v>
      </c>
      <c r="B88" s="22">
        <v>340</v>
      </c>
      <c r="C88" s="22">
        <v>3.07</v>
      </c>
      <c r="D88" s="22">
        <v>0.38</v>
      </c>
      <c r="E88" s="22">
        <v>2340</v>
      </c>
      <c r="F88" s="20">
        <v>10.4166666666667</v>
      </c>
      <c r="G88" s="22">
        <v>0.216899336085562</v>
      </c>
      <c r="H88" s="18">
        <v>5.9299999999999999E-2</v>
      </c>
      <c r="I88" s="15">
        <v>2.1189373667192301E-3</v>
      </c>
      <c r="J88" s="24">
        <v>0.29654000000000003</v>
      </c>
      <c r="K88" s="18">
        <v>0.78</v>
      </c>
      <c r="L88" s="15">
        <v>2.3313766662639498E-2</v>
      </c>
      <c r="M88" s="18">
        <v>9.6000000000000002E-2</v>
      </c>
      <c r="N88" s="15">
        <v>1.9989442813645401E-3</v>
      </c>
      <c r="O88" s="24">
        <v>0.23354</v>
      </c>
      <c r="P88" s="10">
        <v>591</v>
      </c>
      <c r="Q88" s="6">
        <v>11.5292886580977</v>
      </c>
      <c r="R88" s="6">
        <v>17.197952753512698</v>
      </c>
      <c r="S88" s="10">
        <v>584</v>
      </c>
      <c r="T88" s="6">
        <v>13.415803510405899</v>
      </c>
      <c r="U88" s="6">
        <v>16.766072447390901</v>
      </c>
      <c r="V88" s="10">
        <v>566</v>
      </c>
      <c r="W88" s="6">
        <v>75.869914801073506</v>
      </c>
      <c r="X88" s="6">
        <v>79.601992055384201</v>
      </c>
      <c r="Y88" s="6">
        <v>-1.1986301369863099</v>
      </c>
      <c r="Z88" s="6">
        <v>-4.4169611307420498</v>
      </c>
      <c r="AA88" s="7">
        <v>591</v>
      </c>
      <c r="AB88" s="7">
        <v>11.5292886580977</v>
      </c>
      <c r="AC88" s="7">
        <v>17.197952753512698</v>
      </c>
      <c r="AD88" s="13">
        <v>589</v>
      </c>
      <c r="AE88" s="6">
        <v>12.182959285893601</v>
      </c>
      <c r="AF88" s="13">
        <v>567</v>
      </c>
      <c r="AG88" s="6">
        <v>10.1234274744189</v>
      </c>
      <c r="AH88" s="13">
        <v>485</v>
      </c>
      <c r="AI88" s="6">
        <v>57.986411959373299</v>
      </c>
      <c r="AJ88" s="6">
        <v>2.8E-3</v>
      </c>
      <c r="AK88" s="6">
        <v>1.6000000000000001E-3</v>
      </c>
    </row>
    <row r="89" spans="1:37">
      <c r="A89" s="5" t="s">
        <v>156</v>
      </c>
      <c r="B89" s="22">
        <v>466</v>
      </c>
      <c r="C89" s="22">
        <v>0.92400000000000004</v>
      </c>
      <c r="D89" s="22">
        <v>3.6999999999999998E-2</v>
      </c>
      <c r="E89" s="22">
        <v>3610</v>
      </c>
      <c r="F89" s="20">
        <v>9.9304865938430993</v>
      </c>
      <c r="G89" s="22">
        <v>0.200222336293326</v>
      </c>
      <c r="H89" s="18">
        <v>6.0499999999999998E-2</v>
      </c>
      <c r="I89" s="15">
        <v>1.5157040856984599E-3</v>
      </c>
      <c r="J89" s="24">
        <v>4.6003000000000002E-2</v>
      </c>
      <c r="K89" s="18">
        <v>0.84</v>
      </c>
      <c r="L89" s="15">
        <v>2.17317312701957E-2</v>
      </c>
      <c r="M89" s="18">
        <v>0.1007</v>
      </c>
      <c r="N89" s="15">
        <v>2.0303525989591102E-3</v>
      </c>
      <c r="O89" s="24">
        <v>0.55572999999999995</v>
      </c>
      <c r="P89" s="10">
        <v>618</v>
      </c>
      <c r="Q89" s="6">
        <v>12.344771940846201</v>
      </c>
      <c r="R89" s="6">
        <v>18.1671987609115</v>
      </c>
      <c r="S89" s="10">
        <v>621</v>
      </c>
      <c r="T89" s="6">
        <v>11.5420739406172</v>
      </c>
      <c r="U89" s="6">
        <v>15.5874382701342</v>
      </c>
      <c r="V89" s="10">
        <v>623</v>
      </c>
      <c r="W89" s="6">
        <v>52.898968130246502</v>
      </c>
      <c r="X89" s="6">
        <v>58.275207061898598</v>
      </c>
      <c r="Y89" s="6">
        <v>0.483091787439619</v>
      </c>
      <c r="Z89" s="6">
        <v>0.80256821829856095</v>
      </c>
      <c r="AA89" s="7">
        <v>618</v>
      </c>
      <c r="AB89" s="7">
        <v>12.344771940846201</v>
      </c>
      <c r="AC89" s="7">
        <v>18.1671987609115</v>
      </c>
      <c r="AD89" s="13">
        <v>617</v>
      </c>
      <c r="AE89" s="6">
        <v>12.344771940846201</v>
      </c>
      <c r="AF89" s="13">
        <v>604</v>
      </c>
      <c r="AG89" s="6">
        <v>10.906854305924901</v>
      </c>
      <c r="AH89" s="13">
        <v>555</v>
      </c>
      <c r="AI89" s="6">
        <v>44.558734601027801</v>
      </c>
      <c r="AJ89" s="6">
        <v>2.3400000000000001E-3</v>
      </c>
      <c r="AK89" s="6">
        <v>9.5E-4</v>
      </c>
    </row>
    <row r="90" spans="1:37">
      <c r="A90" s="5" t="s">
        <v>158</v>
      </c>
      <c r="B90" s="22">
        <v>314</v>
      </c>
      <c r="C90" s="22">
        <v>0.77900000000000003</v>
      </c>
      <c r="D90" s="22">
        <v>1.6E-2</v>
      </c>
      <c r="E90" s="22">
        <v>360</v>
      </c>
      <c r="F90" s="20">
        <v>54.704595185995601</v>
      </c>
      <c r="G90" s="22">
        <v>1.25879330063644</v>
      </c>
      <c r="H90" s="18">
        <v>4.9000000000000002E-2</v>
      </c>
      <c r="I90" s="15">
        <v>3.8910157705012299E-3</v>
      </c>
      <c r="J90" s="24">
        <v>-6.4992999999999995E-2</v>
      </c>
      <c r="K90" s="18">
        <v>0.125</v>
      </c>
      <c r="L90" s="15">
        <v>9.6164003790399702E-3</v>
      </c>
      <c r="M90" s="18">
        <v>1.8280000000000001E-2</v>
      </c>
      <c r="N90" s="15">
        <v>4.2063635527139098E-4</v>
      </c>
      <c r="O90" s="24">
        <v>0.25081999999999999</v>
      </c>
      <c r="P90" s="10">
        <v>116.8</v>
      </c>
      <c r="Q90" s="6">
        <v>2.6547068681541202</v>
      </c>
      <c r="R90" s="6">
        <v>3.72662139890405</v>
      </c>
      <c r="S90" s="10">
        <v>119</v>
      </c>
      <c r="T90" s="6">
        <v>8.0375889690696898</v>
      </c>
      <c r="U90" s="6">
        <v>8.43231930168246</v>
      </c>
      <c r="V90" s="10">
        <v>120</v>
      </c>
      <c r="W90" s="6">
        <v>188.11726120924999</v>
      </c>
      <c r="X90" s="6">
        <v>191.36987955183901</v>
      </c>
      <c r="Y90" s="6">
        <v>1.8487394957983301</v>
      </c>
      <c r="Z90" s="6">
        <v>2.6666666666666701</v>
      </c>
      <c r="AA90" s="7">
        <v>116.8</v>
      </c>
      <c r="AB90" s="7">
        <v>2.6547068681541202</v>
      </c>
      <c r="AC90" s="7">
        <v>3.72662139890405</v>
      </c>
      <c r="AD90" s="13">
        <v>116.1</v>
      </c>
      <c r="AE90" s="6">
        <v>2.7227318185647098</v>
      </c>
      <c r="AF90" s="13">
        <v>116.1</v>
      </c>
      <c r="AG90" s="6">
        <v>2.8605657544812302</v>
      </c>
      <c r="AH90" s="13">
        <v>116.8</v>
      </c>
      <c r="AI90" s="6">
        <v>157.847027101777</v>
      </c>
      <c r="AJ90" s="6">
        <v>8.9999999999999998E-4</v>
      </c>
      <c r="AK90" s="6">
        <v>4.7000000000000002E-3</v>
      </c>
    </row>
    <row r="91" spans="1:37">
      <c r="A91" s="5" t="s">
        <v>159</v>
      </c>
      <c r="B91" s="22">
        <v>700</v>
      </c>
      <c r="C91" s="22">
        <v>1.45</v>
      </c>
      <c r="D91" s="22">
        <v>0.12</v>
      </c>
      <c r="E91" s="22">
        <v>950</v>
      </c>
      <c r="F91" s="20">
        <v>42.4268137462876</v>
      </c>
      <c r="G91" s="22">
        <v>1.2377754418081699</v>
      </c>
      <c r="H91" s="18">
        <v>5.0299999999999997E-2</v>
      </c>
      <c r="I91" s="15">
        <v>2.2411223401510201E-3</v>
      </c>
      <c r="J91" s="24">
        <v>0.26688000000000001</v>
      </c>
      <c r="K91" s="18">
        <v>0.16309999999999999</v>
      </c>
      <c r="L91" s="15">
        <v>6.2031897624447996E-3</v>
      </c>
      <c r="M91" s="18">
        <v>2.3570000000000001E-2</v>
      </c>
      <c r="N91" s="15">
        <v>6.8763983404177497E-4</v>
      </c>
      <c r="O91" s="24">
        <v>0.55903999999999998</v>
      </c>
      <c r="P91" s="10">
        <v>150.19999999999999</v>
      </c>
      <c r="Q91" s="6">
        <v>4.3030713117025901</v>
      </c>
      <c r="R91" s="6">
        <v>5.4563001847588399</v>
      </c>
      <c r="S91" s="10">
        <v>153.1</v>
      </c>
      <c r="T91" s="6">
        <v>5.3622359885732402</v>
      </c>
      <c r="U91" s="6">
        <v>6.25368567375632</v>
      </c>
      <c r="V91" s="10">
        <v>198</v>
      </c>
      <c r="W91" s="6">
        <v>135.073085792879</v>
      </c>
      <c r="X91" s="6">
        <v>141.15221692615401</v>
      </c>
      <c r="Y91" s="6">
        <v>1.89418680600915</v>
      </c>
      <c r="Z91" s="6">
        <v>24.141414141414099</v>
      </c>
      <c r="AA91" s="7">
        <v>150.19999999999999</v>
      </c>
      <c r="AB91" s="7">
        <v>4.3030713117025901</v>
      </c>
      <c r="AC91" s="7">
        <v>5.4563001847588399</v>
      </c>
      <c r="AD91" s="13">
        <v>149.9</v>
      </c>
      <c r="AE91" s="6">
        <v>4.4476086511290296</v>
      </c>
      <c r="AF91" s="13">
        <v>148.9</v>
      </c>
      <c r="AG91" s="6">
        <v>4.5024409820840603</v>
      </c>
      <c r="AH91" s="13">
        <v>134.30000000000001</v>
      </c>
      <c r="AI91" s="6">
        <v>120.501748143379</v>
      </c>
      <c r="AJ91" s="6">
        <v>2.0999999999999999E-3</v>
      </c>
      <c r="AK91" s="6">
        <v>2.3999999999999998E-3</v>
      </c>
    </row>
    <row r="92" spans="1:37">
      <c r="A92" s="5" t="s">
        <v>160</v>
      </c>
      <c r="B92" s="22">
        <v>1630</v>
      </c>
      <c r="C92" s="22">
        <v>3.6789999999999998</v>
      </c>
      <c r="D92" s="22">
        <v>9.7000000000000003E-2</v>
      </c>
      <c r="E92" s="22">
        <v>1067</v>
      </c>
      <c r="F92" s="20">
        <v>92.506938020351498</v>
      </c>
      <c r="G92" s="22">
        <v>1.83547488493727</v>
      </c>
      <c r="H92" s="18">
        <v>4.8300000000000003E-2</v>
      </c>
      <c r="I92" s="15">
        <v>2.08029446758641E-3</v>
      </c>
      <c r="J92" s="24">
        <v>0.1384</v>
      </c>
      <c r="K92" s="18">
        <v>7.1900000000000006E-2</v>
      </c>
      <c r="L92" s="15">
        <v>2.5762634859229799E-3</v>
      </c>
      <c r="M92" s="18">
        <v>1.081E-2</v>
      </c>
      <c r="N92" s="15">
        <v>2.1448643670171801E-4</v>
      </c>
      <c r="O92" s="24">
        <v>0.34353</v>
      </c>
      <c r="P92" s="10">
        <v>69.3</v>
      </c>
      <c r="Q92" s="6">
        <v>1.3659464094583</v>
      </c>
      <c r="R92" s="6">
        <v>2.0720389112534598</v>
      </c>
      <c r="S92" s="10">
        <v>70.5</v>
      </c>
      <c r="T92" s="6">
        <v>2.4102687950528301</v>
      </c>
      <c r="U92" s="6">
        <v>2.8598475075557102</v>
      </c>
      <c r="V92" s="10">
        <v>111</v>
      </c>
      <c r="W92" s="6">
        <v>199.071334423347</v>
      </c>
      <c r="X92" s="6">
        <v>210.38136867765101</v>
      </c>
      <c r="Y92" s="6">
        <v>1.7021276595744701</v>
      </c>
      <c r="Z92" s="6">
        <v>37.5675675675676</v>
      </c>
      <c r="AA92" s="7">
        <v>69.3</v>
      </c>
      <c r="AB92" s="7">
        <v>1.3659464094583</v>
      </c>
      <c r="AC92" s="7">
        <v>2.0720389112534598</v>
      </c>
      <c r="AD92" s="13">
        <v>69.2</v>
      </c>
      <c r="AE92" s="6">
        <v>1.3659464094583</v>
      </c>
      <c r="AF92" s="13">
        <v>69.2</v>
      </c>
      <c r="AG92" s="6">
        <v>1.4709845901318701</v>
      </c>
      <c r="AH92" s="13">
        <v>68</v>
      </c>
      <c r="AI92" s="6">
        <v>189.87036680085799</v>
      </c>
      <c r="AJ92" s="6">
        <v>5.9999999999999995E-4</v>
      </c>
      <c r="AK92" s="6">
        <v>2.2000000000000001E-3</v>
      </c>
    </row>
    <row r="93" spans="1:37">
      <c r="A93" s="5" t="s">
        <v>161</v>
      </c>
      <c r="B93" s="22">
        <v>375</v>
      </c>
      <c r="C93" s="22">
        <v>0.96599999999999997</v>
      </c>
      <c r="D93" s="22">
        <v>1.0999999999999999E-2</v>
      </c>
      <c r="E93" s="22">
        <v>811</v>
      </c>
      <c r="F93" s="20">
        <v>29.002320185614899</v>
      </c>
      <c r="G93" s="22">
        <v>0.53269290387997303</v>
      </c>
      <c r="H93" s="18">
        <v>4.9500000000000002E-2</v>
      </c>
      <c r="I93" s="15">
        <v>2.1644792052193302E-3</v>
      </c>
      <c r="J93" s="24">
        <v>0.15945999999999999</v>
      </c>
      <c r="K93" s="18">
        <v>0.23530000000000001</v>
      </c>
      <c r="L93" s="15">
        <v>6.7285222555996697E-3</v>
      </c>
      <c r="M93" s="18">
        <v>3.4479999999999997E-2</v>
      </c>
      <c r="N93" s="15">
        <v>6.3330282571294504E-4</v>
      </c>
      <c r="O93" s="24">
        <v>2.2335000000000001E-2</v>
      </c>
      <c r="P93" s="10">
        <v>218.5</v>
      </c>
      <c r="Q93" s="6">
        <v>3.9686180139793401</v>
      </c>
      <c r="R93" s="6">
        <v>6.2713569804723797</v>
      </c>
      <c r="S93" s="10">
        <v>214.3</v>
      </c>
      <c r="T93" s="6">
        <v>5.5425320553448003</v>
      </c>
      <c r="U93" s="6">
        <v>7.0587478389579896</v>
      </c>
      <c r="V93" s="10">
        <v>168</v>
      </c>
      <c r="W93" s="6">
        <v>88.070598327990396</v>
      </c>
      <c r="X93" s="6">
        <v>90.735815079422807</v>
      </c>
      <c r="Y93" s="6">
        <v>-1.95986934204386</v>
      </c>
      <c r="Z93" s="6">
        <v>-30.0595238095238</v>
      </c>
      <c r="AA93" s="7">
        <v>218.5</v>
      </c>
      <c r="AB93" s="7">
        <v>3.9686180139793401</v>
      </c>
      <c r="AC93" s="7">
        <v>6.2713569804723797</v>
      </c>
      <c r="AD93" s="13">
        <v>218.1</v>
      </c>
      <c r="AE93" s="6">
        <v>4.2170521624567696</v>
      </c>
      <c r="AF93" s="13">
        <v>215.8</v>
      </c>
      <c r="AG93" s="6">
        <v>4.3111786769426104</v>
      </c>
      <c r="AH93" s="13">
        <v>194</v>
      </c>
      <c r="AI93" s="6">
        <v>69.569751256204896</v>
      </c>
      <c r="AJ93" s="6">
        <v>-4.0000000000000002E-4</v>
      </c>
      <c r="AK93" s="6">
        <v>2.0999999999999999E-3</v>
      </c>
    </row>
    <row r="94" spans="1:37">
      <c r="A94" s="5" t="s">
        <v>163</v>
      </c>
      <c r="B94" s="22">
        <v>144.9</v>
      </c>
      <c r="C94" s="22">
        <v>1.4139999999999999</v>
      </c>
      <c r="D94" s="22">
        <v>3.3000000000000002E-2</v>
      </c>
      <c r="E94" s="22">
        <v>4250</v>
      </c>
      <c r="F94" s="20">
        <v>3.7721614485099999</v>
      </c>
      <c r="G94" s="22">
        <v>0.11522610341154001</v>
      </c>
      <c r="H94" s="18">
        <v>9.0499999999999997E-2</v>
      </c>
      <c r="I94" s="15">
        <v>2.9617607317875402E-3</v>
      </c>
      <c r="J94" s="24">
        <v>0.22372</v>
      </c>
      <c r="K94" s="18">
        <v>3.28</v>
      </c>
      <c r="L94" s="15">
        <v>0.112596559521151</v>
      </c>
      <c r="M94" s="18">
        <v>0.2651</v>
      </c>
      <c r="N94" s="15">
        <v>8.0978612478172299E-3</v>
      </c>
      <c r="O94" s="24">
        <v>0.55491999999999997</v>
      </c>
      <c r="P94" s="10">
        <v>1515</v>
      </c>
      <c r="Q94" s="6">
        <v>40.966713658630603</v>
      </c>
      <c r="R94" s="6">
        <v>51.090967006737202</v>
      </c>
      <c r="S94" s="10">
        <v>1472</v>
      </c>
      <c r="T94" s="6">
        <v>26.111690012098201</v>
      </c>
      <c r="U94" s="6">
        <v>31.481576870167601</v>
      </c>
      <c r="V94" s="10">
        <v>1427</v>
      </c>
      <c r="W94" s="6">
        <v>61.552947130398998</v>
      </c>
      <c r="X94" s="6">
        <v>64.982724677872795</v>
      </c>
      <c r="Y94" s="6">
        <v>-2.92119565217391</v>
      </c>
      <c r="Z94" s="6">
        <v>-6.1667834618080004</v>
      </c>
      <c r="AA94" s="7" t="s">
        <v>113</v>
      </c>
      <c r="AB94" s="7" t="s">
        <v>113</v>
      </c>
      <c r="AC94" s="7" t="s">
        <v>113</v>
      </c>
      <c r="AD94" s="13">
        <v>1512</v>
      </c>
      <c r="AE94" s="6">
        <v>41.694263730017198</v>
      </c>
      <c r="AF94" s="13">
        <v>1458</v>
      </c>
      <c r="AG94" s="6">
        <v>25.4015817477556</v>
      </c>
      <c r="AH94" s="13">
        <v>1388</v>
      </c>
      <c r="AI94" s="6">
        <v>51.788659959857</v>
      </c>
      <c r="AJ94" s="6">
        <v>1.4E-3</v>
      </c>
      <c r="AK94" s="6">
        <v>1.1999999999999999E-3</v>
      </c>
    </row>
    <row r="95" spans="1:37">
      <c r="A95" s="5" t="s">
        <v>165</v>
      </c>
      <c r="B95" s="22">
        <v>110</v>
      </c>
      <c r="C95" s="22">
        <v>1.6659999999999999</v>
      </c>
      <c r="D95" s="22">
        <v>3.6999999999999998E-2</v>
      </c>
      <c r="E95" s="22">
        <v>300</v>
      </c>
      <c r="F95" s="20">
        <v>23.579344494223101</v>
      </c>
      <c r="G95" s="22">
        <v>0.48818548193100503</v>
      </c>
      <c r="H95" s="18">
        <v>5.0799999999999998E-2</v>
      </c>
      <c r="I95" s="15">
        <v>3.5586086634366901E-3</v>
      </c>
      <c r="J95" s="24">
        <v>0.10704</v>
      </c>
      <c r="K95" s="18">
        <v>0.29599999999999999</v>
      </c>
      <c r="L95" s="15">
        <v>1.40391095102218E-2</v>
      </c>
      <c r="M95" s="18">
        <v>4.2410000000000003E-2</v>
      </c>
      <c r="N95" s="15">
        <v>8.7805436210350904E-4</v>
      </c>
      <c r="O95" s="24">
        <v>0.27521000000000001</v>
      </c>
      <c r="P95" s="10">
        <v>267.7</v>
      </c>
      <c r="Q95" s="6">
        <v>5.4368946713440298</v>
      </c>
      <c r="R95" s="6">
        <v>8.0431721499973694</v>
      </c>
      <c r="S95" s="10">
        <v>262</v>
      </c>
      <c r="T95" s="6">
        <v>10.7600087028523</v>
      </c>
      <c r="U95" s="6">
        <v>11.968594198259501</v>
      </c>
      <c r="V95" s="10">
        <v>230</v>
      </c>
      <c r="W95" s="6">
        <v>146.89825766748299</v>
      </c>
      <c r="X95" s="6">
        <v>148.70562572547101</v>
      </c>
      <c r="Y95" s="6">
        <v>-2.1755725190839601</v>
      </c>
      <c r="Z95" s="6">
        <v>-16.3913043478261</v>
      </c>
      <c r="AA95" s="7">
        <v>267.7</v>
      </c>
      <c r="AB95" s="7">
        <v>5.4368946713440298</v>
      </c>
      <c r="AC95" s="7">
        <v>8.0431721499973694</v>
      </c>
      <c r="AD95" s="13">
        <v>267.60000000000002</v>
      </c>
      <c r="AE95" s="6">
        <v>5.5676048411582801</v>
      </c>
      <c r="AF95" s="13">
        <v>265.39999999999998</v>
      </c>
      <c r="AG95" s="6">
        <v>5.7721562076452004</v>
      </c>
      <c r="AH95" s="13">
        <v>253</v>
      </c>
      <c r="AI95" s="6">
        <v>112.941923596786</v>
      </c>
      <c r="AJ95" s="6">
        <v>5.0000000000000001E-4</v>
      </c>
      <c r="AK95" s="6">
        <v>3.8999999999999998E-3</v>
      </c>
    </row>
    <row r="96" spans="1:37">
      <c r="A96" s="5" t="s">
        <v>166</v>
      </c>
      <c r="B96" s="22">
        <v>770</v>
      </c>
      <c r="C96" s="22">
        <v>4.07</v>
      </c>
      <c r="D96" s="22">
        <v>0.13</v>
      </c>
      <c r="E96" s="22">
        <v>3180</v>
      </c>
      <c r="F96" s="20">
        <v>15.649452269170601</v>
      </c>
      <c r="G96" s="22">
        <v>0.35878012961774802</v>
      </c>
      <c r="H96" s="18">
        <v>5.33E-2</v>
      </c>
      <c r="I96" s="15">
        <v>1.3542944498701501E-3</v>
      </c>
      <c r="J96" s="24">
        <v>0.12590000000000001</v>
      </c>
      <c r="K96" s="18">
        <v>0.47</v>
      </c>
      <c r="L96" s="15">
        <v>1.3589401789629999E-2</v>
      </c>
      <c r="M96" s="18">
        <v>6.3899999999999998E-2</v>
      </c>
      <c r="N96" s="15">
        <v>1.4649746130564901E-3</v>
      </c>
      <c r="O96" s="24">
        <v>0.76254</v>
      </c>
      <c r="P96" s="10">
        <v>399.1</v>
      </c>
      <c r="Q96" s="6">
        <v>8.67782570351525</v>
      </c>
      <c r="R96" s="6">
        <v>12.323706085782399</v>
      </c>
      <c r="S96" s="10">
        <v>390</v>
      </c>
      <c r="T96" s="6">
        <v>9.1406928738141602</v>
      </c>
      <c r="U96" s="6">
        <v>11.7210888135393</v>
      </c>
      <c r="V96" s="10">
        <v>331</v>
      </c>
      <c r="W96" s="6">
        <v>54.893042501279801</v>
      </c>
      <c r="X96" s="6">
        <v>59.359014773999398</v>
      </c>
      <c r="Y96" s="6">
        <v>-2.3333333333333401</v>
      </c>
      <c r="Z96" s="6">
        <v>-20.574018126888198</v>
      </c>
      <c r="AA96" s="7">
        <v>399.1</v>
      </c>
      <c r="AB96" s="7">
        <v>8.67782570351525</v>
      </c>
      <c r="AC96" s="7">
        <v>12.323706085782399</v>
      </c>
      <c r="AD96" s="13">
        <v>398.7</v>
      </c>
      <c r="AE96" s="6">
        <v>8.7450819859272908</v>
      </c>
      <c r="AF96" s="13">
        <v>385.6</v>
      </c>
      <c r="AG96" s="6">
        <v>8.8708210563282694</v>
      </c>
      <c r="AH96" s="13">
        <v>301</v>
      </c>
      <c r="AI96" s="6">
        <v>46.470486494627004</v>
      </c>
      <c r="AJ96" s="6">
        <v>1.5100000000000001E-3</v>
      </c>
      <c r="AK96" s="6">
        <v>6.6E-4</v>
      </c>
    </row>
    <row r="97" spans="1:37">
      <c r="A97" s="5" t="s">
        <v>167</v>
      </c>
      <c r="B97" s="22">
        <v>311.7</v>
      </c>
      <c r="C97" s="22">
        <v>0.86799999999999999</v>
      </c>
      <c r="D97" s="22">
        <v>1.7999999999999999E-2</v>
      </c>
      <c r="E97" s="22">
        <v>805</v>
      </c>
      <c r="F97" s="20">
        <v>26.595744680851102</v>
      </c>
      <c r="G97" s="22">
        <v>0.943894161638271</v>
      </c>
      <c r="H97" s="18">
        <v>5.4800000000000001E-2</v>
      </c>
      <c r="I97" s="15">
        <v>4.3956165310679203E-3</v>
      </c>
      <c r="J97" s="24">
        <v>0.10442</v>
      </c>
      <c r="K97" s="18">
        <v>0.28299999999999997</v>
      </c>
      <c r="L97" s="15">
        <v>2.2415561550182098E-2</v>
      </c>
      <c r="M97" s="18">
        <v>3.7600000000000001E-2</v>
      </c>
      <c r="N97" s="15">
        <v>1.33443980995772E-3</v>
      </c>
      <c r="O97" s="24">
        <v>7.7341999999999994E-2</v>
      </c>
      <c r="P97" s="10">
        <v>238</v>
      </c>
      <c r="Q97" s="6">
        <v>8.3348699269241795</v>
      </c>
      <c r="R97" s="6">
        <v>9.8662108086250697</v>
      </c>
      <c r="S97" s="10">
        <v>251</v>
      </c>
      <c r="T97" s="6">
        <v>19.167100315794599</v>
      </c>
      <c r="U97" s="6">
        <v>19.824195954223502</v>
      </c>
      <c r="V97" s="10">
        <v>470</v>
      </c>
      <c r="W97" s="6">
        <v>221.62481122105501</v>
      </c>
      <c r="X97" s="6">
        <v>231.136467336534</v>
      </c>
      <c r="Y97" s="6">
        <v>5.17928286852589</v>
      </c>
      <c r="Z97" s="6">
        <v>49.361702127659598</v>
      </c>
      <c r="AA97" s="7">
        <v>238</v>
      </c>
      <c r="AB97" s="7">
        <v>8.3348699269241795</v>
      </c>
      <c r="AC97" s="7">
        <v>9.8662108086250697</v>
      </c>
      <c r="AD97" s="13">
        <v>235</v>
      </c>
      <c r="AE97" s="6">
        <v>9.0824036850794698</v>
      </c>
      <c r="AF97" s="13">
        <v>234</v>
      </c>
      <c r="AG97" s="6">
        <v>9.2345944424070208</v>
      </c>
      <c r="AH97" s="13">
        <v>231</v>
      </c>
      <c r="AI97" s="6">
        <v>207.418265706683</v>
      </c>
      <c r="AJ97" s="6">
        <v>5.1000000000000004E-3</v>
      </c>
      <c r="AK97" s="6">
        <v>6.3E-3</v>
      </c>
    </row>
    <row r="98" spans="1:37">
      <c r="A98" s="5" t="s">
        <v>168</v>
      </c>
      <c r="B98" s="22">
        <v>229</v>
      </c>
      <c r="C98" s="22">
        <v>2.15</v>
      </c>
      <c r="D98" s="22">
        <v>5.2999999999999999E-2</v>
      </c>
      <c r="E98" s="22">
        <v>1890</v>
      </c>
      <c r="F98" s="20">
        <v>9.4073377234242699</v>
      </c>
      <c r="G98" s="22">
        <v>0.19442619658023799</v>
      </c>
      <c r="H98" s="18">
        <v>6.2899999999999998E-2</v>
      </c>
      <c r="I98" s="15">
        <v>2.3794838151147998E-3</v>
      </c>
      <c r="J98" s="24">
        <v>0.2104</v>
      </c>
      <c r="K98" s="18">
        <v>0.92</v>
      </c>
      <c r="L98" s="15">
        <v>2.7729052201617001E-2</v>
      </c>
      <c r="M98" s="18">
        <v>0.10630000000000001</v>
      </c>
      <c r="N98" s="15">
        <v>2.1969557492357498E-3</v>
      </c>
      <c r="O98" s="24">
        <v>-2.9387E-2</v>
      </c>
      <c r="P98" s="10">
        <v>651</v>
      </c>
      <c r="Q98" s="6">
        <v>13.192440956907699</v>
      </c>
      <c r="R98" s="6">
        <v>19.235473990446401</v>
      </c>
      <c r="S98" s="10">
        <v>661</v>
      </c>
      <c r="T98" s="6">
        <v>15.0859755172254</v>
      </c>
      <c r="U98" s="6">
        <v>18.667973276768901</v>
      </c>
      <c r="V98" s="10">
        <v>690</v>
      </c>
      <c r="W98" s="6">
        <v>82.448324660050204</v>
      </c>
      <c r="X98" s="6">
        <v>86.369970717220895</v>
      </c>
      <c r="Y98" s="6">
        <v>1.51285930408473</v>
      </c>
      <c r="Z98" s="6">
        <v>5.6521739130434803</v>
      </c>
      <c r="AA98" s="7">
        <v>651</v>
      </c>
      <c r="AB98" s="7">
        <v>13.192440956907699</v>
      </c>
      <c r="AC98" s="7">
        <v>19.235473990446401</v>
      </c>
      <c r="AD98" s="13">
        <v>646</v>
      </c>
      <c r="AE98" s="6">
        <v>13.8571461131611</v>
      </c>
      <c r="AF98" s="13">
        <v>629</v>
      </c>
      <c r="AG98" s="6">
        <v>13.0355919430736</v>
      </c>
      <c r="AH98" s="13">
        <v>574</v>
      </c>
      <c r="AI98" s="6">
        <v>64.528801625700794</v>
      </c>
      <c r="AJ98" s="6">
        <v>4.7000000000000002E-3</v>
      </c>
      <c r="AK98" s="6">
        <v>2.0999999999999999E-3</v>
      </c>
    </row>
    <row r="99" spans="1:37">
      <c r="A99" s="5" t="s">
        <v>171</v>
      </c>
      <c r="B99" s="22">
        <v>127.5</v>
      </c>
      <c r="C99" s="22">
        <v>1.2749999999999999</v>
      </c>
      <c r="D99" s="22">
        <v>2.1999999999999999E-2</v>
      </c>
      <c r="E99" s="22">
        <v>170</v>
      </c>
      <c r="F99" s="20">
        <v>54.436581382689198</v>
      </c>
      <c r="G99" s="22">
        <v>1.9723357300133899</v>
      </c>
      <c r="H99" s="18">
        <v>6.0499999999999998E-2</v>
      </c>
      <c r="I99" s="15">
        <v>7.0331132001366804E-3</v>
      </c>
      <c r="J99" s="24">
        <v>0.58740999999999999</v>
      </c>
      <c r="K99" s="18">
        <v>0.15</v>
      </c>
      <c r="L99" s="15">
        <v>1.2004208636974E-2</v>
      </c>
      <c r="M99" s="18">
        <v>1.8370000000000001E-2</v>
      </c>
      <c r="N99" s="15">
        <v>6.6557830120955697E-4</v>
      </c>
      <c r="O99" s="24">
        <v>-0.20619000000000001</v>
      </c>
      <c r="P99" s="10">
        <v>117.4</v>
      </c>
      <c r="Q99" s="6">
        <v>4.2399572701730603</v>
      </c>
      <c r="R99" s="6">
        <v>4.9883640291935798</v>
      </c>
      <c r="S99" s="10">
        <v>141</v>
      </c>
      <c r="T99" s="6">
        <v>10.4099421506388</v>
      </c>
      <c r="U99" s="6">
        <v>10.831711688749101</v>
      </c>
      <c r="V99" s="10">
        <v>540</v>
      </c>
      <c r="W99" s="6">
        <v>198.13004401776499</v>
      </c>
      <c r="X99" s="6">
        <v>198.35942043003499</v>
      </c>
      <c r="Y99" s="6">
        <v>16.737588652482302</v>
      </c>
      <c r="Z99" s="6">
        <v>78.259259259259295</v>
      </c>
      <c r="AA99" s="7">
        <v>117.4</v>
      </c>
      <c r="AB99" s="7">
        <v>4.2399572701730603</v>
      </c>
      <c r="AC99" s="7">
        <v>4.9883640291935798</v>
      </c>
      <c r="AD99" s="13">
        <v>115.7</v>
      </c>
      <c r="AE99" s="6">
        <v>4.6145679811758598</v>
      </c>
      <c r="AF99" s="13">
        <v>115</v>
      </c>
      <c r="AG99" s="6">
        <v>4.7267214408770499</v>
      </c>
      <c r="AH99" s="13">
        <v>113</v>
      </c>
      <c r="AI99" s="6">
        <v>60.045935270271301</v>
      </c>
      <c r="AJ99" s="6">
        <v>1.54E-2</v>
      </c>
      <c r="AK99" s="6">
        <v>9.1999999999999998E-3</v>
      </c>
    </row>
    <row r="100" spans="1:37">
      <c r="A100" s="5" t="s">
        <v>172</v>
      </c>
      <c r="B100" s="22">
        <v>1063</v>
      </c>
      <c r="C100" s="22">
        <v>3.11</v>
      </c>
      <c r="D100" s="22">
        <v>0.13</v>
      </c>
      <c r="E100" s="22">
        <v>3490</v>
      </c>
      <c r="F100" s="20">
        <v>21.551724137931</v>
      </c>
      <c r="G100" s="22">
        <v>0.70495258836542696</v>
      </c>
      <c r="H100" s="18">
        <v>5.5050000000000002E-2</v>
      </c>
      <c r="I100" s="15">
        <v>1.28885400702219E-3</v>
      </c>
      <c r="J100" s="24">
        <v>0.11028</v>
      </c>
      <c r="K100" s="18">
        <v>0.35199999999999998</v>
      </c>
      <c r="L100" s="15">
        <v>1.2118462318297701E-2</v>
      </c>
      <c r="M100" s="18">
        <v>4.6399999999999997E-2</v>
      </c>
      <c r="N100" s="15">
        <v>1.51773472464723E-3</v>
      </c>
      <c r="O100" s="24">
        <v>0.93481999999999998</v>
      </c>
      <c r="P100" s="10">
        <v>292</v>
      </c>
      <c r="Q100" s="6">
        <v>9.2846823141313806</v>
      </c>
      <c r="R100" s="6">
        <v>11.311042772614201</v>
      </c>
      <c r="S100" s="10">
        <v>305</v>
      </c>
      <c r="T100" s="6">
        <v>9.4504518504275499</v>
      </c>
      <c r="U100" s="6">
        <v>11.180614630334199</v>
      </c>
      <c r="V100" s="10">
        <v>408</v>
      </c>
      <c r="W100" s="6">
        <v>73.128853953707903</v>
      </c>
      <c r="X100" s="6">
        <v>83.243458851835797</v>
      </c>
      <c r="Y100" s="6">
        <v>4.2622950819672099</v>
      </c>
      <c r="Z100" s="6">
        <v>28.431372549019599</v>
      </c>
      <c r="AA100" s="7">
        <v>292</v>
      </c>
      <c r="AB100" s="7">
        <v>9.2846823141313806</v>
      </c>
      <c r="AC100" s="7">
        <v>11.311042772614201</v>
      </c>
      <c r="AD100" s="13">
        <v>291</v>
      </c>
      <c r="AE100" s="6">
        <v>9.2846823141313806</v>
      </c>
      <c r="AF100" s="13">
        <v>290</v>
      </c>
      <c r="AG100" s="6">
        <v>9.4504518504275499</v>
      </c>
      <c r="AH100" s="13">
        <v>278</v>
      </c>
      <c r="AI100" s="6">
        <v>67.047216799675894</v>
      </c>
      <c r="AJ100" s="6">
        <v>4.1000000000000003E-3</v>
      </c>
      <c r="AK100" s="6">
        <v>1.2999999999999999E-3</v>
      </c>
    </row>
    <row r="101" spans="1:37">
      <c r="A101" s="5" t="s">
        <v>173</v>
      </c>
      <c r="B101" s="22">
        <v>548</v>
      </c>
      <c r="C101" s="22">
        <v>2.3820000000000001</v>
      </c>
      <c r="D101" s="22">
        <v>3.2000000000000001E-2</v>
      </c>
      <c r="E101" s="22">
        <v>2000</v>
      </c>
      <c r="F101" s="20">
        <v>19.417475728155299</v>
      </c>
      <c r="G101" s="22">
        <v>0.37383244475802802</v>
      </c>
      <c r="H101" s="18">
        <v>5.3900000000000003E-2</v>
      </c>
      <c r="I101" s="15">
        <v>1.85913219373437E-3</v>
      </c>
      <c r="J101" s="24">
        <v>0.27445999999999998</v>
      </c>
      <c r="K101" s="18">
        <v>0.38300000000000001</v>
      </c>
      <c r="L101" s="15">
        <v>1.1609325286596099E-2</v>
      </c>
      <c r="M101" s="18">
        <v>5.1499999999999997E-2</v>
      </c>
      <c r="N101" s="15">
        <v>9.9149710160947998E-4</v>
      </c>
      <c r="O101" s="24">
        <v>0.23832</v>
      </c>
      <c r="P101" s="10">
        <v>323.8</v>
      </c>
      <c r="Q101" s="6">
        <v>6.2482924274912301</v>
      </c>
      <c r="R101" s="6">
        <v>9.4845433292659802</v>
      </c>
      <c r="S101" s="10">
        <v>328.8</v>
      </c>
      <c r="T101" s="6">
        <v>8.3542128054570401</v>
      </c>
      <c r="U101" s="6">
        <v>10.496608163519401</v>
      </c>
      <c r="V101" s="10">
        <v>350</v>
      </c>
      <c r="W101" s="6">
        <v>81.219692124715195</v>
      </c>
      <c r="X101" s="6">
        <v>86.184984332289901</v>
      </c>
      <c r="Y101" s="6">
        <v>1.52068126520682</v>
      </c>
      <c r="Z101" s="6">
        <v>7.4857142857142804</v>
      </c>
      <c r="AA101" s="7">
        <v>323.8</v>
      </c>
      <c r="AB101" s="7">
        <v>6.2482924274912301</v>
      </c>
      <c r="AC101" s="7">
        <v>9.4845433292659802</v>
      </c>
      <c r="AD101" s="13">
        <v>323</v>
      </c>
      <c r="AE101" s="6">
        <v>6.31196944379837</v>
      </c>
      <c r="AF101" s="13">
        <v>317.60000000000002</v>
      </c>
      <c r="AG101" s="6">
        <v>6.3856770665969602</v>
      </c>
      <c r="AH101" s="13">
        <v>273</v>
      </c>
      <c r="AI101" s="6">
        <v>63.481008095599201</v>
      </c>
      <c r="AJ101" s="6">
        <v>2.7000000000000001E-3</v>
      </c>
      <c r="AK101" s="6">
        <v>1.9E-3</v>
      </c>
    </row>
    <row r="102" spans="1:37">
      <c r="A102" s="5" t="s">
        <v>174</v>
      </c>
      <c r="B102" s="22">
        <v>809</v>
      </c>
      <c r="C102" s="22">
        <v>3.21</v>
      </c>
      <c r="D102" s="22">
        <v>0.06</v>
      </c>
      <c r="E102" s="22">
        <v>3860</v>
      </c>
      <c r="F102" s="20">
        <v>15.7035175879397</v>
      </c>
      <c r="G102" s="22">
        <v>0.26035432438744699</v>
      </c>
      <c r="H102" s="18">
        <v>5.6500000000000002E-2</v>
      </c>
      <c r="I102" s="15">
        <v>1.3858031949341601E-3</v>
      </c>
      <c r="J102" s="24">
        <v>0.21762999999999999</v>
      </c>
      <c r="K102" s="18">
        <v>0.499</v>
      </c>
      <c r="L102" s="15">
        <v>1.1222219677497E-2</v>
      </c>
      <c r="M102" s="18">
        <v>6.368E-2</v>
      </c>
      <c r="N102" s="15">
        <v>1.05577385984689E-3</v>
      </c>
      <c r="O102" s="24">
        <v>0.52524000000000004</v>
      </c>
      <c r="P102" s="10">
        <v>397.9</v>
      </c>
      <c r="Q102" s="6">
        <v>6.4222759019119602</v>
      </c>
      <c r="R102" s="6">
        <v>10.8314279249328</v>
      </c>
      <c r="S102" s="10">
        <v>410.9</v>
      </c>
      <c r="T102" s="6">
        <v>7.5101837444060404</v>
      </c>
      <c r="U102" s="6">
        <v>10.7124872525313</v>
      </c>
      <c r="V102" s="10">
        <v>464</v>
      </c>
      <c r="W102" s="6">
        <v>59.521567665564802</v>
      </c>
      <c r="X102" s="6">
        <v>66.5409958521237</v>
      </c>
      <c r="Y102" s="6">
        <v>3.1637868094427</v>
      </c>
      <c r="Z102" s="6">
        <v>14.2456896551724</v>
      </c>
      <c r="AA102" s="7">
        <v>397.9</v>
      </c>
      <c r="AB102" s="7">
        <v>6.4222759019119602</v>
      </c>
      <c r="AC102" s="7">
        <v>10.8314279249328</v>
      </c>
      <c r="AD102" s="13">
        <v>396.3</v>
      </c>
      <c r="AE102" s="6">
        <v>6.4785050559738799</v>
      </c>
      <c r="AF102" s="13">
        <v>391.2</v>
      </c>
      <c r="AG102" s="6">
        <v>6.43756630060932</v>
      </c>
      <c r="AH102" s="13">
        <v>369</v>
      </c>
      <c r="AI102" s="6">
        <v>49.313051186946502</v>
      </c>
      <c r="AJ102" s="6">
        <v>3.5999999999999999E-3</v>
      </c>
      <c r="AK102" s="6">
        <v>1E-3</v>
      </c>
    </row>
    <row r="103" spans="1:37">
      <c r="A103" s="5" t="s">
        <v>175</v>
      </c>
      <c r="B103" s="22">
        <v>617</v>
      </c>
      <c r="C103" s="22">
        <v>1.57</v>
      </c>
      <c r="D103" s="22">
        <v>2.8000000000000001E-2</v>
      </c>
      <c r="E103" s="22">
        <v>1430</v>
      </c>
      <c r="F103" s="20">
        <v>29.377203290246801</v>
      </c>
      <c r="G103" s="22">
        <v>0.57590371215266101</v>
      </c>
      <c r="H103" s="18">
        <v>5.11E-2</v>
      </c>
      <c r="I103" s="15">
        <v>1.84465671597023E-3</v>
      </c>
      <c r="J103" s="24">
        <v>0.29755999999999999</v>
      </c>
      <c r="K103" s="18">
        <v>0.24129999999999999</v>
      </c>
      <c r="L103" s="15">
        <v>6.8397055015621804E-3</v>
      </c>
      <c r="M103" s="18">
        <v>3.4040000000000001E-2</v>
      </c>
      <c r="N103" s="15">
        <v>6.6731207079147E-4</v>
      </c>
      <c r="O103" s="24">
        <v>0.35519000000000001</v>
      </c>
      <c r="P103" s="10">
        <v>215.7</v>
      </c>
      <c r="Q103" s="6">
        <v>4.1986317644677698</v>
      </c>
      <c r="R103" s="6">
        <v>6.3741737563474699</v>
      </c>
      <c r="S103" s="10">
        <v>219.2</v>
      </c>
      <c r="T103" s="6">
        <v>5.5711010765777598</v>
      </c>
      <c r="U103" s="6">
        <v>7.1369789641953396</v>
      </c>
      <c r="V103" s="10">
        <v>249</v>
      </c>
      <c r="W103" s="6">
        <v>89.919091630226205</v>
      </c>
      <c r="X103" s="6">
        <v>94.688868690934797</v>
      </c>
      <c r="Y103" s="6">
        <v>1.59671532846716</v>
      </c>
      <c r="Z103" s="6">
        <v>13.3734939759036</v>
      </c>
      <c r="AA103" s="7">
        <v>215.7</v>
      </c>
      <c r="AB103" s="7">
        <v>4.1986317644677698</v>
      </c>
      <c r="AC103" s="7">
        <v>6.3741737563474699</v>
      </c>
      <c r="AD103" s="13">
        <v>215.4</v>
      </c>
      <c r="AE103" s="6">
        <v>4.2623829829800304</v>
      </c>
      <c r="AF103" s="13">
        <v>213.6</v>
      </c>
      <c r="AG103" s="6">
        <v>4.40803439249808</v>
      </c>
      <c r="AH103" s="13">
        <v>199</v>
      </c>
      <c r="AI103" s="6">
        <v>73.241129426060894</v>
      </c>
      <c r="AJ103" s="6">
        <v>2E-3</v>
      </c>
      <c r="AK103" s="6">
        <v>2E-3</v>
      </c>
    </row>
    <row r="104" spans="1:37">
      <c r="A104" s="5" t="s">
        <v>176</v>
      </c>
      <c r="B104" s="22">
        <v>244</v>
      </c>
      <c r="C104" s="22">
        <v>1.3919999999999999</v>
      </c>
      <c r="D104" s="22">
        <v>0.09</v>
      </c>
      <c r="E104" s="22">
        <v>2640</v>
      </c>
      <c r="F104" s="20">
        <v>7.6804915514592897</v>
      </c>
      <c r="G104" s="22">
        <v>0.15053149780949801</v>
      </c>
      <c r="H104" s="18">
        <v>6.54E-2</v>
      </c>
      <c r="I104" s="15">
        <v>2.3435765037043898E-3</v>
      </c>
      <c r="J104" s="24">
        <v>0.40017999999999998</v>
      </c>
      <c r="K104" s="18">
        <v>1.1719999999999999</v>
      </c>
      <c r="L104" s="15">
        <v>3.5677502605423503E-2</v>
      </c>
      <c r="M104" s="18">
        <v>0.13020000000000001</v>
      </c>
      <c r="N104" s="15">
        <v>2.5518159721265202E-3</v>
      </c>
      <c r="O104" s="24">
        <v>0.17884</v>
      </c>
      <c r="P104" s="10">
        <v>789</v>
      </c>
      <c r="Q104" s="6">
        <v>14.6627155499729</v>
      </c>
      <c r="R104" s="6">
        <v>22.286337317640001</v>
      </c>
      <c r="S104" s="10">
        <v>786</v>
      </c>
      <c r="T104" s="6">
        <v>16.194620634912901</v>
      </c>
      <c r="U104" s="6">
        <v>20.386036721085802</v>
      </c>
      <c r="V104" s="10">
        <v>764</v>
      </c>
      <c r="W104" s="6">
        <v>73.246314428657897</v>
      </c>
      <c r="X104" s="6">
        <v>76.974232260846904</v>
      </c>
      <c r="Y104" s="6">
        <v>-0.38167938931297801</v>
      </c>
      <c r="Z104" s="6">
        <v>-3.2722513089005201</v>
      </c>
      <c r="AA104" s="7">
        <v>789</v>
      </c>
      <c r="AB104" s="7">
        <v>14.6627155499729</v>
      </c>
      <c r="AC104" s="7">
        <v>22.286337317640001</v>
      </c>
      <c r="AD104" s="13">
        <v>785</v>
      </c>
      <c r="AE104" s="6">
        <v>14.6627155499729</v>
      </c>
      <c r="AF104" s="13">
        <v>755</v>
      </c>
      <c r="AG104" s="6">
        <v>13.524264767769999</v>
      </c>
      <c r="AH104" s="13">
        <v>663</v>
      </c>
      <c r="AI104" s="6">
        <v>54.882807666716801</v>
      </c>
      <c r="AJ104" s="6">
        <v>4.0000000000000001E-3</v>
      </c>
      <c r="AK104" s="6">
        <v>2.0999999999999999E-3</v>
      </c>
    </row>
    <row r="105" spans="1:37">
      <c r="A105" s="5" t="s">
        <v>178</v>
      </c>
      <c r="B105" s="22">
        <v>1250</v>
      </c>
      <c r="C105" s="22">
        <v>2.21</v>
      </c>
      <c r="D105" s="22">
        <v>9.6000000000000002E-2</v>
      </c>
      <c r="E105" s="22">
        <v>1080</v>
      </c>
      <c r="F105" s="20">
        <v>80.385852090032202</v>
      </c>
      <c r="G105" s="22">
        <v>1.9690862529706401</v>
      </c>
      <c r="H105" s="18">
        <v>5.2499999999999998E-2</v>
      </c>
      <c r="I105" s="15">
        <v>2.6889583157451201E-3</v>
      </c>
      <c r="J105" s="24">
        <v>4.6782999999999998E-2</v>
      </c>
      <c r="K105" s="18">
        <v>9.0499999999999997E-2</v>
      </c>
      <c r="L105" s="15">
        <v>4.1442519496888699E-3</v>
      </c>
      <c r="M105" s="18">
        <v>1.244E-2</v>
      </c>
      <c r="N105" s="15">
        <v>3.0472318635771698E-4</v>
      </c>
      <c r="O105" s="24">
        <v>0.41041</v>
      </c>
      <c r="P105" s="10">
        <v>79.7</v>
      </c>
      <c r="Q105" s="6">
        <v>1.96459566506811</v>
      </c>
      <c r="R105" s="6">
        <v>2.65783757783232</v>
      </c>
      <c r="S105" s="10">
        <v>87.8</v>
      </c>
      <c r="T105" s="6">
        <v>3.8172289828097798</v>
      </c>
      <c r="U105" s="6">
        <v>4.26591467515264</v>
      </c>
      <c r="V105" s="10">
        <v>300</v>
      </c>
      <c r="W105" s="6">
        <v>97.560594265490195</v>
      </c>
      <c r="X105" s="6">
        <v>98.893010926855993</v>
      </c>
      <c r="Y105" s="6">
        <v>9.2255125284738</v>
      </c>
      <c r="Z105" s="6">
        <v>73.433333333333294</v>
      </c>
      <c r="AA105" s="7">
        <v>79.7</v>
      </c>
      <c r="AB105" s="7">
        <v>1.96459566506811</v>
      </c>
      <c r="AC105" s="7">
        <v>2.65783757783232</v>
      </c>
      <c r="AD105" s="13">
        <v>79.099999999999994</v>
      </c>
      <c r="AE105" s="6">
        <v>1.96459566506811</v>
      </c>
      <c r="AF105" s="13">
        <v>79</v>
      </c>
      <c r="AG105" s="6">
        <v>2.11017466272415</v>
      </c>
      <c r="AH105" s="13">
        <v>78.2</v>
      </c>
      <c r="AI105" s="6">
        <v>44.980404104849796</v>
      </c>
      <c r="AJ105" s="6">
        <v>6.4000000000000003E-3</v>
      </c>
      <c r="AK105" s="6">
        <v>3.3999999999999998E-3</v>
      </c>
    </row>
    <row r="106" spans="1:37">
      <c r="A106" s="5" t="s">
        <v>179</v>
      </c>
      <c r="B106" s="22">
        <v>625</v>
      </c>
      <c r="C106" s="22">
        <v>1.52</v>
      </c>
      <c r="D106" s="22">
        <v>7.0999999999999994E-2</v>
      </c>
      <c r="E106" s="22">
        <v>1709</v>
      </c>
      <c r="F106" s="20">
        <v>25.5558395093279</v>
      </c>
      <c r="G106" s="22">
        <v>0.59041988430584202</v>
      </c>
      <c r="H106" s="18">
        <v>5.21E-2</v>
      </c>
      <c r="I106" s="15">
        <v>1.636445296631E-3</v>
      </c>
      <c r="J106" s="24">
        <v>0.23355999999999999</v>
      </c>
      <c r="K106" s="18">
        <v>0.2828</v>
      </c>
      <c r="L106" s="15">
        <v>7.8197991995702792E-3</v>
      </c>
      <c r="M106" s="18">
        <v>3.9129999999999998E-2</v>
      </c>
      <c r="N106" s="15">
        <v>9.0402547975209204E-4</v>
      </c>
      <c r="O106" s="24">
        <v>0.61185</v>
      </c>
      <c r="P106" s="10">
        <v>247.4</v>
      </c>
      <c r="Q106" s="6">
        <v>5.6479513402320602</v>
      </c>
      <c r="R106" s="6">
        <v>7.8738204245269703</v>
      </c>
      <c r="S106" s="10">
        <v>252.6</v>
      </c>
      <c r="T106" s="6">
        <v>6.1707564649002604</v>
      </c>
      <c r="U106" s="6">
        <v>7.9794124998019704</v>
      </c>
      <c r="V106" s="10">
        <v>280</v>
      </c>
      <c r="W106" s="6">
        <v>80.807275964511405</v>
      </c>
      <c r="X106" s="6">
        <v>86.368359139606795</v>
      </c>
      <c r="Y106" s="6">
        <v>2.0585906571654702</v>
      </c>
      <c r="Z106" s="6">
        <v>11.6428571428571</v>
      </c>
      <c r="AA106" s="7">
        <v>247.4</v>
      </c>
      <c r="AB106" s="7">
        <v>5.6479513402320602</v>
      </c>
      <c r="AC106" s="7">
        <v>7.8738204245269703</v>
      </c>
      <c r="AD106" s="13">
        <v>246.8</v>
      </c>
      <c r="AE106" s="6">
        <v>5.6479513402320602</v>
      </c>
      <c r="AF106" s="13">
        <v>243.7</v>
      </c>
      <c r="AG106" s="6">
        <v>5.5770274653356697</v>
      </c>
      <c r="AH106" s="13">
        <v>219</v>
      </c>
      <c r="AI106" s="6">
        <v>70.633673618216307</v>
      </c>
      <c r="AJ106" s="6">
        <v>2.2000000000000001E-3</v>
      </c>
      <c r="AK106" s="6">
        <v>1.5E-3</v>
      </c>
    </row>
    <row r="107" spans="1:37">
      <c r="A107" s="5" t="s">
        <v>180</v>
      </c>
      <c r="B107" s="22">
        <v>850</v>
      </c>
      <c r="C107" s="22">
        <v>1.071</v>
      </c>
      <c r="D107" s="22">
        <v>6.4000000000000001E-2</v>
      </c>
      <c r="E107" s="22">
        <v>2530</v>
      </c>
      <c r="F107" s="20">
        <v>22.9885057471264</v>
      </c>
      <c r="G107" s="22">
        <v>0.530904717012324</v>
      </c>
      <c r="H107" s="18">
        <v>5.33E-2</v>
      </c>
      <c r="I107" s="15">
        <v>1.6491042250481201E-3</v>
      </c>
      <c r="J107" s="24">
        <v>7.3894000000000001E-2</v>
      </c>
      <c r="K107" s="18">
        <v>0.32</v>
      </c>
      <c r="L107" s="15">
        <v>9.7959060836657706E-3</v>
      </c>
      <c r="M107" s="18">
        <v>4.3499999999999997E-2</v>
      </c>
      <c r="N107" s="15">
        <v>1.00460445076657E-3</v>
      </c>
      <c r="O107" s="24">
        <v>0.65264999999999995</v>
      </c>
      <c r="P107" s="10">
        <v>274.2</v>
      </c>
      <c r="Q107" s="6">
        <v>6.1414469458824996</v>
      </c>
      <c r="R107" s="6">
        <v>8.63725216838451</v>
      </c>
      <c r="S107" s="10">
        <v>281.60000000000002</v>
      </c>
      <c r="T107" s="6">
        <v>7.2159796199670803</v>
      </c>
      <c r="U107" s="6">
        <v>9.1114264253186299</v>
      </c>
      <c r="V107" s="10">
        <v>325</v>
      </c>
      <c r="W107" s="6">
        <v>79.269907854151995</v>
      </c>
      <c r="X107" s="6">
        <v>85.743406980724501</v>
      </c>
      <c r="Y107" s="6">
        <v>2.6278409090909198</v>
      </c>
      <c r="Z107" s="6">
        <v>15.6307692307692</v>
      </c>
      <c r="AA107" s="7">
        <v>274.2</v>
      </c>
      <c r="AB107" s="7">
        <v>6.1414469458824996</v>
      </c>
      <c r="AC107" s="7">
        <v>8.63725216838451</v>
      </c>
      <c r="AD107" s="13">
        <v>273.2</v>
      </c>
      <c r="AE107" s="6">
        <v>6.2092165841665903</v>
      </c>
      <c r="AF107" s="13">
        <v>267.89999999999998</v>
      </c>
      <c r="AG107" s="6">
        <v>5.9548771503516598</v>
      </c>
      <c r="AH107" s="13">
        <v>213</v>
      </c>
      <c r="AI107" s="6">
        <v>64.811405564188703</v>
      </c>
      <c r="AJ107" s="6">
        <v>3.5999999999999999E-3</v>
      </c>
      <c r="AK107" s="6">
        <v>1.6000000000000001E-3</v>
      </c>
    </row>
    <row r="108" spans="1:37">
      <c r="A108" s="5" t="s">
        <v>181</v>
      </c>
      <c r="B108" s="22">
        <v>258</v>
      </c>
      <c r="C108" s="22">
        <v>2.68</v>
      </c>
      <c r="D108" s="22">
        <v>0.25</v>
      </c>
      <c r="E108" s="22">
        <v>4480</v>
      </c>
      <c r="F108" s="20">
        <v>5.6657223796034</v>
      </c>
      <c r="G108" s="22">
        <v>9.1581471407764098E-2</v>
      </c>
      <c r="H108" s="18">
        <v>7.4099999999999999E-2</v>
      </c>
      <c r="I108" s="15">
        <v>1.7164460228107201E-3</v>
      </c>
      <c r="J108" s="24">
        <v>9.3521000000000007E-2</v>
      </c>
      <c r="K108" s="18">
        <v>1.8180000000000001</v>
      </c>
      <c r="L108" s="15">
        <v>4.2687759448816198E-2</v>
      </c>
      <c r="M108" s="18">
        <v>0.17649999999999999</v>
      </c>
      <c r="N108" s="15">
        <v>2.8529688926625199E-3</v>
      </c>
      <c r="O108" s="24">
        <v>0.51717000000000002</v>
      </c>
      <c r="P108" s="10">
        <v>1048</v>
      </c>
      <c r="Q108" s="6">
        <v>15.797169794257099</v>
      </c>
      <c r="R108" s="6">
        <v>26.9676572618027</v>
      </c>
      <c r="S108" s="10">
        <v>1050</v>
      </c>
      <c r="T108" s="6">
        <v>15.074750111997099</v>
      </c>
      <c r="U108" s="6">
        <v>21.128624743008899</v>
      </c>
      <c r="V108" s="10">
        <v>1039</v>
      </c>
      <c r="W108" s="6">
        <v>46.202869844303898</v>
      </c>
      <c r="X108" s="6">
        <v>51.489774660483597</v>
      </c>
      <c r="Y108" s="6">
        <v>0.19047619047618999</v>
      </c>
      <c r="Z108" s="6">
        <v>-0.86621751684312198</v>
      </c>
      <c r="AA108" s="7">
        <v>1048</v>
      </c>
      <c r="AB108" s="7">
        <v>15.797169794257099</v>
      </c>
      <c r="AC108" s="7">
        <v>26.9676572618027</v>
      </c>
      <c r="AD108" s="13">
        <v>1045</v>
      </c>
      <c r="AE108" s="6">
        <v>15.797169794257099</v>
      </c>
      <c r="AF108" s="13">
        <v>1029</v>
      </c>
      <c r="AG108" s="6">
        <v>14.4661014423084</v>
      </c>
      <c r="AH108" s="13">
        <v>994</v>
      </c>
      <c r="AI108" s="6">
        <v>39.11783713154</v>
      </c>
      <c r="AJ108" s="6">
        <v>2.16E-3</v>
      </c>
      <c r="AK108" s="6">
        <v>9.2000000000000003E-4</v>
      </c>
    </row>
    <row r="109" spans="1:37">
      <c r="A109" s="5" t="s">
        <v>182</v>
      </c>
      <c r="B109" s="22">
        <v>1350</v>
      </c>
      <c r="C109" s="22">
        <v>5.42</v>
      </c>
      <c r="D109" s="22">
        <v>0.19</v>
      </c>
      <c r="E109" s="22">
        <v>13360</v>
      </c>
      <c r="F109" s="20">
        <v>8.8028169014084501</v>
      </c>
      <c r="G109" s="22">
        <v>0.19428665018343699</v>
      </c>
      <c r="H109" s="18">
        <v>6.4589999999999995E-2</v>
      </c>
      <c r="I109" s="15">
        <v>9.0015087596398695E-4</v>
      </c>
      <c r="J109" s="24">
        <v>-1.0893E-2</v>
      </c>
      <c r="K109" s="18">
        <v>1.0149999999999999</v>
      </c>
      <c r="L109" s="15">
        <v>2.5095631298096499E-2</v>
      </c>
      <c r="M109" s="18">
        <v>0.11360000000000001</v>
      </c>
      <c r="N109" s="15">
        <v>2.5072614491512498E-3</v>
      </c>
      <c r="O109" s="24">
        <v>0.88522999999999996</v>
      </c>
      <c r="P109" s="10">
        <v>693</v>
      </c>
      <c r="Q109" s="6">
        <v>14.762042781502799</v>
      </c>
      <c r="R109" s="6">
        <v>20.947444284067998</v>
      </c>
      <c r="S109" s="10">
        <v>710</v>
      </c>
      <c r="T109" s="6">
        <v>12.580742615657</v>
      </c>
      <c r="U109" s="6">
        <v>17.084822256208199</v>
      </c>
      <c r="V109" s="10">
        <v>759</v>
      </c>
      <c r="W109" s="6">
        <v>30.8575952692523</v>
      </c>
      <c r="X109" s="6">
        <v>40.217839574196198</v>
      </c>
      <c r="Y109" s="6">
        <v>2.3943661971830901</v>
      </c>
      <c r="Z109" s="6">
        <v>8.6956521739130501</v>
      </c>
      <c r="AA109" s="7">
        <v>693</v>
      </c>
      <c r="AB109" s="7">
        <v>14.762042781502799</v>
      </c>
      <c r="AC109" s="7">
        <v>20.947444284067998</v>
      </c>
      <c r="AD109" s="13">
        <v>691</v>
      </c>
      <c r="AE109" s="6">
        <v>14.762042781502799</v>
      </c>
      <c r="AF109" s="13">
        <v>689</v>
      </c>
      <c r="AG109" s="6">
        <v>13.8922670850156</v>
      </c>
      <c r="AH109" s="13">
        <v>678</v>
      </c>
      <c r="AI109" s="6">
        <v>26.8963043149237</v>
      </c>
      <c r="AJ109" s="6">
        <v>3.16E-3</v>
      </c>
      <c r="AK109" s="6">
        <v>9.6000000000000002E-4</v>
      </c>
    </row>
    <row r="110" spans="1:37">
      <c r="A110" s="5" t="s">
        <v>183</v>
      </c>
      <c r="B110" s="22">
        <v>799</v>
      </c>
      <c r="C110" s="22">
        <v>3.3</v>
      </c>
      <c r="D110" s="22">
        <v>0.13</v>
      </c>
      <c r="E110" s="22">
        <v>3570</v>
      </c>
      <c r="F110" s="20">
        <v>15.479876160990701</v>
      </c>
      <c r="G110" s="22">
        <v>0.32028166899691701</v>
      </c>
      <c r="H110" s="18">
        <v>5.3699999999999998E-2</v>
      </c>
      <c r="I110" s="15">
        <v>1.3207258222340699E-3</v>
      </c>
      <c r="J110" s="24">
        <v>0.24198</v>
      </c>
      <c r="K110" s="18">
        <v>0.47899999999999998</v>
      </c>
      <c r="L110" s="15">
        <v>1.2316590034989401E-2</v>
      </c>
      <c r="M110" s="18">
        <v>6.4600000000000005E-2</v>
      </c>
      <c r="N110" s="15">
        <v>1.3365866497911799E-3</v>
      </c>
      <c r="O110" s="24">
        <v>0.65634000000000003</v>
      </c>
      <c r="P110" s="10">
        <v>403.6</v>
      </c>
      <c r="Q110" s="6">
        <v>8.1731975926633904</v>
      </c>
      <c r="R110" s="6">
        <v>12.039689096419901</v>
      </c>
      <c r="S110" s="10">
        <v>396.8</v>
      </c>
      <c r="T110" s="6">
        <v>8.5049375559008205</v>
      </c>
      <c r="U110" s="6">
        <v>11.2946263268098</v>
      </c>
      <c r="V110" s="10">
        <v>352</v>
      </c>
      <c r="W110" s="6">
        <v>52.510708756251503</v>
      </c>
      <c r="X110" s="6">
        <v>57.382639649420597</v>
      </c>
      <c r="Y110" s="6">
        <v>-1.7137096774193501</v>
      </c>
      <c r="Z110" s="6">
        <v>-14.659090909090899</v>
      </c>
      <c r="AA110" s="7">
        <v>403.6</v>
      </c>
      <c r="AB110" s="7">
        <v>8.1731975926633904</v>
      </c>
      <c r="AC110" s="7">
        <v>12.039689096419901</v>
      </c>
      <c r="AD110" s="13">
        <v>403.1</v>
      </c>
      <c r="AE110" s="6">
        <v>8.1731975926633904</v>
      </c>
      <c r="AF110" s="13">
        <v>390</v>
      </c>
      <c r="AG110" s="6">
        <v>7.9876631645164</v>
      </c>
      <c r="AH110" s="13">
        <v>310</v>
      </c>
      <c r="AI110" s="6">
        <v>45.180466288915902</v>
      </c>
      <c r="AJ110" s="6">
        <v>1.1999999999999999E-3</v>
      </c>
      <c r="AK110" s="6">
        <v>6.4999999999999997E-4</v>
      </c>
    </row>
    <row r="111" spans="1:37">
      <c r="A111" s="5" t="s">
        <v>184</v>
      </c>
      <c r="B111" s="22">
        <v>1020</v>
      </c>
      <c r="C111" s="22">
        <v>1.254</v>
      </c>
      <c r="D111" s="22">
        <v>0.06</v>
      </c>
      <c r="E111" s="22">
        <v>1270</v>
      </c>
      <c r="F111" s="20">
        <v>51.733057423693701</v>
      </c>
      <c r="G111" s="22">
        <v>1.3075593419588001</v>
      </c>
      <c r="H111" s="18">
        <v>5.2999999999999999E-2</v>
      </c>
      <c r="I111" s="15">
        <v>2.6939657961788199E-3</v>
      </c>
      <c r="J111" s="24">
        <v>0.23111000000000001</v>
      </c>
      <c r="K111" s="18">
        <v>0.14050000000000001</v>
      </c>
      <c r="L111" s="15">
        <v>6.4620030735446097E-3</v>
      </c>
      <c r="M111" s="18">
        <v>1.933E-2</v>
      </c>
      <c r="N111" s="15">
        <v>4.8856810980762999E-4</v>
      </c>
      <c r="O111" s="24">
        <v>0.31466</v>
      </c>
      <c r="P111" s="10">
        <v>123.4</v>
      </c>
      <c r="Q111" s="6">
        <v>3.1049478808311499</v>
      </c>
      <c r="R111" s="6">
        <v>4.1561476025506501</v>
      </c>
      <c r="S111" s="10">
        <v>133.30000000000001</v>
      </c>
      <c r="T111" s="6">
        <v>5.7199464429611302</v>
      </c>
      <c r="U111" s="6">
        <v>6.3803980977047097</v>
      </c>
      <c r="V111" s="10">
        <v>310</v>
      </c>
      <c r="W111" s="6">
        <v>158.439497348983</v>
      </c>
      <c r="X111" s="6">
        <v>166.54500511211199</v>
      </c>
      <c r="Y111" s="6">
        <v>7.4268567141785597</v>
      </c>
      <c r="Z111" s="6">
        <v>60.193548387096797</v>
      </c>
      <c r="AA111" s="7">
        <v>123.4</v>
      </c>
      <c r="AB111" s="7">
        <v>3.1049478808311499</v>
      </c>
      <c r="AC111" s="7">
        <v>4.1561476025506501</v>
      </c>
      <c r="AD111" s="13">
        <v>122.7</v>
      </c>
      <c r="AE111" s="6">
        <v>3.1750435182337098</v>
      </c>
      <c r="AF111" s="13">
        <v>122</v>
      </c>
      <c r="AG111" s="6">
        <v>3.2197495726133201</v>
      </c>
      <c r="AH111" s="13">
        <v>117.1</v>
      </c>
      <c r="AI111" s="6">
        <v>132.81850142280101</v>
      </c>
      <c r="AJ111" s="6">
        <v>5.8999999999999999E-3</v>
      </c>
      <c r="AK111" s="6">
        <v>3.5999999999999999E-3</v>
      </c>
    </row>
    <row r="112" spans="1:37">
      <c r="A112" s="5" t="s">
        <v>185</v>
      </c>
      <c r="B112" s="22">
        <v>751</v>
      </c>
      <c r="C112" s="22">
        <v>4.04</v>
      </c>
      <c r="D112" s="22">
        <v>0.14000000000000001</v>
      </c>
      <c r="E112" s="22">
        <v>543</v>
      </c>
      <c r="F112" s="20">
        <v>86.058519793459595</v>
      </c>
      <c r="G112" s="22">
        <v>1.67713515338292</v>
      </c>
      <c r="H112" s="18">
        <v>4.7800000000000002E-2</v>
      </c>
      <c r="I112" s="15">
        <v>2.56638045995067E-3</v>
      </c>
      <c r="J112" s="24">
        <v>0.12257</v>
      </c>
      <c r="K112" s="18">
        <v>7.5999999999999998E-2</v>
      </c>
      <c r="L112" s="15">
        <v>2.6719532630643098E-3</v>
      </c>
      <c r="M112" s="18">
        <v>1.162E-2</v>
      </c>
      <c r="N112" s="15">
        <v>2.26454167804437E-4</v>
      </c>
      <c r="O112" s="24">
        <v>0.32956000000000002</v>
      </c>
      <c r="P112" s="10">
        <v>74.5</v>
      </c>
      <c r="Q112" s="6">
        <v>1.40205573307399</v>
      </c>
      <c r="R112" s="6">
        <v>2.18316949273397</v>
      </c>
      <c r="S112" s="10">
        <v>74.3</v>
      </c>
      <c r="T112" s="6">
        <v>2.5031986182604999</v>
      </c>
      <c r="U112" s="6">
        <v>2.9821334444708998</v>
      </c>
      <c r="V112" s="10">
        <v>92</v>
      </c>
      <c r="W112" s="6">
        <v>138.65276719205201</v>
      </c>
      <c r="X112" s="6">
        <v>142.45803122788999</v>
      </c>
      <c r="Y112" s="6">
        <v>-0.26917900403769601</v>
      </c>
      <c r="Z112" s="6">
        <v>19.021739130434799</v>
      </c>
      <c r="AA112" s="7">
        <v>74.5</v>
      </c>
      <c r="AB112" s="7">
        <v>1.40205573307399</v>
      </c>
      <c r="AC112" s="7">
        <v>2.18316949273397</v>
      </c>
      <c r="AD112" s="13">
        <v>74.400000000000006</v>
      </c>
      <c r="AE112" s="6">
        <v>1.4647731150747001</v>
      </c>
      <c r="AF112" s="13">
        <v>74.400000000000006</v>
      </c>
      <c r="AG112" s="6">
        <v>1.56422610976203</v>
      </c>
      <c r="AH112" s="13">
        <v>72.900000000000006</v>
      </c>
      <c r="AI112" s="6">
        <v>122.715075072353</v>
      </c>
      <c r="AJ112" s="6">
        <v>5.9999999999999995E-4</v>
      </c>
      <c r="AK112" s="6">
        <v>2.5999999999999999E-3</v>
      </c>
    </row>
    <row r="113" spans="1:37">
      <c r="A113" s="5" t="s">
        <v>186</v>
      </c>
      <c r="B113" s="22">
        <v>169</v>
      </c>
      <c r="C113" s="22">
        <v>1.7270000000000001</v>
      </c>
      <c r="D113" s="22">
        <v>4.2999999999999997E-2</v>
      </c>
      <c r="E113" s="22">
        <v>453</v>
      </c>
      <c r="F113" s="20">
        <v>25.799793601651199</v>
      </c>
      <c r="G113" s="22">
        <v>0.455168326687797</v>
      </c>
      <c r="H113" s="18">
        <v>5.2299999999999999E-2</v>
      </c>
      <c r="I113" s="15">
        <v>2.9148958922906899E-3</v>
      </c>
      <c r="J113" s="24">
        <v>0.46306000000000003</v>
      </c>
      <c r="K113" s="18">
        <v>0.27900000000000003</v>
      </c>
      <c r="L113" s="15">
        <v>8.8271006615989207E-3</v>
      </c>
      <c r="M113" s="18">
        <v>3.8760000000000003E-2</v>
      </c>
      <c r="N113" s="15">
        <v>6.8381649151216003E-4</v>
      </c>
      <c r="O113" s="24">
        <v>-6.1981000000000001E-2</v>
      </c>
      <c r="P113" s="10">
        <v>245.1</v>
      </c>
      <c r="Q113" s="6">
        <v>4.28282216849873</v>
      </c>
      <c r="R113" s="6">
        <v>6.9206072523750999</v>
      </c>
      <c r="S113" s="10">
        <v>249.7</v>
      </c>
      <c r="T113" s="6">
        <v>7.1211284253056597</v>
      </c>
      <c r="U113" s="6">
        <v>8.7045006918949195</v>
      </c>
      <c r="V113" s="10">
        <v>282</v>
      </c>
      <c r="W113" s="6">
        <v>146.340646183274</v>
      </c>
      <c r="X113" s="6">
        <v>149.80690015715101</v>
      </c>
      <c r="Y113" s="6">
        <v>1.84221065278334</v>
      </c>
      <c r="Z113" s="6">
        <v>13.085106382978701</v>
      </c>
      <c r="AA113" s="7">
        <v>245.1</v>
      </c>
      <c r="AB113" s="7">
        <v>4.28282216849873</v>
      </c>
      <c r="AC113" s="7">
        <v>6.9206072523750999</v>
      </c>
      <c r="AD113" s="13">
        <v>244.6</v>
      </c>
      <c r="AE113" s="6">
        <v>4.4635821631268504</v>
      </c>
      <c r="AF113" s="13">
        <v>241.9</v>
      </c>
      <c r="AG113" s="6">
        <v>4.5791997171663397</v>
      </c>
      <c r="AH113" s="13">
        <v>216</v>
      </c>
      <c r="AI113" s="6">
        <v>130.74710216803399</v>
      </c>
      <c r="AJ113" s="6">
        <v>2.5999999999999999E-3</v>
      </c>
      <c r="AK113" s="6">
        <v>2.7000000000000001E-3</v>
      </c>
    </row>
    <row r="114" spans="1:37">
      <c r="A114" s="5" t="s">
        <v>187</v>
      </c>
      <c r="B114" s="22">
        <v>482</v>
      </c>
      <c r="C114" s="22">
        <v>0.97</v>
      </c>
      <c r="D114" s="22">
        <v>4.2999999999999997E-2</v>
      </c>
      <c r="E114" s="22">
        <v>8050</v>
      </c>
      <c r="F114" s="20">
        <v>5.8719906048150303</v>
      </c>
      <c r="G114" s="22">
        <v>0.16931849390006401</v>
      </c>
      <c r="H114" s="18">
        <v>7.2700000000000001E-2</v>
      </c>
      <c r="I114" s="15">
        <v>1.2301107169254699E-3</v>
      </c>
      <c r="J114" s="24">
        <v>0.26340999999999998</v>
      </c>
      <c r="K114" s="18">
        <v>1.7090000000000001</v>
      </c>
      <c r="L114" s="15">
        <v>4.8361452187563603E-2</v>
      </c>
      <c r="M114" s="18">
        <v>0.17030000000000001</v>
      </c>
      <c r="N114" s="15">
        <v>4.9105901987541202E-3</v>
      </c>
      <c r="O114" s="24">
        <v>0.90351000000000004</v>
      </c>
      <c r="P114" s="10">
        <v>1013</v>
      </c>
      <c r="Q114" s="6">
        <v>26.763408691662701</v>
      </c>
      <c r="R114" s="6">
        <v>34.142891971753897</v>
      </c>
      <c r="S114" s="10">
        <v>1010</v>
      </c>
      <c r="T114" s="6">
        <v>18.218313996270499</v>
      </c>
      <c r="U114" s="6">
        <v>23.269799672650201</v>
      </c>
      <c r="V114" s="10">
        <v>1002</v>
      </c>
      <c r="W114" s="6">
        <v>34.248308438861798</v>
      </c>
      <c r="X114" s="6">
        <v>41.133213306084599</v>
      </c>
      <c r="Y114" s="6">
        <v>-0.29702970297029202</v>
      </c>
      <c r="Z114" s="6">
        <v>-1.0978043912175699</v>
      </c>
      <c r="AA114" s="7">
        <v>1013</v>
      </c>
      <c r="AB114" s="7">
        <v>26.763408691662701</v>
      </c>
      <c r="AC114" s="7">
        <v>34.142891971753897</v>
      </c>
      <c r="AD114" s="13">
        <v>1010</v>
      </c>
      <c r="AE114" s="6">
        <v>27.483450380128101</v>
      </c>
      <c r="AF114" s="13">
        <v>987</v>
      </c>
      <c r="AG114" s="6">
        <v>21.711908365381099</v>
      </c>
      <c r="AH114" s="13">
        <v>940</v>
      </c>
      <c r="AI114" s="6">
        <v>30.575588807468801</v>
      </c>
      <c r="AJ114" s="6">
        <v>2.7000000000000001E-3</v>
      </c>
      <c r="AK114" s="6">
        <v>1.2999999999999999E-3</v>
      </c>
    </row>
    <row r="115" spans="1:37">
      <c r="A115" s="5" t="s">
        <v>188</v>
      </c>
      <c r="B115" s="22">
        <v>300</v>
      </c>
      <c r="C115" s="22">
        <v>1.45</v>
      </c>
      <c r="D115" s="22">
        <v>0.16</v>
      </c>
      <c r="E115" s="22">
        <v>21900</v>
      </c>
      <c r="F115" s="20">
        <v>2.68672756582483</v>
      </c>
      <c r="G115" s="22">
        <v>5.2965708823471298E-2</v>
      </c>
      <c r="H115" s="18">
        <v>0.14549999999999999</v>
      </c>
      <c r="I115" s="15">
        <v>1.9302390966658999E-3</v>
      </c>
      <c r="J115" s="24">
        <v>6.8916000000000005E-2</v>
      </c>
      <c r="K115" s="18">
        <v>7.46</v>
      </c>
      <c r="L115" s="15">
        <v>0.15340207196775399</v>
      </c>
      <c r="M115" s="18">
        <v>0.37219999999999998</v>
      </c>
      <c r="N115" s="15">
        <v>7.3374900659285399E-3</v>
      </c>
      <c r="O115" s="24">
        <v>0.67637000000000003</v>
      </c>
      <c r="P115" s="10">
        <v>2038</v>
      </c>
      <c r="Q115" s="6">
        <v>34.322433897769699</v>
      </c>
      <c r="R115" s="6">
        <v>52.341517845163303</v>
      </c>
      <c r="S115" s="10">
        <v>2166</v>
      </c>
      <c r="T115" s="6">
        <v>17.962569986947599</v>
      </c>
      <c r="U115" s="6">
        <v>27.057641145632601</v>
      </c>
      <c r="V115" s="10">
        <v>2291</v>
      </c>
      <c r="W115" s="6">
        <v>23.7622318381535</v>
      </c>
      <c r="X115" s="6">
        <v>31.538805658403302</v>
      </c>
      <c r="Y115" s="6">
        <v>5.9095106186518898</v>
      </c>
      <c r="Z115" s="6">
        <v>11.0432125709297</v>
      </c>
      <c r="AA115" s="7">
        <v>2291</v>
      </c>
      <c r="AB115" s="7">
        <v>23.7622318381535</v>
      </c>
      <c r="AC115" s="7">
        <v>31.538805658403302</v>
      </c>
      <c r="AD115" s="13">
        <v>1997</v>
      </c>
      <c r="AE115" s="6">
        <v>38.219752336544097</v>
      </c>
      <c r="AF115" s="13">
        <v>2017</v>
      </c>
      <c r="AG115" s="6">
        <v>32.545566833840702</v>
      </c>
      <c r="AH115" s="13">
        <v>2041</v>
      </c>
      <c r="AI115" s="6">
        <v>32.251878424832199</v>
      </c>
      <c r="AJ115" s="6">
        <v>2.4500000000000001E-2</v>
      </c>
      <c r="AK115" s="6">
        <v>4.5999999999999999E-3</v>
      </c>
    </row>
    <row r="116" spans="1:37">
      <c r="A116" s="5" t="s">
        <v>189</v>
      </c>
      <c r="B116" s="22">
        <v>282</v>
      </c>
      <c r="C116" s="22">
        <v>0.95499999999999996</v>
      </c>
      <c r="D116" s="22">
        <v>9.2999999999999999E-2</v>
      </c>
      <c r="E116" s="22">
        <v>4750</v>
      </c>
      <c r="F116" s="20">
        <v>5.9241706161137397</v>
      </c>
      <c r="G116" s="22">
        <v>0.12582353429533799</v>
      </c>
      <c r="H116" s="18">
        <v>7.3599999999999999E-2</v>
      </c>
      <c r="I116" s="15">
        <v>1.6337015965141801E-3</v>
      </c>
      <c r="J116" s="24">
        <v>0.15895999999999999</v>
      </c>
      <c r="K116" s="18">
        <v>1.7170000000000001</v>
      </c>
      <c r="L116" s="15">
        <v>4.1189012122288197E-2</v>
      </c>
      <c r="M116" s="18">
        <v>0.16880000000000001</v>
      </c>
      <c r="N116" s="15">
        <v>3.5851453250321701E-3</v>
      </c>
      <c r="O116" s="24">
        <v>0.59684000000000004</v>
      </c>
      <c r="P116" s="10">
        <v>1005</v>
      </c>
      <c r="Q116" s="6">
        <v>19.8007911629314</v>
      </c>
      <c r="R116" s="6">
        <v>28.892555033851099</v>
      </c>
      <c r="S116" s="10">
        <v>1013</v>
      </c>
      <c r="T116" s="6">
        <v>15.5857736209622</v>
      </c>
      <c r="U116" s="6">
        <v>21.288863979139499</v>
      </c>
      <c r="V116" s="10">
        <v>1024</v>
      </c>
      <c r="W116" s="6">
        <v>45.602440618062403</v>
      </c>
      <c r="X116" s="6">
        <v>51.189310602761402</v>
      </c>
      <c r="Y116" s="6">
        <v>0.78973346495557495</v>
      </c>
      <c r="Z116" s="6">
        <v>1.85546875</v>
      </c>
      <c r="AA116" s="7">
        <v>1005</v>
      </c>
      <c r="AB116" s="7">
        <v>19.8007911629314</v>
      </c>
      <c r="AC116" s="7">
        <v>28.892555033851099</v>
      </c>
      <c r="AD116" s="13">
        <v>1002</v>
      </c>
      <c r="AE116" s="6">
        <v>19.8007911629314</v>
      </c>
      <c r="AF116" s="13">
        <v>986</v>
      </c>
      <c r="AG116" s="6">
        <v>16.2288736320141</v>
      </c>
      <c r="AH116" s="13">
        <v>957</v>
      </c>
      <c r="AI116" s="6">
        <v>38.269342695216402</v>
      </c>
      <c r="AJ116" s="6">
        <v>3.5999999999999999E-3</v>
      </c>
      <c r="AK116" s="6">
        <v>1.5E-3</v>
      </c>
    </row>
    <row r="117" spans="1:37">
      <c r="A117" s="5" t="s">
        <v>190</v>
      </c>
      <c r="B117" s="22">
        <v>437</v>
      </c>
      <c r="C117" s="22">
        <v>0.78300000000000003</v>
      </c>
      <c r="D117" s="22">
        <v>2.7E-2</v>
      </c>
      <c r="E117" s="22">
        <v>588</v>
      </c>
      <c r="F117" s="20">
        <v>50.942435048395303</v>
      </c>
      <c r="G117" s="22">
        <v>0.94678132256879799</v>
      </c>
      <c r="H117" s="18">
        <v>5.0599999999999999E-2</v>
      </c>
      <c r="I117" s="15">
        <v>2.55527008480277E-3</v>
      </c>
      <c r="J117" s="24">
        <v>0.13722999999999999</v>
      </c>
      <c r="K117" s="18">
        <v>0.13739999999999999</v>
      </c>
      <c r="L117" s="15">
        <v>4.61262589339305E-3</v>
      </c>
      <c r="M117" s="18">
        <v>1.9630000000000002E-2</v>
      </c>
      <c r="N117" s="15">
        <v>3.6482977981656099E-4</v>
      </c>
      <c r="O117" s="24">
        <v>0.32014999999999999</v>
      </c>
      <c r="P117" s="10">
        <v>125.3</v>
      </c>
      <c r="Q117" s="6">
        <v>2.2603652479554599</v>
      </c>
      <c r="R117" s="6">
        <v>3.60225519782569</v>
      </c>
      <c r="S117" s="10">
        <v>130.6</v>
      </c>
      <c r="T117" s="6">
        <v>4.0954188811116703</v>
      </c>
      <c r="U117" s="6">
        <v>4.9454119323097698</v>
      </c>
      <c r="V117" s="10">
        <v>213</v>
      </c>
      <c r="W117" s="6">
        <v>342.20857327672297</v>
      </c>
      <c r="X117" s="6">
        <v>354.58972412370002</v>
      </c>
      <c r="Y117" s="6">
        <v>4.0581929555895799</v>
      </c>
      <c r="Z117" s="6">
        <v>41.173708920187799</v>
      </c>
      <c r="AA117" s="7">
        <v>125.3</v>
      </c>
      <c r="AB117" s="7">
        <v>2.2603652479554599</v>
      </c>
      <c r="AC117" s="7">
        <v>3.60225519782569</v>
      </c>
      <c r="AD117" s="13">
        <v>125</v>
      </c>
      <c r="AE117" s="6">
        <v>2.3212606605387398</v>
      </c>
      <c r="AF117" s="13">
        <v>124.2</v>
      </c>
      <c r="AG117" s="6">
        <v>2.41057167737572</v>
      </c>
      <c r="AH117" s="13">
        <v>121.7</v>
      </c>
      <c r="AI117" s="6">
        <v>336.52149682314501</v>
      </c>
      <c r="AJ117" s="6">
        <v>3.0000000000000001E-3</v>
      </c>
      <c r="AK117" s="6">
        <v>2.3999999999999998E-3</v>
      </c>
    </row>
    <row r="118" spans="1:37">
      <c r="A118" s="5" t="s">
        <v>191</v>
      </c>
      <c r="B118" s="22">
        <v>378</v>
      </c>
      <c r="C118" s="22">
        <v>1.3009999999999999</v>
      </c>
      <c r="D118" s="22">
        <v>3.1E-2</v>
      </c>
      <c r="E118" s="22">
        <v>1394</v>
      </c>
      <c r="F118" s="20">
        <v>19.264110961279101</v>
      </c>
      <c r="G118" s="22">
        <v>0.318474741976225</v>
      </c>
      <c r="H118" s="18">
        <v>5.2999999999999999E-2</v>
      </c>
      <c r="I118" s="15">
        <v>2.00011698267813E-3</v>
      </c>
      <c r="J118" s="24">
        <v>0.13023999999999999</v>
      </c>
      <c r="K118" s="18">
        <v>0.379</v>
      </c>
      <c r="L118" s="15">
        <v>1.08928025819805E-2</v>
      </c>
      <c r="M118" s="18">
        <v>5.1909999999999998E-2</v>
      </c>
      <c r="N118" s="15">
        <v>8.58177358364226E-4</v>
      </c>
      <c r="O118" s="24">
        <v>0.27678999999999998</v>
      </c>
      <c r="P118" s="10">
        <v>326.2</v>
      </c>
      <c r="Q118" s="6">
        <v>5.2487230026976004</v>
      </c>
      <c r="R118" s="6">
        <v>8.9015784573160701</v>
      </c>
      <c r="S118" s="10">
        <v>326.2</v>
      </c>
      <c r="T118" s="6">
        <v>7.79230940835187</v>
      </c>
      <c r="U118" s="6">
        <v>10.0247986442551</v>
      </c>
      <c r="V118" s="10">
        <v>313</v>
      </c>
      <c r="W118" s="6">
        <v>84.909330021593306</v>
      </c>
      <c r="X118" s="6">
        <v>88.729094900053298</v>
      </c>
      <c r="Y118" s="6">
        <v>0</v>
      </c>
      <c r="Z118" s="6">
        <v>-4.2172523961661303</v>
      </c>
      <c r="AA118" s="7">
        <v>326.2</v>
      </c>
      <c r="AB118" s="7">
        <v>5.2487230026976004</v>
      </c>
      <c r="AC118" s="7">
        <v>8.9015784573160701</v>
      </c>
      <c r="AD118" s="13">
        <v>325.39999999999998</v>
      </c>
      <c r="AE118" s="6">
        <v>5.36092278987927</v>
      </c>
      <c r="AF118" s="13">
        <v>319.5</v>
      </c>
      <c r="AG118" s="6">
        <v>5.7175069668072203</v>
      </c>
      <c r="AH118" s="13">
        <v>272</v>
      </c>
      <c r="AI118" s="6">
        <v>66.643036580845006</v>
      </c>
      <c r="AJ118" s="6">
        <v>1.9E-3</v>
      </c>
      <c r="AK118" s="6">
        <v>2E-3</v>
      </c>
    </row>
    <row r="119" spans="1:37">
      <c r="A119" s="5" t="s">
        <v>192</v>
      </c>
      <c r="B119" s="22">
        <v>870</v>
      </c>
      <c r="C119" s="22">
        <v>1.9279999999999999</v>
      </c>
      <c r="D119" s="22">
        <v>0.08</v>
      </c>
      <c r="E119" s="22">
        <v>1050</v>
      </c>
      <c r="F119" s="20">
        <v>54.525627044711001</v>
      </c>
      <c r="G119" s="22">
        <v>0.93159145790517806</v>
      </c>
      <c r="H119" s="18">
        <v>4.9099999999999998E-2</v>
      </c>
      <c r="I119" s="15">
        <v>1.9558268429431102E-3</v>
      </c>
      <c r="J119" s="24">
        <v>-0.10169</v>
      </c>
      <c r="K119" s="18">
        <v>0.12479999999999999</v>
      </c>
      <c r="L119" s="15">
        <v>3.8273672321322899E-3</v>
      </c>
      <c r="M119" s="18">
        <v>1.8339999999999999E-2</v>
      </c>
      <c r="N119" s="15">
        <v>3.1334600377857098E-4</v>
      </c>
      <c r="O119" s="24">
        <v>0.51344999999999996</v>
      </c>
      <c r="P119" s="10">
        <v>117.1</v>
      </c>
      <c r="Q119" s="6">
        <v>1.96313663499242</v>
      </c>
      <c r="R119" s="6">
        <v>3.2769359789683299</v>
      </c>
      <c r="S119" s="10">
        <v>120.2</v>
      </c>
      <c r="T119" s="6">
        <v>3.6786188661383701</v>
      </c>
      <c r="U119" s="6">
        <v>4.4738045079223996</v>
      </c>
      <c r="V119" s="10">
        <v>161</v>
      </c>
      <c r="W119" s="6">
        <v>116.428349928082</v>
      </c>
      <c r="X119" s="6">
        <v>122.10436482896399</v>
      </c>
      <c r="Y119" s="6">
        <v>2.5790349417637399</v>
      </c>
      <c r="Z119" s="6">
        <v>27.267080745341602</v>
      </c>
      <c r="AA119" s="7">
        <v>117.1</v>
      </c>
      <c r="AB119" s="7">
        <v>1.96313663499242</v>
      </c>
      <c r="AC119" s="7">
        <v>3.2769359789683299</v>
      </c>
      <c r="AD119" s="13">
        <v>116.9</v>
      </c>
      <c r="AE119" s="6">
        <v>1.96313663499242</v>
      </c>
      <c r="AF119" s="13">
        <v>116.1</v>
      </c>
      <c r="AG119" s="6">
        <v>2.1457485319368401</v>
      </c>
      <c r="AH119" s="13">
        <v>99.2</v>
      </c>
      <c r="AI119" s="6">
        <v>103.65633442764501</v>
      </c>
      <c r="AJ119" s="6">
        <v>2.0999999999999999E-3</v>
      </c>
      <c r="AK119" s="6">
        <v>2E-3</v>
      </c>
    </row>
    <row r="120" spans="1:37">
      <c r="A120" s="5" t="s">
        <v>193</v>
      </c>
      <c r="B120" s="22">
        <v>369</v>
      </c>
      <c r="C120" s="22">
        <v>1.681</v>
      </c>
      <c r="D120" s="22">
        <v>5.2999999999999999E-2</v>
      </c>
      <c r="E120" s="22">
        <v>2890</v>
      </c>
      <c r="F120" s="20">
        <v>9.6061479346781908</v>
      </c>
      <c r="G120" s="22">
        <v>0.44318127083987802</v>
      </c>
      <c r="H120" s="18">
        <v>6.0400000000000002E-2</v>
      </c>
      <c r="I120" s="15">
        <v>2.3213476972928E-3</v>
      </c>
      <c r="J120" s="24">
        <v>0.22498000000000001</v>
      </c>
      <c r="K120" s="18">
        <v>0.85599999999999998</v>
      </c>
      <c r="L120" s="15">
        <v>4.1981629132752801E-2</v>
      </c>
      <c r="M120" s="18">
        <v>0.1041</v>
      </c>
      <c r="N120" s="15">
        <v>4.8026712276503002E-3</v>
      </c>
      <c r="O120" s="24">
        <v>0.71250000000000002</v>
      </c>
      <c r="P120" s="10">
        <v>638</v>
      </c>
      <c r="Q120" s="6">
        <v>27.699999621895198</v>
      </c>
      <c r="R120" s="6">
        <v>30.918848928037299</v>
      </c>
      <c r="S120" s="10">
        <v>626</v>
      </c>
      <c r="T120" s="6">
        <v>23.041831007795899</v>
      </c>
      <c r="U120" s="6">
        <v>25.356240635622701</v>
      </c>
      <c r="V120" s="10">
        <v>608</v>
      </c>
      <c r="W120" s="6">
        <v>82.106906606085204</v>
      </c>
      <c r="X120" s="6">
        <v>85.468680732229402</v>
      </c>
      <c r="Y120" s="6">
        <v>-1.91693290734824</v>
      </c>
      <c r="Z120" s="6">
        <v>-4.9342105263157903</v>
      </c>
      <c r="AA120" s="7">
        <v>638</v>
      </c>
      <c r="AB120" s="7">
        <v>27.699999621895198</v>
      </c>
      <c r="AC120" s="7">
        <v>30.918848928037299</v>
      </c>
      <c r="AD120" s="13">
        <v>637</v>
      </c>
      <c r="AE120" s="6">
        <v>28.461728321607499</v>
      </c>
      <c r="AF120" s="13">
        <v>612</v>
      </c>
      <c r="AG120" s="6">
        <v>23.041831007795899</v>
      </c>
      <c r="AH120" s="13">
        <v>533</v>
      </c>
      <c r="AI120" s="6">
        <v>60.319516845050998</v>
      </c>
      <c r="AJ120" s="6">
        <v>2.3E-3</v>
      </c>
      <c r="AK120" s="6">
        <v>1.8E-3</v>
      </c>
    </row>
    <row r="121" spans="1:37">
      <c r="A121" s="5" t="s">
        <v>194</v>
      </c>
      <c r="B121" s="22">
        <v>790</v>
      </c>
      <c r="C121" s="22">
        <v>2.38</v>
      </c>
      <c r="D121" s="22">
        <v>0.32</v>
      </c>
      <c r="E121" s="22">
        <v>1220</v>
      </c>
      <c r="F121" s="20">
        <v>45.537340619307798</v>
      </c>
      <c r="G121" s="22">
        <v>1.5171577021592799</v>
      </c>
      <c r="H121" s="18">
        <v>5.1900000000000002E-2</v>
      </c>
      <c r="I121" s="15">
        <v>2.8876945104642201E-3</v>
      </c>
      <c r="J121" s="24">
        <v>0.21967</v>
      </c>
      <c r="K121" s="18">
        <v>0.15540000000000001</v>
      </c>
      <c r="L121" s="15">
        <v>6.7539959822611696E-3</v>
      </c>
      <c r="M121" s="18">
        <v>2.196E-2</v>
      </c>
      <c r="N121" s="15">
        <v>7.3163655774161496E-4</v>
      </c>
      <c r="O121" s="24">
        <v>0.34893000000000002</v>
      </c>
      <c r="P121" s="10">
        <v>140</v>
      </c>
      <c r="Q121" s="6">
        <v>4.6240314614952798</v>
      </c>
      <c r="R121" s="6">
        <v>5.5841033808361296</v>
      </c>
      <c r="S121" s="10">
        <v>146.5</v>
      </c>
      <c r="T121" s="6">
        <v>5.9218324104658704</v>
      </c>
      <c r="U121" s="6">
        <v>6.6778869582048896</v>
      </c>
      <c r="V121" s="10">
        <v>280</v>
      </c>
      <c r="W121" s="6">
        <v>838.99036244976696</v>
      </c>
      <c r="X121" s="6">
        <v>896.71143914874597</v>
      </c>
      <c r="Y121" s="6">
        <v>4.4368600682593904</v>
      </c>
      <c r="Z121" s="6">
        <v>50</v>
      </c>
      <c r="AA121" s="7">
        <v>140</v>
      </c>
      <c r="AB121" s="7">
        <v>4.6240314614952798</v>
      </c>
      <c r="AC121" s="7">
        <v>5.5841033808361296</v>
      </c>
      <c r="AD121" s="13">
        <v>139.30000000000001</v>
      </c>
      <c r="AE121" s="6">
        <v>4.69785769866417</v>
      </c>
      <c r="AF121" s="13">
        <v>139.19999999999999</v>
      </c>
      <c r="AG121" s="6">
        <v>4.8225614664454</v>
      </c>
      <c r="AH121" s="13">
        <v>134.80000000000001</v>
      </c>
      <c r="AI121" s="6">
        <v>832.74518856826296</v>
      </c>
      <c r="AJ121" s="6">
        <v>5.1999999999999998E-3</v>
      </c>
      <c r="AK121" s="6">
        <v>4.3E-3</v>
      </c>
    </row>
    <row r="122" spans="1:37">
      <c r="A122" s="5" t="s">
        <v>195</v>
      </c>
      <c r="B122" s="22">
        <v>119.9</v>
      </c>
      <c r="C122" s="22">
        <v>1.419</v>
      </c>
      <c r="D122" s="22">
        <v>3.2000000000000001E-2</v>
      </c>
      <c r="E122" s="22">
        <v>771</v>
      </c>
      <c r="F122" s="20">
        <v>12.180267965895201</v>
      </c>
      <c r="G122" s="22">
        <v>0.23503981610913099</v>
      </c>
      <c r="H122" s="18">
        <v>5.67E-2</v>
      </c>
      <c r="I122" s="15">
        <v>2.5939908726858398E-3</v>
      </c>
      <c r="J122" s="24">
        <v>0.28855999999999998</v>
      </c>
      <c r="K122" s="18">
        <v>0.65100000000000002</v>
      </c>
      <c r="L122" s="15">
        <v>2.0362786314500302E-2</v>
      </c>
      <c r="M122" s="18">
        <v>8.2100000000000006E-2</v>
      </c>
      <c r="N122" s="15">
        <v>1.58426472690015E-3</v>
      </c>
      <c r="O122" s="24">
        <v>0.22434999999999999</v>
      </c>
      <c r="P122" s="10">
        <v>508.3</v>
      </c>
      <c r="Q122" s="6">
        <v>9.2935410552827609</v>
      </c>
      <c r="R122" s="6">
        <v>14.441302725515801</v>
      </c>
      <c r="S122" s="10">
        <v>508</v>
      </c>
      <c r="T122" s="6">
        <v>12.421727091209</v>
      </c>
      <c r="U122" s="6">
        <v>15.3679219563736</v>
      </c>
      <c r="V122" s="10">
        <v>473</v>
      </c>
      <c r="W122" s="6">
        <v>100.596581213747</v>
      </c>
      <c r="X122" s="6">
        <v>103.36702351278301</v>
      </c>
      <c r="Y122" s="6">
        <v>-5.9055118110236997E-2</v>
      </c>
      <c r="Z122" s="6">
        <v>-7.4630021141649099</v>
      </c>
      <c r="AA122" s="7">
        <v>508.3</v>
      </c>
      <c r="AB122" s="7">
        <v>9.2935410552827609</v>
      </c>
      <c r="AC122" s="7">
        <v>14.441302725515801</v>
      </c>
      <c r="AD122" s="13">
        <v>506.7</v>
      </c>
      <c r="AE122" s="6">
        <v>9.5436840552391597</v>
      </c>
      <c r="AF122" s="13">
        <v>493.7</v>
      </c>
      <c r="AG122" s="6">
        <v>9.54542319273882</v>
      </c>
      <c r="AH122" s="13">
        <v>402</v>
      </c>
      <c r="AI122" s="6">
        <v>82.707267829943305</v>
      </c>
      <c r="AJ122" s="6">
        <v>2.5999999999999999E-3</v>
      </c>
      <c r="AK122" s="6">
        <v>2.0999999999999999E-3</v>
      </c>
    </row>
    <row r="123" spans="1:37">
      <c r="A123" s="5" t="s">
        <v>196</v>
      </c>
      <c r="B123" s="22">
        <v>212</v>
      </c>
      <c r="C123" s="22">
        <v>0.84</v>
      </c>
      <c r="D123" s="22">
        <v>0.14000000000000001</v>
      </c>
      <c r="E123" s="22">
        <v>700</v>
      </c>
      <c r="F123" s="20">
        <v>22.321428571428601</v>
      </c>
      <c r="G123" s="22">
        <v>0.572992567301991</v>
      </c>
      <c r="H123" s="18">
        <v>5.5899999999999998E-2</v>
      </c>
      <c r="I123" s="15">
        <v>3.3535944238952198E-3</v>
      </c>
      <c r="J123" s="24">
        <v>-0.26002999999999998</v>
      </c>
      <c r="K123" s="18">
        <v>0.34300000000000003</v>
      </c>
      <c r="L123" s="15">
        <v>1.8762676888173499E-2</v>
      </c>
      <c r="M123" s="18">
        <v>4.48E-2</v>
      </c>
      <c r="N123" s="15">
        <v>1.1500190022777901E-3</v>
      </c>
      <c r="O123" s="24">
        <v>0.69793000000000005</v>
      </c>
      <c r="P123" s="10">
        <v>282.5</v>
      </c>
      <c r="Q123" s="6">
        <v>7.1510408162123396</v>
      </c>
      <c r="R123" s="6">
        <v>9.4953879191652995</v>
      </c>
      <c r="S123" s="10">
        <v>298</v>
      </c>
      <c r="T123" s="6">
        <v>13.889998962125601</v>
      </c>
      <c r="U123" s="6">
        <v>15.075840857730901</v>
      </c>
      <c r="V123" s="10">
        <v>410</v>
      </c>
      <c r="W123" s="6">
        <v>196.185332447777</v>
      </c>
      <c r="X123" s="6">
        <v>202.76294747056301</v>
      </c>
      <c r="Y123" s="6">
        <v>5.2013422818791897</v>
      </c>
      <c r="Z123" s="6">
        <v>31.097560975609799</v>
      </c>
      <c r="AA123" s="7">
        <v>282.5</v>
      </c>
      <c r="AB123" s="7">
        <v>7.1510408162123396</v>
      </c>
      <c r="AC123" s="7">
        <v>9.4953879191652995</v>
      </c>
      <c r="AD123" s="13">
        <v>279.8</v>
      </c>
      <c r="AE123" s="6">
        <v>7.01094749339451</v>
      </c>
      <c r="AF123" s="13">
        <v>277.3</v>
      </c>
      <c r="AG123" s="6">
        <v>7.1744596429173102</v>
      </c>
      <c r="AH123" s="13">
        <v>252</v>
      </c>
      <c r="AI123" s="6">
        <v>172.65191764832699</v>
      </c>
      <c r="AJ123" s="6">
        <v>5.7999999999999996E-3</v>
      </c>
      <c r="AK123" s="6">
        <v>3.8E-3</v>
      </c>
    </row>
    <row r="124" spans="1:37">
      <c r="A124" s="5" t="s">
        <v>197</v>
      </c>
      <c r="B124" s="22">
        <v>656</v>
      </c>
      <c r="C124" s="22">
        <v>4</v>
      </c>
      <c r="D124" s="22">
        <v>0.28000000000000003</v>
      </c>
      <c r="E124" s="22">
        <v>2600</v>
      </c>
      <c r="F124" s="20">
        <v>19.193857965451102</v>
      </c>
      <c r="G124" s="22">
        <v>0.390191267060845</v>
      </c>
      <c r="H124" s="18">
        <v>5.3400000000000003E-2</v>
      </c>
      <c r="I124" s="15">
        <v>1.4311820745771099E-3</v>
      </c>
      <c r="J124" s="24">
        <v>-1.0473E-2</v>
      </c>
      <c r="K124" s="18">
        <v>0.38800000000000001</v>
      </c>
      <c r="L124" s="15">
        <v>1.02861432305797E-2</v>
      </c>
      <c r="M124" s="18">
        <v>5.21E-2</v>
      </c>
      <c r="N124" s="15">
        <v>1.0591390772226299E-3</v>
      </c>
      <c r="O124" s="24">
        <v>0.74167000000000005</v>
      </c>
      <c r="P124" s="10">
        <v>327.7</v>
      </c>
      <c r="Q124" s="6">
        <v>6.4638726834791198</v>
      </c>
      <c r="R124" s="6">
        <v>9.6866364792736697</v>
      </c>
      <c r="S124" s="10">
        <v>332.9</v>
      </c>
      <c r="T124" s="6">
        <v>7.6932735742940102</v>
      </c>
      <c r="U124" s="6">
        <v>10.0167680149288</v>
      </c>
      <c r="V124" s="10">
        <v>339</v>
      </c>
      <c r="W124" s="6">
        <v>62.310404685669198</v>
      </c>
      <c r="X124" s="6">
        <v>67.850318643425496</v>
      </c>
      <c r="Y124" s="6">
        <v>1.56203063983178</v>
      </c>
      <c r="Z124" s="6">
        <v>3.3333333333333299</v>
      </c>
      <c r="AA124" s="7">
        <v>327.7</v>
      </c>
      <c r="AB124" s="7">
        <v>6.4638726834791198</v>
      </c>
      <c r="AC124" s="7">
        <v>9.6866364792736697</v>
      </c>
      <c r="AD124" s="13">
        <v>326.89999999999998</v>
      </c>
      <c r="AE124" s="6">
        <v>6.4638726834791198</v>
      </c>
      <c r="AF124" s="13">
        <v>322.3</v>
      </c>
      <c r="AG124" s="6">
        <v>6.5940775161451102</v>
      </c>
      <c r="AH124" s="13">
        <v>281</v>
      </c>
      <c r="AI124" s="6">
        <v>53.0911153781107</v>
      </c>
      <c r="AJ124" s="6">
        <v>2.3999999999999998E-3</v>
      </c>
      <c r="AK124" s="6">
        <v>1E-3</v>
      </c>
    </row>
    <row r="125" spans="1:37">
      <c r="A125" s="5" t="s">
        <v>198</v>
      </c>
      <c r="B125" s="22">
        <v>607</v>
      </c>
      <c r="C125" s="22">
        <v>8.51</v>
      </c>
      <c r="D125" s="22">
        <v>0.17</v>
      </c>
      <c r="E125" s="22">
        <v>7030</v>
      </c>
      <c r="F125" s="20">
        <v>7.7041602465331298</v>
      </c>
      <c r="G125" s="22">
        <v>0.199160403310601</v>
      </c>
      <c r="H125" s="18">
        <v>6.8099999999999994E-2</v>
      </c>
      <c r="I125" s="15">
        <v>1.4483700976093601E-3</v>
      </c>
      <c r="J125" s="24">
        <v>0.3049</v>
      </c>
      <c r="K125" s="18">
        <v>1.2050000000000001</v>
      </c>
      <c r="L125" s="15">
        <v>3.5212846977346203E-2</v>
      </c>
      <c r="M125" s="18">
        <v>0.1298</v>
      </c>
      <c r="N125" s="15">
        <v>3.3554624413931399E-3</v>
      </c>
      <c r="O125" s="24">
        <v>0.79876999999999998</v>
      </c>
      <c r="P125" s="10">
        <v>787</v>
      </c>
      <c r="Q125" s="6">
        <v>19.369181870821102</v>
      </c>
      <c r="R125" s="6">
        <v>25.599237328112199</v>
      </c>
      <c r="S125" s="10">
        <v>801</v>
      </c>
      <c r="T125" s="6">
        <v>16.9346830933227</v>
      </c>
      <c r="U125" s="6">
        <v>21.0724712439937</v>
      </c>
      <c r="V125" s="10">
        <v>867</v>
      </c>
      <c r="W125" s="6">
        <v>44.852462012788102</v>
      </c>
      <c r="X125" s="6">
        <v>51.597076709979298</v>
      </c>
      <c r="Y125" s="6">
        <v>1.74781523096131</v>
      </c>
      <c r="Z125" s="6">
        <v>9.2272202998846602</v>
      </c>
      <c r="AA125" s="7">
        <v>787</v>
      </c>
      <c r="AB125" s="7">
        <v>19.369181870821102</v>
      </c>
      <c r="AC125" s="7">
        <v>25.599237328112199</v>
      </c>
      <c r="AD125" s="13">
        <v>784</v>
      </c>
      <c r="AE125" s="6">
        <v>20.076483913896499</v>
      </c>
      <c r="AF125" s="13">
        <v>777</v>
      </c>
      <c r="AG125" s="6">
        <v>17.634156953800499</v>
      </c>
      <c r="AH125" s="13">
        <v>767</v>
      </c>
      <c r="AI125" s="6">
        <v>35.255401694046803</v>
      </c>
      <c r="AJ125" s="6">
        <v>4.7000000000000002E-3</v>
      </c>
      <c r="AK125" s="6">
        <v>2E-3</v>
      </c>
    </row>
    <row r="126" spans="1:37">
      <c r="A126" s="5" t="s">
        <v>199</v>
      </c>
      <c r="B126" s="22">
        <v>181</v>
      </c>
      <c r="C126" s="22">
        <v>3.07</v>
      </c>
      <c r="D126" s="22">
        <v>0.24</v>
      </c>
      <c r="E126" s="22">
        <v>807</v>
      </c>
      <c r="F126" s="20">
        <v>17.636684303351</v>
      </c>
      <c r="G126" s="22">
        <v>0.35911242612305999</v>
      </c>
      <c r="H126" s="18">
        <v>5.7500000000000002E-2</v>
      </c>
      <c r="I126" s="15">
        <v>5.5861743028011203E-3</v>
      </c>
      <c r="J126" s="24">
        <v>-0.20118</v>
      </c>
      <c r="K126" s="18">
        <v>0.45300000000000001</v>
      </c>
      <c r="L126" s="15">
        <v>3.9122668472510898E-2</v>
      </c>
      <c r="M126" s="18">
        <v>5.67E-2</v>
      </c>
      <c r="N126" s="15">
        <v>1.1545069476187699E-3</v>
      </c>
      <c r="O126" s="24">
        <v>0.38928000000000001</v>
      </c>
      <c r="P126" s="10">
        <v>355.3</v>
      </c>
      <c r="Q126" s="6">
        <v>7.0943340782976598</v>
      </c>
      <c r="R126" s="6">
        <v>10.5565192105843</v>
      </c>
      <c r="S126" s="10">
        <v>374</v>
      </c>
      <c r="T126" s="6">
        <v>22.5071677564422</v>
      </c>
      <c r="U126" s="6">
        <v>23.616890191408601</v>
      </c>
      <c r="V126" s="10">
        <v>400</v>
      </c>
      <c r="W126" s="6">
        <v>171.77453719858099</v>
      </c>
      <c r="X126" s="6">
        <v>176.26936382823101</v>
      </c>
      <c r="Y126" s="6">
        <v>5</v>
      </c>
      <c r="Z126" s="6">
        <v>11.175000000000001</v>
      </c>
      <c r="AA126" s="7">
        <v>355.3</v>
      </c>
      <c r="AB126" s="7">
        <v>7.0943340782976598</v>
      </c>
      <c r="AC126" s="7">
        <v>10.5565192105843</v>
      </c>
      <c r="AD126" s="13">
        <v>353.6</v>
      </c>
      <c r="AE126" s="6">
        <v>7.9565178322238097</v>
      </c>
      <c r="AF126" s="13">
        <v>344.2</v>
      </c>
      <c r="AG126" s="6">
        <v>8.9463624125469199</v>
      </c>
      <c r="AH126" s="13">
        <v>298</v>
      </c>
      <c r="AI126" s="6">
        <v>127.09174493171</v>
      </c>
      <c r="AJ126" s="6">
        <v>1.0999999999999999E-2</v>
      </c>
      <c r="AK126" s="6">
        <v>1.2E-2</v>
      </c>
    </row>
    <row r="127" spans="1:37">
      <c r="A127" s="5" t="s">
        <v>200</v>
      </c>
      <c r="B127" s="22">
        <v>867</v>
      </c>
      <c r="C127" s="22">
        <v>4.79</v>
      </c>
      <c r="D127" s="22">
        <v>0.13</v>
      </c>
      <c r="E127" s="22">
        <v>5890</v>
      </c>
      <c r="F127" s="20">
        <v>11.4025085518814</v>
      </c>
      <c r="G127" s="22">
        <v>0.235867855626131</v>
      </c>
      <c r="H127" s="18">
        <v>5.8099999999999999E-2</v>
      </c>
      <c r="I127" s="15">
        <v>1.2249126749723301E-3</v>
      </c>
      <c r="J127" s="24">
        <v>3.671E-2</v>
      </c>
      <c r="K127" s="18">
        <v>0.70299999999999996</v>
      </c>
      <c r="L127" s="15">
        <v>1.8683168853543E-2</v>
      </c>
      <c r="M127" s="18">
        <v>8.77E-2</v>
      </c>
      <c r="N127" s="15">
        <v>1.8141280792986999E-3</v>
      </c>
      <c r="O127" s="24">
        <v>0.72735000000000005</v>
      </c>
      <c r="P127" s="10">
        <v>542</v>
      </c>
      <c r="Q127" s="6">
        <v>10.5830943837415</v>
      </c>
      <c r="R127" s="6">
        <v>15.810997139198999</v>
      </c>
      <c r="S127" s="10">
        <v>540</v>
      </c>
      <c r="T127" s="6">
        <v>11.1895649039744</v>
      </c>
      <c r="U127" s="6">
        <v>14.6608517775938</v>
      </c>
      <c r="V127" s="10">
        <v>527</v>
      </c>
      <c r="W127" s="6">
        <v>46.706417004092998</v>
      </c>
      <c r="X127" s="6">
        <v>52.689738639467997</v>
      </c>
      <c r="Y127" s="6">
        <v>-0.37037037037038101</v>
      </c>
      <c r="Z127" s="6">
        <v>-2.8462998102466899</v>
      </c>
      <c r="AA127" s="7">
        <v>542</v>
      </c>
      <c r="AB127" s="7">
        <v>10.5830943837415</v>
      </c>
      <c r="AC127" s="7">
        <v>15.810997139198999</v>
      </c>
      <c r="AD127" s="13">
        <v>541</v>
      </c>
      <c r="AE127" s="6">
        <v>10.5830943837415</v>
      </c>
      <c r="AF127" s="13">
        <v>532</v>
      </c>
      <c r="AG127" s="6">
        <v>10.5331079335709</v>
      </c>
      <c r="AH127" s="13">
        <v>485</v>
      </c>
      <c r="AI127" s="6">
        <v>39.913774431394401</v>
      </c>
      <c r="AJ127" s="6">
        <v>1.1100000000000001E-3</v>
      </c>
      <c r="AK127" s="6">
        <v>6.8000000000000005E-4</v>
      </c>
    </row>
    <row r="128" spans="1:37">
      <c r="A128" s="5" t="s">
        <v>201</v>
      </c>
      <c r="B128" s="22">
        <v>1071</v>
      </c>
      <c r="C128" s="22">
        <v>2.52</v>
      </c>
      <c r="D128" s="22">
        <v>0.11</v>
      </c>
      <c r="E128" s="22">
        <v>4920</v>
      </c>
      <c r="F128" s="20">
        <v>16.6666666666667</v>
      </c>
      <c r="G128" s="22">
        <v>0.38165938857689502</v>
      </c>
      <c r="H128" s="18">
        <v>5.4710000000000002E-2</v>
      </c>
      <c r="I128" s="15">
        <v>1.15184243276047E-3</v>
      </c>
      <c r="J128" s="24">
        <v>0.39794000000000002</v>
      </c>
      <c r="K128" s="18">
        <v>0.45400000000000001</v>
      </c>
      <c r="L128" s="15">
        <v>1.02053251217195E-2</v>
      </c>
      <c r="M128" s="18">
        <v>0.06</v>
      </c>
      <c r="N128" s="15">
        <v>1.3739737988768201E-3</v>
      </c>
      <c r="O128" s="24">
        <v>0.72428000000000003</v>
      </c>
      <c r="P128" s="10">
        <v>375.7</v>
      </c>
      <c r="Q128" s="6">
        <v>8.1387416952530902</v>
      </c>
      <c r="R128" s="6">
        <v>11.586398048771599</v>
      </c>
      <c r="S128" s="10">
        <v>379.8</v>
      </c>
      <c r="T128" s="6">
        <v>7.3208382435724202</v>
      </c>
      <c r="U128" s="6">
        <v>10.2437841304363</v>
      </c>
      <c r="V128" s="10">
        <v>394</v>
      </c>
      <c r="W128" s="6">
        <v>48.598068424778099</v>
      </c>
      <c r="X128" s="6">
        <v>55.509993354252103</v>
      </c>
      <c r="Y128" s="6">
        <v>1.0795155344918499</v>
      </c>
      <c r="Z128" s="6">
        <v>4.6446700507614196</v>
      </c>
      <c r="AA128" s="7">
        <v>375.7</v>
      </c>
      <c r="AB128" s="7">
        <v>8.1387416952530902</v>
      </c>
      <c r="AC128" s="7">
        <v>11.586398048771599</v>
      </c>
      <c r="AD128" s="13">
        <v>374.9</v>
      </c>
      <c r="AE128" s="6">
        <v>8.2732288969936807</v>
      </c>
      <c r="AF128" s="13">
        <v>368.6</v>
      </c>
      <c r="AG128" s="6">
        <v>7.6973419170875097</v>
      </c>
      <c r="AH128" s="13">
        <v>327</v>
      </c>
      <c r="AI128" s="6">
        <v>40.566886183430597</v>
      </c>
      <c r="AJ128" s="6">
        <v>2.1900000000000001E-3</v>
      </c>
      <c r="AK128" s="6">
        <v>8.5999999999999998E-4</v>
      </c>
    </row>
    <row r="129" spans="1:37">
      <c r="A129" s="5" t="s">
        <v>202</v>
      </c>
      <c r="B129" s="22">
        <v>1012</v>
      </c>
      <c r="C129" s="22">
        <v>2.75</v>
      </c>
      <c r="D129" s="22">
        <v>0.15</v>
      </c>
      <c r="E129" s="22">
        <v>791</v>
      </c>
      <c r="F129" s="20">
        <v>89.126559714794993</v>
      </c>
      <c r="G129" s="22">
        <v>2.1467103460665999</v>
      </c>
      <c r="H129" s="18">
        <v>5.0999999999999997E-2</v>
      </c>
      <c r="I129" s="15">
        <v>3.5091233877327199E-3</v>
      </c>
      <c r="J129" s="24">
        <v>-0.13930999999999999</v>
      </c>
      <c r="K129" s="18">
        <v>7.8700000000000006E-2</v>
      </c>
      <c r="L129" s="15">
        <v>4.3983801186459597E-3</v>
      </c>
      <c r="M129" s="18">
        <v>1.1220000000000001E-2</v>
      </c>
      <c r="N129" s="15">
        <v>2.7024593072977099E-4</v>
      </c>
      <c r="O129" s="24">
        <v>0.28444000000000003</v>
      </c>
      <c r="P129" s="10">
        <v>71.900000000000006</v>
      </c>
      <c r="Q129" s="6">
        <v>1.7142140194059201</v>
      </c>
      <c r="R129" s="6">
        <v>2.3561790247802001</v>
      </c>
      <c r="S129" s="10">
        <v>76.8</v>
      </c>
      <c r="T129" s="6">
        <v>4.0770363214368102</v>
      </c>
      <c r="U129" s="6">
        <v>4.4074069699064902</v>
      </c>
      <c r="V129" s="10">
        <v>190</v>
      </c>
      <c r="W129" s="6">
        <v>124.456849950475</v>
      </c>
      <c r="X129" s="6">
        <v>126.430631710133</v>
      </c>
      <c r="Y129" s="6">
        <v>6.3802083333333304</v>
      </c>
      <c r="Z129" s="6">
        <v>62.157894736842103</v>
      </c>
      <c r="AA129" s="7">
        <v>71.900000000000006</v>
      </c>
      <c r="AB129" s="7">
        <v>1.7142140194059201</v>
      </c>
      <c r="AC129" s="7">
        <v>2.3561790247802001</v>
      </c>
      <c r="AD129" s="13">
        <v>71.400000000000006</v>
      </c>
      <c r="AE129" s="6">
        <v>1.7142140194059201</v>
      </c>
      <c r="AF129" s="13">
        <v>70.900000000000006</v>
      </c>
      <c r="AG129" s="6">
        <v>2.03052337251138</v>
      </c>
      <c r="AH129" s="13">
        <v>71</v>
      </c>
      <c r="AI129" s="6">
        <v>70.813192976980801</v>
      </c>
      <c r="AJ129" s="6">
        <v>4.8999999999999998E-3</v>
      </c>
      <c r="AK129" s="6">
        <v>4.7000000000000002E-3</v>
      </c>
    </row>
    <row r="130" spans="1:37">
      <c r="A130" s="5" t="s">
        <v>221</v>
      </c>
      <c r="B130" s="22">
        <v>584</v>
      </c>
      <c r="C130" s="22">
        <v>1.887</v>
      </c>
      <c r="D130" s="22">
        <v>5.8999999999999997E-2</v>
      </c>
      <c r="E130" s="22">
        <v>2354</v>
      </c>
      <c r="F130" s="20">
        <v>18.4808722971724</v>
      </c>
      <c r="G130" s="22">
        <v>0.33470292691425602</v>
      </c>
      <c r="H130" s="18">
        <v>5.3699999999999998E-2</v>
      </c>
      <c r="I130" s="15">
        <v>1.5248094378111001E-3</v>
      </c>
      <c r="J130" s="24">
        <v>-0.10199</v>
      </c>
      <c r="K130" s="18">
        <v>0.40200000000000002</v>
      </c>
      <c r="L130" s="15">
        <v>1.1060126670160699E-2</v>
      </c>
      <c r="M130" s="18">
        <v>5.4109999999999998E-2</v>
      </c>
      <c r="N130" s="15">
        <v>9.7997405555912609E-4</v>
      </c>
      <c r="O130" s="24">
        <v>0.54410000000000003</v>
      </c>
      <c r="P130" s="10">
        <v>339.7</v>
      </c>
      <c r="Q130" s="6">
        <v>5.9871900410465297</v>
      </c>
      <c r="R130" s="6">
        <v>9.5799463449118392</v>
      </c>
      <c r="S130" s="10">
        <v>343</v>
      </c>
      <c r="T130" s="6">
        <v>7.9491363223351801</v>
      </c>
      <c r="U130" s="6">
        <v>10.3190732764226</v>
      </c>
      <c r="V130" s="10">
        <v>352</v>
      </c>
      <c r="W130" s="6">
        <v>66.326111888954401</v>
      </c>
      <c r="X130" s="6">
        <v>71.523061935502497</v>
      </c>
      <c r="Y130" s="6">
        <v>0.96209912536443198</v>
      </c>
      <c r="Z130" s="6">
        <v>3.4943181818181901</v>
      </c>
      <c r="AA130" s="7">
        <v>339.7</v>
      </c>
      <c r="AB130" s="7">
        <v>5.9871900410465297</v>
      </c>
      <c r="AC130" s="7">
        <v>9.5799463449118392</v>
      </c>
      <c r="AD130" s="13">
        <v>338.9</v>
      </c>
      <c r="AE130" s="6">
        <v>6.0474659641544699</v>
      </c>
      <c r="AF130" s="13">
        <v>335.9</v>
      </c>
      <c r="AG130" s="6">
        <v>6.2971079291265504</v>
      </c>
      <c r="AH130" s="13">
        <v>315</v>
      </c>
      <c r="AI130" s="6">
        <v>54.092819470851303</v>
      </c>
      <c r="AJ130" s="6">
        <v>1.6000000000000001E-3</v>
      </c>
      <c r="AK130" s="6">
        <v>1.4E-3</v>
      </c>
    </row>
    <row r="131" spans="1:37">
      <c r="A131" s="5" t="s">
        <v>203</v>
      </c>
      <c r="B131" s="22">
        <v>120.3</v>
      </c>
      <c r="C131" s="22">
        <v>1.6719999999999999</v>
      </c>
      <c r="D131" s="22">
        <v>2.5000000000000001E-2</v>
      </c>
      <c r="E131" s="22">
        <v>265</v>
      </c>
      <c r="F131" s="20">
        <v>32.658393207054203</v>
      </c>
      <c r="G131" s="22">
        <v>0.58027121666703996</v>
      </c>
      <c r="H131" s="18">
        <v>5.2600000000000001E-2</v>
      </c>
      <c r="I131" s="15">
        <v>3.6766982730100498E-3</v>
      </c>
      <c r="J131" s="24">
        <v>7.1364000000000002E-3</v>
      </c>
      <c r="K131" s="18">
        <v>0.223</v>
      </c>
      <c r="L131" s="15">
        <v>9.22979323766248E-3</v>
      </c>
      <c r="M131" s="18">
        <v>3.0620000000000001E-2</v>
      </c>
      <c r="N131" s="15">
        <v>5.4405324051603598E-4</v>
      </c>
      <c r="O131" s="24">
        <v>0.28465000000000001</v>
      </c>
      <c r="P131" s="10">
        <v>194.4</v>
      </c>
      <c r="Q131" s="6">
        <v>3.3719668133316301</v>
      </c>
      <c r="R131" s="6">
        <v>5.4868673921345499</v>
      </c>
      <c r="S131" s="10">
        <v>204.2</v>
      </c>
      <c r="T131" s="6">
        <v>7.9350190250364898</v>
      </c>
      <c r="U131" s="6">
        <v>8.9706412777670703</v>
      </c>
      <c r="V131" s="10">
        <v>290</v>
      </c>
      <c r="W131" s="6">
        <v>300.19742947912101</v>
      </c>
      <c r="X131" s="6">
        <v>305.44588292693601</v>
      </c>
      <c r="Y131" s="6">
        <v>4.7992164544564098</v>
      </c>
      <c r="Z131" s="6">
        <v>32.965517241379303</v>
      </c>
      <c r="AA131" s="7">
        <v>194.4</v>
      </c>
      <c r="AB131" s="7">
        <v>3.3719668133316301</v>
      </c>
      <c r="AC131" s="7">
        <v>5.4868673921345499</v>
      </c>
      <c r="AD131" s="13">
        <v>193.6</v>
      </c>
      <c r="AE131" s="6">
        <v>3.43120389808153</v>
      </c>
      <c r="AF131" s="13">
        <v>191.8</v>
      </c>
      <c r="AG131" s="6">
        <v>3.4453340807084398</v>
      </c>
      <c r="AH131" s="13">
        <v>178.3</v>
      </c>
      <c r="AI131" s="6">
        <v>289.77943416652499</v>
      </c>
      <c r="AJ131" s="6">
        <v>4.1999999999999997E-3</v>
      </c>
      <c r="AK131" s="6">
        <v>3.3E-3</v>
      </c>
    </row>
    <row r="132" spans="1:37">
      <c r="A132" s="5" t="s">
        <v>204</v>
      </c>
      <c r="B132" s="22">
        <v>393</v>
      </c>
      <c r="C132" s="22">
        <v>1.4830000000000001</v>
      </c>
      <c r="D132" s="22">
        <v>3.6999999999999998E-2</v>
      </c>
      <c r="E132" s="22">
        <v>569</v>
      </c>
      <c r="F132" s="20">
        <v>47.058823529411796</v>
      </c>
      <c r="G132" s="22">
        <v>0.97289949015445198</v>
      </c>
      <c r="H132" s="18">
        <v>4.9299999999999997E-2</v>
      </c>
      <c r="I132" s="15">
        <v>2.6318746012913299E-3</v>
      </c>
      <c r="J132" s="24">
        <v>0.13485</v>
      </c>
      <c r="K132" s="18">
        <v>0.1452</v>
      </c>
      <c r="L132" s="15">
        <v>5.6694859422702498E-3</v>
      </c>
      <c r="M132" s="18">
        <v>2.1250000000000002E-2</v>
      </c>
      <c r="N132" s="15">
        <v>4.3932492602286998E-4</v>
      </c>
      <c r="O132" s="24">
        <v>0.35463</v>
      </c>
      <c r="P132" s="10">
        <v>135.6</v>
      </c>
      <c r="Q132" s="6">
        <v>2.7707734572738199</v>
      </c>
      <c r="R132" s="6">
        <v>4.1069460487567602</v>
      </c>
      <c r="S132" s="10">
        <v>137.4</v>
      </c>
      <c r="T132" s="6">
        <v>5.0704280876628696</v>
      </c>
      <c r="U132" s="6">
        <v>5.8459076719185603</v>
      </c>
      <c r="V132" s="10">
        <v>161</v>
      </c>
      <c r="W132" s="6">
        <v>137.958379180414</v>
      </c>
      <c r="X132" s="6">
        <v>141.66730421281801</v>
      </c>
      <c r="Y132" s="6">
        <v>1.31004366812228</v>
      </c>
      <c r="Z132" s="6">
        <v>15.776397515527901</v>
      </c>
      <c r="AA132" s="7">
        <v>135.6</v>
      </c>
      <c r="AB132" s="7">
        <v>2.7707734572738199</v>
      </c>
      <c r="AC132" s="7">
        <v>4.1069460487567602</v>
      </c>
      <c r="AD132" s="13">
        <v>135.4</v>
      </c>
      <c r="AE132" s="6">
        <v>2.7707734572738199</v>
      </c>
      <c r="AF132" s="13">
        <v>135.19999999999999</v>
      </c>
      <c r="AG132" s="6">
        <v>2.9331622853433501</v>
      </c>
      <c r="AH132" s="13">
        <v>135</v>
      </c>
      <c r="AI132" s="6">
        <v>118.391184579287</v>
      </c>
      <c r="AJ132" s="6">
        <v>1.1999999999999999E-3</v>
      </c>
      <c r="AK132" s="6">
        <v>2.7000000000000001E-3</v>
      </c>
    </row>
    <row r="133" spans="1:37">
      <c r="A133" s="5" t="s">
        <v>205</v>
      </c>
      <c r="B133" s="22">
        <v>565</v>
      </c>
      <c r="C133" s="22">
        <v>3.51</v>
      </c>
      <c r="D133" s="22">
        <v>0.13</v>
      </c>
      <c r="E133" s="22">
        <v>2795</v>
      </c>
      <c r="F133" s="20">
        <v>15.1745068285281</v>
      </c>
      <c r="G133" s="22">
        <v>0.32478783338510098</v>
      </c>
      <c r="H133" s="18">
        <v>5.3679999999999999E-2</v>
      </c>
      <c r="I133" s="15">
        <v>1.3208168487645099E-3</v>
      </c>
      <c r="J133" s="24">
        <v>-4.7731999999999997E-2</v>
      </c>
      <c r="K133" s="18">
        <v>0.48899999999999999</v>
      </c>
      <c r="L133" s="15">
        <v>1.1131839618409901E-2</v>
      </c>
      <c r="M133" s="18">
        <v>6.59E-2</v>
      </c>
      <c r="N133" s="15">
        <v>1.4104918507031499E-3</v>
      </c>
      <c r="O133" s="24">
        <v>0.76746999999999999</v>
      </c>
      <c r="P133" s="10">
        <v>411.5</v>
      </c>
      <c r="Q133" s="6">
        <v>8.5490660566185603</v>
      </c>
      <c r="R133" s="6">
        <v>12.418467936169799</v>
      </c>
      <c r="S133" s="10">
        <v>404.2</v>
      </c>
      <c r="T133" s="6">
        <v>7.7135087089928698</v>
      </c>
      <c r="U133" s="6">
        <v>10.783902452011199</v>
      </c>
      <c r="V133" s="10">
        <v>360</v>
      </c>
      <c r="W133" s="6">
        <v>52.725231895358498</v>
      </c>
      <c r="X133" s="6">
        <v>57.439516967110301</v>
      </c>
      <c r="Y133" s="6">
        <v>-1.8060366155368699</v>
      </c>
      <c r="Z133" s="6">
        <v>-14.3055555555555</v>
      </c>
      <c r="AA133" s="7">
        <v>411.5</v>
      </c>
      <c r="AB133" s="7">
        <v>8.5490660566185603</v>
      </c>
      <c r="AC133" s="7">
        <v>12.418467936169799</v>
      </c>
      <c r="AD133" s="13">
        <v>410.9</v>
      </c>
      <c r="AE133" s="6">
        <v>8.5490660566185603</v>
      </c>
      <c r="AF133" s="13">
        <v>397.3</v>
      </c>
      <c r="AG133" s="6">
        <v>7.0530572522636499</v>
      </c>
      <c r="AH133" s="13">
        <v>324</v>
      </c>
      <c r="AI133" s="6">
        <v>47.530517338014903</v>
      </c>
      <c r="AJ133" s="6">
        <v>1.09E-3</v>
      </c>
      <c r="AK133" s="6">
        <v>5.5999999999999995E-4</v>
      </c>
    </row>
    <row r="134" spans="1:37">
      <c r="A134" s="5" t="s">
        <v>206</v>
      </c>
      <c r="B134" s="22">
        <v>880</v>
      </c>
      <c r="C134" s="22">
        <v>2.82</v>
      </c>
      <c r="D134" s="22">
        <v>0.12</v>
      </c>
      <c r="E134" s="22">
        <v>4060</v>
      </c>
      <c r="F134" s="20">
        <v>16.5016501650165</v>
      </c>
      <c r="G134" s="22">
        <v>0.37511946604100699</v>
      </c>
      <c r="H134" s="18">
        <v>5.5989999999999998E-2</v>
      </c>
      <c r="I134" s="15">
        <v>1.24936242599813E-3</v>
      </c>
      <c r="J134" s="24">
        <v>-6.6102999999999995E-2</v>
      </c>
      <c r="K134" s="18">
        <v>0.47299999999999998</v>
      </c>
      <c r="L134" s="15">
        <v>1.42993126831327E-2</v>
      </c>
      <c r="M134" s="18">
        <v>6.0600000000000001E-2</v>
      </c>
      <c r="N134" s="15">
        <v>1.37757372231035E-3</v>
      </c>
      <c r="O134" s="24">
        <v>0.74041000000000001</v>
      </c>
      <c r="P134" s="10">
        <v>379.2</v>
      </c>
      <c r="Q134" s="6">
        <v>8.5647437147099907</v>
      </c>
      <c r="R134" s="6">
        <v>11.9435664983584</v>
      </c>
      <c r="S134" s="10">
        <v>393</v>
      </c>
      <c r="T134" s="6">
        <v>9.8366384806461404</v>
      </c>
      <c r="U134" s="6">
        <v>12.2905924862348</v>
      </c>
      <c r="V134" s="10">
        <v>446</v>
      </c>
      <c r="W134" s="6">
        <v>55.8679254105393</v>
      </c>
      <c r="X134" s="6">
        <v>63.437685637662497</v>
      </c>
      <c r="Y134" s="6">
        <v>3.5114503816794</v>
      </c>
      <c r="Z134" s="6">
        <v>14.977578475336299</v>
      </c>
      <c r="AA134" s="7">
        <v>379.2</v>
      </c>
      <c r="AB134" s="7">
        <v>8.5647437147099907</v>
      </c>
      <c r="AC134" s="7">
        <v>11.9435664983584</v>
      </c>
      <c r="AD134" s="13">
        <v>377.6</v>
      </c>
      <c r="AE134" s="6">
        <v>8.5647437147099907</v>
      </c>
      <c r="AF134" s="13">
        <v>374.5</v>
      </c>
      <c r="AG134" s="6">
        <v>8.4828919950055006</v>
      </c>
      <c r="AH134" s="13">
        <v>354</v>
      </c>
      <c r="AI134" s="6">
        <v>47.955449009237597</v>
      </c>
      <c r="AJ134" s="6">
        <v>3.5999999999999999E-3</v>
      </c>
      <c r="AK134" s="6">
        <v>1E-3</v>
      </c>
    </row>
    <row r="135" spans="1:37">
      <c r="A135" s="5" t="s">
        <v>207</v>
      </c>
      <c r="B135" s="22">
        <v>301</v>
      </c>
      <c r="C135" s="22">
        <v>2.0379999999999998</v>
      </c>
      <c r="D135" s="22">
        <v>5.3999999999999999E-2</v>
      </c>
      <c r="E135" s="22">
        <v>1750</v>
      </c>
      <c r="F135" s="20">
        <v>14.1843971631206</v>
      </c>
      <c r="G135" s="22">
        <v>0.31634545025473798</v>
      </c>
      <c r="H135" s="18">
        <v>5.8599999999999999E-2</v>
      </c>
      <c r="I135" s="15">
        <v>2.4671667085119902E-3</v>
      </c>
      <c r="J135" s="24">
        <v>0.13722000000000001</v>
      </c>
      <c r="K135" s="18">
        <v>0.57499999999999996</v>
      </c>
      <c r="L135" s="15">
        <v>2.2061947018565699E-2</v>
      </c>
      <c r="M135" s="18">
        <v>7.0499999999999993E-2</v>
      </c>
      <c r="N135" s="15">
        <v>1.5723159741286099E-3</v>
      </c>
      <c r="O135" s="24">
        <v>0.18095</v>
      </c>
      <c r="P135" s="10">
        <v>439</v>
      </c>
      <c r="Q135" s="6">
        <v>9.3098062533951094</v>
      </c>
      <c r="R135" s="6">
        <v>13.3689857964333</v>
      </c>
      <c r="S135" s="10">
        <v>460</v>
      </c>
      <c r="T135" s="6">
        <v>13.6682116490597</v>
      </c>
      <c r="U135" s="6">
        <v>16.0314109135807</v>
      </c>
      <c r="V135" s="10">
        <v>550</v>
      </c>
      <c r="W135" s="6">
        <v>105.807187811188</v>
      </c>
      <c r="X135" s="6">
        <v>110.387435457498</v>
      </c>
      <c r="Y135" s="6">
        <v>4.5652173913043397</v>
      </c>
      <c r="Z135" s="6">
        <v>20.181818181818201</v>
      </c>
      <c r="AA135" s="7">
        <v>439</v>
      </c>
      <c r="AB135" s="7">
        <v>9.3098062533951094</v>
      </c>
      <c r="AC135" s="7">
        <v>13.3689857964333</v>
      </c>
      <c r="AD135" s="13">
        <v>435</v>
      </c>
      <c r="AE135" s="6">
        <v>9.3098062533951094</v>
      </c>
      <c r="AF135" s="13">
        <v>427.4</v>
      </c>
      <c r="AG135" s="6">
        <v>9.36188067022273</v>
      </c>
      <c r="AH135" s="13">
        <v>385</v>
      </c>
      <c r="AI135" s="6">
        <v>74.772862674315803</v>
      </c>
      <c r="AJ135" s="6">
        <v>5.5999999999999999E-3</v>
      </c>
      <c r="AK135" s="6">
        <v>2.8E-3</v>
      </c>
    </row>
    <row r="136" spans="1:37">
      <c r="A136" s="5" t="s">
        <v>208</v>
      </c>
      <c r="B136" s="22">
        <v>1040</v>
      </c>
      <c r="C136" s="22">
        <v>6.63</v>
      </c>
      <c r="D136" s="22">
        <v>0.22</v>
      </c>
      <c r="E136" s="22">
        <v>4210</v>
      </c>
      <c r="F136" s="20">
        <v>19.8807157057654</v>
      </c>
      <c r="G136" s="22">
        <v>0.43997188238076601</v>
      </c>
      <c r="H136" s="18">
        <v>5.8029999999999998E-2</v>
      </c>
      <c r="I136" s="15">
        <v>1.2553941499748799E-3</v>
      </c>
      <c r="J136" s="24">
        <v>0.18104999999999999</v>
      </c>
      <c r="K136" s="18">
        <v>0.40400000000000003</v>
      </c>
      <c r="L136" s="15">
        <v>9.76606572986277E-3</v>
      </c>
      <c r="M136" s="18">
        <v>5.0299999999999997E-2</v>
      </c>
      <c r="N136" s="15">
        <v>1.1131684598927501E-3</v>
      </c>
      <c r="O136" s="24">
        <v>0.77410999999999996</v>
      </c>
      <c r="P136" s="10">
        <v>316</v>
      </c>
      <c r="Q136" s="6">
        <v>7.0574075707273698</v>
      </c>
      <c r="R136" s="6">
        <v>9.9241292870046198</v>
      </c>
      <c r="S136" s="10">
        <v>344.2</v>
      </c>
      <c r="T136" s="6">
        <v>7.2984813601746303</v>
      </c>
      <c r="U136" s="6">
        <v>9.8422411104242293</v>
      </c>
      <c r="V136" s="10">
        <v>526</v>
      </c>
      <c r="W136" s="6">
        <v>93.475048908838204</v>
      </c>
      <c r="X136" s="6">
        <v>110.15209791925299</v>
      </c>
      <c r="Y136" s="6">
        <v>8.1929110981987208</v>
      </c>
      <c r="Z136" s="6">
        <v>39.923954372623598</v>
      </c>
      <c r="AA136" s="7">
        <v>316</v>
      </c>
      <c r="AB136" s="7">
        <v>7.0574075707273698</v>
      </c>
      <c r="AC136" s="7">
        <v>9.9241292870046198</v>
      </c>
      <c r="AD136" s="13">
        <v>313.89999999999998</v>
      </c>
      <c r="AE136" s="6">
        <v>7.1251667783540302</v>
      </c>
      <c r="AF136" s="13">
        <v>314.39999999999998</v>
      </c>
      <c r="AG136" s="6">
        <v>7.4281511942620302</v>
      </c>
      <c r="AH136" s="13">
        <v>315.5</v>
      </c>
      <c r="AI136" s="6">
        <v>89.2741618191383</v>
      </c>
      <c r="AJ136" s="6">
        <v>7.1000000000000004E-3</v>
      </c>
      <c r="AK136" s="6">
        <v>1.2999999999999999E-3</v>
      </c>
    </row>
    <row r="137" spans="1:37">
      <c r="A137" s="5" t="s">
        <v>210</v>
      </c>
      <c r="B137" s="22">
        <v>490</v>
      </c>
      <c r="C137" s="22">
        <v>1.34</v>
      </c>
      <c r="D137" s="22">
        <v>3.6999999999999998E-2</v>
      </c>
      <c r="E137" s="22">
        <v>8290</v>
      </c>
      <c r="F137" s="20">
        <v>5.3879310344827598</v>
      </c>
      <c r="G137" s="22">
        <v>0.23051069271573499</v>
      </c>
      <c r="H137" s="18">
        <v>7.3999999999999996E-2</v>
      </c>
      <c r="I137" s="15">
        <v>1.3396523009184399E-3</v>
      </c>
      <c r="J137" s="24">
        <v>-0.11842999999999999</v>
      </c>
      <c r="K137" s="18">
        <v>1.91</v>
      </c>
      <c r="L137" s="15">
        <v>9.0818500147271802E-2</v>
      </c>
      <c r="M137" s="18">
        <v>0.18559999999999999</v>
      </c>
      <c r="N137" s="15">
        <v>7.9404848158283105E-3</v>
      </c>
      <c r="O137" s="24">
        <v>0.96031</v>
      </c>
      <c r="P137" s="10">
        <v>1095</v>
      </c>
      <c r="Q137" s="6">
        <v>44.128539519126903</v>
      </c>
      <c r="R137" s="6">
        <v>49.673766608165501</v>
      </c>
      <c r="S137" s="10">
        <v>1074</v>
      </c>
      <c r="T137" s="6">
        <v>35.173946543920799</v>
      </c>
      <c r="U137" s="6">
        <v>38.263118916549303</v>
      </c>
      <c r="V137" s="10">
        <v>1037</v>
      </c>
      <c r="W137" s="6">
        <v>36.028049952065899</v>
      </c>
      <c r="X137" s="6">
        <v>42.200909825122601</v>
      </c>
      <c r="Y137" s="6">
        <v>-1.95530726256983</v>
      </c>
      <c r="Z137" s="6">
        <v>-5.5930568948890897</v>
      </c>
      <c r="AA137" s="7">
        <v>1095</v>
      </c>
      <c r="AB137" s="7">
        <v>44.128539519126903</v>
      </c>
      <c r="AC137" s="7">
        <v>49.673766608165501</v>
      </c>
      <c r="AD137" s="13">
        <v>1093</v>
      </c>
      <c r="AE137" s="6">
        <v>44.887726608630402</v>
      </c>
      <c r="AF137" s="13">
        <v>1060</v>
      </c>
      <c r="AG137" s="6">
        <v>41.272830233394401</v>
      </c>
      <c r="AH137" s="13">
        <v>977</v>
      </c>
      <c r="AI137" s="6">
        <v>45.950629847136497</v>
      </c>
      <c r="AJ137" s="6">
        <v>1.5E-3</v>
      </c>
      <c r="AK137" s="6">
        <v>1.1000000000000001E-3</v>
      </c>
    </row>
    <row r="138" spans="1:37">
      <c r="A138" s="5" t="s">
        <v>211</v>
      </c>
      <c r="B138" s="22">
        <v>367</v>
      </c>
      <c r="C138" s="22">
        <v>1.087</v>
      </c>
      <c r="D138" s="22">
        <v>1.6E-2</v>
      </c>
      <c r="E138" s="22">
        <v>2690</v>
      </c>
      <c r="F138" s="20">
        <v>11.086474501108601</v>
      </c>
      <c r="G138" s="22">
        <v>0.17410494568909901</v>
      </c>
      <c r="H138" s="18">
        <v>5.8299999999999998E-2</v>
      </c>
      <c r="I138" s="15">
        <v>1.7019851101228399E-3</v>
      </c>
      <c r="J138" s="24">
        <v>0.35782000000000003</v>
      </c>
      <c r="K138" s="18">
        <v>0.72899999999999998</v>
      </c>
      <c r="L138" s="15">
        <v>1.6352197714374701E-2</v>
      </c>
      <c r="M138" s="18">
        <v>9.0200000000000002E-2</v>
      </c>
      <c r="N138" s="15">
        <v>1.4165248023243399E-3</v>
      </c>
      <c r="O138" s="24">
        <v>8.7426000000000004E-2</v>
      </c>
      <c r="P138" s="10">
        <v>556.9</v>
      </c>
      <c r="Q138" s="6">
        <v>8.3259328181754295</v>
      </c>
      <c r="R138" s="6">
        <v>14.649821657784299</v>
      </c>
      <c r="S138" s="10">
        <v>555.6</v>
      </c>
      <c r="T138" s="6">
        <v>9.4245410638597207</v>
      </c>
      <c r="U138" s="6">
        <v>13.506893899011001</v>
      </c>
      <c r="V138" s="10">
        <v>531</v>
      </c>
      <c r="W138" s="6">
        <v>61.250716190042503</v>
      </c>
      <c r="X138" s="6">
        <v>65.822163897616704</v>
      </c>
      <c r="Y138" s="6">
        <v>-0.23398128149747799</v>
      </c>
      <c r="Z138" s="6">
        <v>-4.8775894538606401</v>
      </c>
      <c r="AA138" s="7">
        <v>556.9</v>
      </c>
      <c r="AB138" s="7">
        <v>8.3259328181754295</v>
      </c>
      <c r="AC138" s="7">
        <v>14.649821657784299</v>
      </c>
      <c r="AD138" s="13">
        <v>555.29999999999995</v>
      </c>
      <c r="AE138" s="6">
        <v>8.4841591977502695</v>
      </c>
      <c r="AF138" s="13">
        <v>540.1</v>
      </c>
      <c r="AG138" s="6">
        <v>7.9796475025140197</v>
      </c>
      <c r="AH138" s="13">
        <v>463</v>
      </c>
      <c r="AI138" s="6">
        <v>50.6761308092196</v>
      </c>
      <c r="AJ138" s="6">
        <v>2.5999999999999999E-3</v>
      </c>
      <c r="AK138" s="6">
        <v>1.1999999999999999E-3</v>
      </c>
    </row>
    <row r="139" spans="1:37">
      <c r="A139" s="5" t="s">
        <v>212</v>
      </c>
      <c r="B139" s="22">
        <v>468</v>
      </c>
      <c r="C139" s="22">
        <v>4.1100000000000003</v>
      </c>
      <c r="D139" s="22">
        <v>0.64</v>
      </c>
      <c r="E139" s="22">
        <v>5350</v>
      </c>
      <c r="F139" s="20">
        <v>8.1433224755700309</v>
      </c>
      <c r="G139" s="22">
        <v>0.20609887839150201</v>
      </c>
      <c r="H139" s="18">
        <v>6.5600000000000006E-2</v>
      </c>
      <c r="I139" s="15">
        <v>1.6210280176729001E-3</v>
      </c>
      <c r="J139" s="24">
        <v>-0.42743999999999999</v>
      </c>
      <c r="K139" s="18">
        <v>1.1200000000000001</v>
      </c>
      <c r="L139" s="15">
        <v>4.0324834234005201E-2</v>
      </c>
      <c r="M139" s="18">
        <v>0.12280000000000001</v>
      </c>
      <c r="N139" s="15">
        <v>3.1079381103233101E-3</v>
      </c>
      <c r="O139" s="24">
        <v>0.86156999999999995</v>
      </c>
      <c r="P139" s="10">
        <v>746</v>
      </c>
      <c r="Q139" s="6">
        <v>17.7776714427409</v>
      </c>
      <c r="R139" s="6">
        <v>23.873319404929099</v>
      </c>
      <c r="S139" s="10">
        <v>760</v>
      </c>
      <c r="T139" s="6">
        <v>18.945268315122799</v>
      </c>
      <c r="U139" s="6">
        <v>22.492162277042599</v>
      </c>
      <c r="V139" s="10">
        <v>782</v>
      </c>
      <c r="W139" s="6">
        <v>52.801003756052502</v>
      </c>
      <c r="X139" s="6">
        <v>58.383436785105197</v>
      </c>
      <c r="Y139" s="6">
        <v>1.84210526315789</v>
      </c>
      <c r="Z139" s="6">
        <v>4.6035805626598396</v>
      </c>
      <c r="AA139" s="7">
        <v>746</v>
      </c>
      <c r="AB139" s="7">
        <v>17.7776714427409</v>
      </c>
      <c r="AC139" s="7">
        <v>23.873319404929099</v>
      </c>
      <c r="AD139" s="13">
        <v>744</v>
      </c>
      <c r="AE139" s="6">
        <v>17.7776714427409</v>
      </c>
      <c r="AF139" s="13">
        <v>736</v>
      </c>
      <c r="AG139" s="6">
        <v>17.516940130399401</v>
      </c>
      <c r="AH139" s="13">
        <v>708</v>
      </c>
      <c r="AI139" s="6">
        <v>41.6332318904823</v>
      </c>
      <c r="AJ139" s="6">
        <v>3.0999999999999999E-3</v>
      </c>
      <c r="AK139" s="6">
        <v>1.1000000000000001E-3</v>
      </c>
    </row>
    <row r="140" spans="1:37">
      <c r="A140" s="5" t="s">
        <v>213</v>
      </c>
      <c r="B140" s="22">
        <v>638</v>
      </c>
      <c r="C140" s="22">
        <v>2.4300000000000002</v>
      </c>
      <c r="D140" s="22">
        <v>0.11</v>
      </c>
      <c r="E140" s="22">
        <v>2420</v>
      </c>
      <c r="F140" s="20">
        <v>19.083969465648899</v>
      </c>
      <c r="G140" s="22">
        <v>0.410214740883041</v>
      </c>
      <c r="H140" s="18">
        <v>5.2600000000000001E-2</v>
      </c>
      <c r="I140" s="15">
        <v>1.4461854142760701E-3</v>
      </c>
      <c r="J140" s="24">
        <v>0.18887999999999999</v>
      </c>
      <c r="K140" s="18">
        <v>0.379</v>
      </c>
      <c r="L140" s="15">
        <v>1.0217296515713001E-2</v>
      </c>
      <c r="M140" s="18">
        <v>5.2400000000000002E-2</v>
      </c>
      <c r="N140" s="15">
        <v>1.12635122692702E-3</v>
      </c>
      <c r="O140" s="24">
        <v>0.77800999999999998</v>
      </c>
      <c r="P140" s="10">
        <v>329.1</v>
      </c>
      <c r="Q140" s="6">
        <v>6.9321078747239504</v>
      </c>
      <c r="R140" s="6">
        <v>10.0336695356644</v>
      </c>
      <c r="S140" s="10">
        <v>325.89999999999998</v>
      </c>
      <c r="T140" s="6">
        <v>7.72478387500189</v>
      </c>
      <c r="U140" s="6">
        <v>9.9724013085043399</v>
      </c>
      <c r="V140" s="10">
        <v>302</v>
      </c>
      <c r="W140" s="6">
        <v>60.825506969463703</v>
      </c>
      <c r="X140" s="6">
        <v>65.559101090323693</v>
      </c>
      <c r="Y140" s="6">
        <v>-0.98189628720469102</v>
      </c>
      <c r="Z140" s="6">
        <v>-8.9735099337748405</v>
      </c>
      <c r="AA140" s="7">
        <v>329.1</v>
      </c>
      <c r="AB140" s="7">
        <v>6.9321078747239504</v>
      </c>
      <c r="AC140" s="7">
        <v>10.0336695356644</v>
      </c>
      <c r="AD140" s="13">
        <v>328.7</v>
      </c>
      <c r="AE140" s="6">
        <v>6.9321078747239504</v>
      </c>
      <c r="AF140" s="13">
        <v>319.60000000000002</v>
      </c>
      <c r="AG140" s="6">
        <v>7.5903811442831497</v>
      </c>
      <c r="AH140" s="13">
        <v>256</v>
      </c>
      <c r="AI140" s="6">
        <v>52.845835201009699</v>
      </c>
      <c r="AJ140" s="6">
        <v>1.17E-3</v>
      </c>
      <c r="AK140" s="6">
        <v>7.6000000000000004E-4</v>
      </c>
    </row>
    <row r="141" spans="1:37">
      <c r="A141" s="5" t="s">
        <v>215</v>
      </c>
      <c r="B141" s="22">
        <v>106.4</v>
      </c>
      <c r="C141" s="22">
        <v>2.2599999999999998</v>
      </c>
      <c r="D141" s="22">
        <v>0.2</v>
      </c>
      <c r="E141" s="22">
        <v>729</v>
      </c>
      <c r="F141" s="20">
        <v>12.1654501216545</v>
      </c>
      <c r="G141" s="22">
        <v>0.30347724705523299</v>
      </c>
      <c r="H141" s="18">
        <v>5.79E-2</v>
      </c>
      <c r="I141" s="15">
        <v>3.0287565844203698E-3</v>
      </c>
      <c r="J141" s="24">
        <v>3.5520000000000003E-2</v>
      </c>
      <c r="K141" s="18">
        <v>0.65800000000000003</v>
      </c>
      <c r="L141" s="15">
        <v>2.68964088376125E-2</v>
      </c>
      <c r="M141" s="18">
        <v>8.2199999999999995E-2</v>
      </c>
      <c r="N141" s="15">
        <v>2.0505472019926802E-3</v>
      </c>
      <c r="O141" s="24">
        <v>0.32539000000000001</v>
      </c>
      <c r="P141" s="10">
        <v>509</v>
      </c>
      <c r="Q141" s="6">
        <v>12.4233594071233</v>
      </c>
      <c r="R141" s="6">
        <v>16.637198242576101</v>
      </c>
      <c r="S141" s="10">
        <v>511</v>
      </c>
      <c r="T141" s="6">
        <v>16.032025831289001</v>
      </c>
      <c r="U141" s="6">
        <v>18.438139126575201</v>
      </c>
      <c r="V141" s="10">
        <v>491</v>
      </c>
      <c r="W141" s="6">
        <v>110.853607799454</v>
      </c>
      <c r="X141" s="6">
        <v>113.737376326552</v>
      </c>
      <c r="Y141" s="6">
        <v>0.39138943248532598</v>
      </c>
      <c r="Z141" s="6">
        <v>-3.6659877800407199</v>
      </c>
      <c r="AA141" s="7">
        <v>509</v>
      </c>
      <c r="AB141" s="7">
        <v>12.4233594071233</v>
      </c>
      <c r="AC141" s="7">
        <v>16.637198242576101</v>
      </c>
      <c r="AD141" s="13">
        <v>506</v>
      </c>
      <c r="AE141" s="6">
        <v>12.4233594071233</v>
      </c>
      <c r="AF141" s="13">
        <v>486</v>
      </c>
      <c r="AG141" s="6">
        <v>12.4388846869451</v>
      </c>
      <c r="AH141" s="13">
        <v>381</v>
      </c>
      <c r="AI141" s="6">
        <v>90.7808479920472</v>
      </c>
      <c r="AJ141" s="6">
        <v>4.7000000000000002E-3</v>
      </c>
      <c r="AK141" s="6">
        <v>2.8E-3</v>
      </c>
    </row>
    <row r="142" spans="1:37">
      <c r="A142" s="5" t="s">
        <v>216</v>
      </c>
      <c r="B142" s="22">
        <v>312</v>
      </c>
      <c r="C142" s="22">
        <v>2.86</v>
      </c>
      <c r="D142" s="22">
        <v>0.35</v>
      </c>
      <c r="E142" s="22">
        <v>1300</v>
      </c>
      <c r="F142" s="20">
        <v>18.796992481202999</v>
      </c>
      <c r="G142" s="22">
        <v>0.354637380163773</v>
      </c>
      <c r="H142" s="18">
        <v>5.6000000000000001E-2</v>
      </c>
      <c r="I142" s="15">
        <v>2.54881017298223E-3</v>
      </c>
      <c r="J142" s="24">
        <v>7.6448999999999996E-3</v>
      </c>
      <c r="K142" s="18">
        <v>0.41399999999999998</v>
      </c>
      <c r="L142" s="15">
        <v>1.60893992442229E-2</v>
      </c>
      <c r="M142" s="18">
        <v>5.3199999999999997E-2</v>
      </c>
      <c r="N142" s="15">
        <v>1.0037088988347201E-3</v>
      </c>
      <c r="O142" s="24">
        <v>0.35815000000000002</v>
      </c>
      <c r="P142" s="10">
        <v>334.2</v>
      </c>
      <c r="Q142" s="6">
        <v>6.3174325970832603</v>
      </c>
      <c r="R142" s="6">
        <v>9.6988136550807607</v>
      </c>
      <c r="S142" s="10">
        <v>351</v>
      </c>
      <c r="T142" s="6">
        <v>11.083913844684901</v>
      </c>
      <c r="U142" s="6">
        <v>12.961285197846699</v>
      </c>
      <c r="V142" s="10">
        <v>423</v>
      </c>
      <c r="W142" s="6">
        <v>114.65814639468201</v>
      </c>
      <c r="X142" s="6">
        <v>120.225694668841</v>
      </c>
      <c r="Y142" s="6">
        <v>4.7863247863248004</v>
      </c>
      <c r="Z142" s="6">
        <v>20.9929078014185</v>
      </c>
      <c r="AA142" s="7">
        <v>334.2</v>
      </c>
      <c r="AB142" s="7">
        <v>6.3174325970832603</v>
      </c>
      <c r="AC142" s="7">
        <v>9.6988136550807607</v>
      </c>
      <c r="AD142" s="13">
        <v>332.2</v>
      </c>
      <c r="AE142" s="6">
        <v>6.4437531469392999</v>
      </c>
      <c r="AF142" s="13">
        <v>328.1</v>
      </c>
      <c r="AG142" s="6">
        <v>6.7141899076804599</v>
      </c>
      <c r="AH142" s="13">
        <v>305</v>
      </c>
      <c r="AI142" s="6">
        <v>93.727213415657602</v>
      </c>
      <c r="AJ142" s="6">
        <v>3.3999999999999998E-3</v>
      </c>
      <c r="AK142" s="6">
        <v>1.9E-3</v>
      </c>
    </row>
    <row r="143" spans="1:37">
      <c r="A143" s="5" t="s">
        <v>217</v>
      </c>
      <c r="B143" s="22">
        <v>1464</v>
      </c>
      <c r="C143" s="22">
        <v>1.2989999999999999</v>
      </c>
      <c r="D143" s="22">
        <v>6.3E-2</v>
      </c>
      <c r="E143" s="22">
        <v>2490</v>
      </c>
      <c r="F143" s="20">
        <v>41.614648356221402</v>
      </c>
      <c r="G143" s="22">
        <v>0.987454051757371</v>
      </c>
      <c r="H143" s="18">
        <v>5.04E-2</v>
      </c>
      <c r="I143" s="15">
        <v>1.49959880963674E-3</v>
      </c>
      <c r="J143" s="24">
        <v>-2.197E-2</v>
      </c>
      <c r="K143" s="18">
        <v>0.1671</v>
      </c>
      <c r="L143" s="15">
        <v>4.4715381716921498E-3</v>
      </c>
      <c r="M143" s="18">
        <v>2.4029999999999999E-2</v>
      </c>
      <c r="N143" s="15">
        <v>5.7019635635542295E-4</v>
      </c>
      <c r="O143" s="24">
        <v>0.50968000000000002</v>
      </c>
      <c r="P143" s="10">
        <v>153.1</v>
      </c>
      <c r="Q143" s="6">
        <v>3.54438915661204</v>
      </c>
      <c r="R143" s="6">
        <v>4.9244864855910002</v>
      </c>
      <c r="S143" s="10">
        <v>156.80000000000001</v>
      </c>
      <c r="T143" s="6">
        <v>3.9062308860630601</v>
      </c>
      <c r="U143" s="6">
        <v>5.1042542478406903</v>
      </c>
      <c r="V143" s="10">
        <v>207</v>
      </c>
      <c r="W143" s="6">
        <v>91.798647684953195</v>
      </c>
      <c r="X143" s="6">
        <v>100.598202146763</v>
      </c>
      <c r="Y143" s="6">
        <v>2.3596938775510199</v>
      </c>
      <c r="Z143" s="6">
        <v>26.038647342995201</v>
      </c>
      <c r="AA143" s="7">
        <v>153.1</v>
      </c>
      <c r="AB143" s="7">
        <v>3.54438915661204</v>
      </c>
      <c r="AC143" s="7">
        <v>4.9244864855910002</v>
      </c>
      <c r="AD143" s="13">
        <v>152.6</v>
      </c>
      <c r="AE143" s="6">
        <v>3.6128236178242998</v>
      </c>
      <c r="AF143" s="13">
        <v>152.19999999999999</v>
      </c>
      <c r="AG143" s="6">
        <v>3.70837427119121</v>
      </c>
      <c r="AH143" s="13">
        <v>145.80000000000001</v>
      </c>
      <c r="AI143" s="6">
        <v>79.383949994858298</v>
      </c>
      <c r="AJ143" s="6">
        <v>2.3E-3</v>
      </c>
      <c r="AK143" s="6">
        <v>1.6999999999999999E-3</v>
      </c>
    </row>
    <row r="144" spans="1:37">
      <c r="A144" s="5" t="s">
        <v>218</v>
      </c>
      <c r="B144" s="22">
        <v>326</v>
      </c>
      <c r="C144" s="22">
        <v>0.83799999999999997</v>
      </c>
      <c r="D144" s="22">
        <v>4.4999999999999998E-2</v>
      </c>
      <c r="E144" s="22">
        <v>443</v>
      </c>
      <c r="F144" s="20">
        <v>49.850448654037898</v>
      </c>
      <c r="G144" s="22">
        <v>0.96049384772703394</v>
      </c>
      <c r="H144" s="18">
        <v>4.8099999999999997E-2</v>
      </c>
      <c r="I144" s="15">
        <v>2.8233320018063199E-3</v>
      </c>
      <c r="J144" s="24">
        <v>0.47388000000000002</v>
      </c>
      <c r="K144" s="18">
        <v>0.13389999999999999</v>
      </c>
      <c r="L144" s="15">
        <v>4.7351181772897696E-3</v>
      </c>
      <c r="M144" s="18">
        <v>2.0060000000000001E-2</v>
      </c>
      <c r="N144" s="15">
        <v>3.8650618210321001E-4</v>
      </c>
      <c r="O144" s="24">
        <v>3.9896000000000001E-2</v>
      </c>
      <c r="P144" s="10">
        <v>128</v>
      </c>
      <c r="Q144" s="6">
        <v>2.46474727038157</v>
      </c>
      <c r="R144" s="6">
        <v>3.7793488037014198</v>
      </c>
      <c r="S144" s="10">
        <v>127.4</v>
      </c>
      <c r="T144" s="6">
        <v>4.2221054391945696</v>
      </c>
      <c r="U144" s="6">
        <v>5.0169138755541596</v>
      </c>
      <c r="V144" s="10">
        <v>108</v>
      </c>
      <c r="W144" s="6">
        <v>117.24873531727199</v>
      </c>
      <c r="X144" s="6">
        <v>119.383642442321</v>
      </c>
      <c r="Y144" s="6">
        <v>-0.47095761381474699</v>
      </c>
      <c r="Z144" s="6">
        <v>-18.518518518518501</v>
      </c>
      <c r="AA144" s="7">
        <v>128</v>
      </c>
      <c r="AB144" s="7">
        <v>2.46474727038157</v>
      </c>
      <c r="AC144" s="7">
        <v>3.7793488037014198</v>
      </c>
      <c r="AD144" s="13">
        <v>128.1</v>
      </c>
      <c r="AE144" s="6">
        <v>2.5280781449261802</v>
      </c>
      <c r="AF144" s="13">
        <v>127.9</v>
      </c>
      <c r="AG144" s="6">
        <v>2.67042587234253</v>
      </c>
      <c r="AH144" s="13">
        <v>128.5</v>
      </c>
      <c r="AI144" s="6">
        <v>92.227624568237502</v>
      </c>
      <c r="AJ144" s="6">
        <v>-2.0000000000000001E-4</v>
      </c>
      <c r="AK144" s="6">
        <v>2.8999999999999998E-3</v>
      </c>
    </row>
    <row r="145" spans="1:37">
      <c r="A145" s="5" t="s">
        <v>219</v>
      </c>
      <c r="B145" s="22">
        <v>194</v>
      </c>
      <c r="C145" s="22">
        <v>2.7</v>
      </c>
      <c r="D145" s="22">
        <v>1.3</v>
      </c>
      <c r="E145" s="22">
        <v>3220</v>
      </c>
      <c r="F145" s="20">
        <v>6.0790273556230998</v>
      </c>
      <c r="G145" s="22">
        <v>0.218496483227927</v>
      </c>
      <c r="H145" s="18">
        <v>7.1900000000000006E-2</v>
      </c>
      <c r="I145" s="15">
        <v>1.8809874063898399E-3</v>
      </c>
      <c r="J145" s="24">
        <v>-0.44808999999999999</v>
      </c>
      <c r="K145" s="18">
        <v>1.6519999999999999</v>
      </c>
      <c r="L145" s="15">
        <v>7.0233855632166498E-2</v>
      </c>
      <c r="M145" s="18">
        <v>0.16450000000000001</v>
      </c>
      <c r="N145" s="15">
        <v>5.9125694602685198E-3</v>
      </c>
      <c r="O145" s="24">
        <v>0.92993000000000003</v>
      </c>
      <c r="P145" s="10">
        <v>980</v>
      </c>
      <c r="Q145" s="6">
        <v>33.249315971649096</v>
      </c>
      <c r="R145" s="6">
        <v>39.103304201028699</v>
      </c>
      <c r="S145" s="10">
        <v>983</v>
      </c>
      <c r="T145" s="6">
        <v>29.005339627563</v>
      </c>
      <c r="U145" s="6">
        <v>32.336481147021203</v>
      </c>
      <c r="V145" s="10">
        <v>974</v>
      </c>
      <c r="W145" s="6">
        <v>53.1178723859596</v>
      </c>
      <c r="X145" s="6">
        <v>57.891105032784097</v>
      </c>
      <c r="Y145" s="6">
        <v>0.30518819938963299</v>
      </c>
      <c r="Z145" s="6">
        <v>-0.61601642710471105</v>
      </c>
      <c r="AA145" s="7">
        <v>980</v>
      </c>
      <c r="AB145" s="7">
        <v>33.249315971649096</v>
      </c>
      <c r="AC145" s="7">
        <v>39.103304201028699</v>
      </c>
      <c r="AD145" s="13">
        <v>978</v>
      </c>
      <c r="AE145" s="6">
        <v>33.996132317993997</v>
      </c>
      <c r="AF145" s="13">
        <v>959</v>
      </c>
      <c r="AG145" s="6">
        <v>30.505568785228</v>
      </c>
      <c r="AH145" s="13">
        <v>906</v>
      </c>
      <c r="AI145" s="6">
        <v>51.5721665902363</v>
      </c>
      <c r="AJ145" s="6">
        <v>3.0000000000000001E-3</v>
      </c>
      <c r="AK145" s="6">
        <v>1.1999999999999999E-3</v>
      </c>
    </row>
    <row r="146" spans="1:37">
      <c r="A146" s="5" t="s">
        <v>220</v>
      </c>
      <c r="B146" s="22">
        <v>448</v>
      </c>
      <c r="C146" s="22">
        <v>2.37</v>
      </c>
      <c r="D146" s="22">
        <v>9.5000000000000001E-2</v>
      </c>
      <c r="E146" s="22">
        <v>7020</v>
      </c>
      <c r="F146" s="20">
        <v>6.4020486555697804</v>
      </c>
      <c r="G146" s="22">
        <v>0.140957482993563</v>
      </c>
      <c r="H146" s="18">
        <v>7.1400000000000005E-2</v>
      </c>
      <c r="I146" s="15">
        <v>1.3653556491269099E-3</v>
      </c>
      <c r="J146" s="24">
        <v>0.12017</v>
      </c>
      <c r="K146" s="18">
        <v>1.548</v>
      </c>
      <c r="L146" s="15">
        <v>4.0452443745217698E-2</v>
      </c>
      <c r="M146" s="18">
        <v>0.15620000000000001</v>
      </c>
      <c r="N146" s="15">
        <v>3.43914269136946E-3</v>
      </c>
      <c r="O146" s="24">
        <v>0.78224000000000005</v>
      </c>
      <c r="P146" s="10">
        <v>935</v>
      </c>
      <c r="Q146" s="6">
        <v>18.757013502132999</v>
      </c>
      <c r="R146" s="6">
        <v>27.1885354277155</v>
      </c>
      <c r="S146" s="10">
        <v>948</v>
      </c>
      <c r="T146" s="6">
        <v>16.031128645100502</v>
      </c>
      <c r="U146" s="6">
        <v>21.245301776552701</v>
      </c>
      <c r="V146" s="10">
        <v>964</v>
      </c>
      <c r="W146" s="6">
        <v>40.493759313444798</v>
      </c>
      <c r="X146" s="6">
        <v>46.9054475438992</v>
      </c>
      <c r="Y146" s="6">
        <v>1.3713080168776299</v>
      </c>
      <c r="Z146" s="6">
        <v>3.00829875518673</v>
      </c>
      <c r="AA146" s="7">
        <v>935</v>
      </c>
      <c r="AB146" s="7">
        <v>18.757013502132999</v>
      </c>
      <c r="AC146" s="7">
        <v>27.1885354277155</v>
      </c>
      <c r="AD146" s="13">
        <v>932</v>
      </c>
      <c r="AE146" s="6">
        <v>19.4228101859437</v>
      </c>
      <c r="AF146" s="13">
        <v>921</v>
      </c>
      <c r="AG146" s="6">
        <v>17.367702370658101</v>
      </c>
      <c r="AH146" s="13">
        <v>891</v>
      </c>
      <c r="AI146" s="6">
        <v>33.709116620510898</v>
      </c>
      <c r="AJ146" s="6">
        <v>3.7000000000000002E-3</v>
      </c>
      <c r="AK146" s="6">
        <v>1.2999999999999999E-3</v>
      </c>
    </row>
    <row r="147" spans="1:37">
      <c r="A147" s="5"/>
      <c r="N147" s="15"/>
    </row>
    <row r="148" spans="1:37">
      <c r="A148" s="5"/>
      <c r="N148" s="15"/>
    </row>
    <row r="149" spans="1:37">
      <c r="A149" s="5"/>
      <c r="N149" s="15"/>
    </row>
    <row r="150" spans="1:37">
      <c r="A150" s="5"/>
      <c r="N150" s="15"/>
    </row>
    <row r="151" spans="1:37">
      <c r="A151" s="5"/>
      <c r="N151" s="15"/>
    </row>
    <row r="152" spans="1:37">
      <c r="A152" s="5"/>
      <c r="N152" s="15"/>
    </row>
    <row r="153" spans="1:37">
      <c r="A153" s="5"/>
      <c r="N153" s="15"/>
    </row>
    <row r="154" spans="1:37">
      <c r="A154" s="5"/>
      <c r="N154" s="15"/>
    </row>
    <row r="155" spans="1:37">
      <c r="A155" s="5"/>
      <c r="N155" s="15"/>
    </row>
    <row r="156" spans="1:37">
      <c r="A156" s="5"/>
      <c r="N156" s="15"/>
    </row>
    <row r="157" spans="1:37">
      <c r="A157" s="5"/>
      <c r="N157" s="15"/>
    </row>
    <row r="158" spans="1:37">
      <c r="A158" s="5"/>
      <c r="N158" s="15"/>
    </row>
    <row r="159" spans="1:37">
      <c r="A159" s="5"/>
      <c r="N159" s="15"/>
    </row>
    <row r="160" spans="1:37">
      <c r="A160" s="5"/>
      <c r="N160" s="15"/>
    </row>
    <row r="161" spans="1:14">
      <c r="A161" s="5"/>
      <c r="N161" s="15"/>
    </row>
    <row r="162" spans="1:14">
      <c r="A162" s="5"/>
      <c r="N162" s="15"/>
    </row>
    <row r="163" spans="1:14">
      <c r="A163" s="5"/>
      <c r="N163" s="15"/>
    </row>
    <row r="164" spans="1:14">
      <c r="A164" s="5"/>
      <c r="N164" s="15"/>
    </row>
    <row r="165" spans="1:14">
      <c r="A165" s="5"/>
      <c r="N165" s="15"/>
    </row>
    <row r="166" spans="1:14">
      <c r="A166" s="5"/>
      <c r="N166" s="15"/>
    </row>
    <row r="167" spans="1:14">
      <c r="A167" s="5"/>
      <c r="N167" s="15"/>
    </row>
    <row r="168" spans="1:14">
      <c r="A168" s="5"/>
      <c r="N168" s="15"/>
    </row>
    <row r="169" spans="1:14">
      <c r="A169" s="5"/>
      <c r="N169" s="15"/>
    </row>
    <row r="170" spans="1:14">
      <c r="A170" s="5"/>
      <c r="N170" s="15"/>
    </row>
    <row r="171" spans="1:14">
      <c r="A171" s="5"/>
      <c r="N171"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K173"/>
  <sheetViews>
    <sheetView topLeftCell="A3" zoomScale="70" zoomScaleNormal="70" workbookViewId="0">
      <selection activeCell="B4" sqref="B4:D63"/>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227</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229</v>
      </c>
      <c r="B4" s="22">
        <v>164</v>
      </c>
      <c r="C4" s="22">
        <v>1.282</v>
      </c>
      <c r="D4" s="22">
        <v>2.9000000000000001E-2</v>
      </c>
      <c r="E4" s="22">
        <v>625</v>
      </c>
      <c r="F4" s="20">
        <v>12.1065375302663</v>
      </c>
      <c r="G4" s="22">
        <v>0.28735786919187201</v>
      </c>
      <c r="H4" s="18">
        <v>5.6599999999999998E-2</v>
      </c>
      <c r="I4" s="15">
        <v>2.4149783404760002E-3</v>
      </c>
      <c r="J4" s="24">
        <v>3.8184999999999997E-2</v>
      </c>
      <c r="K4" s="18">
        <v>0.64500000000000002</v>
      </c>
      <c r="L4" s="15">
        <v>2.6139693953831901E-2</v>
      </c>
      <c r="M4" s="18">
        <v>8.2600000000000007E-2</v>
      </c>
      <c r="N4" s="15">
        <v>1.9605737756075402E-3</v>
      </c>
      <c r="O4" s="24">
        <v>0.32789000000000001</v>
      </c>
      <c r="P4" s="10">
        <v>511</v>
      </c>
      <c r="Q4" s="6">
        <v>11.8357554968832</v>
      </c>
      <c r="R4" s="6">
        <v>16.237147178970901</v>
      </c>
      <c r="S4" s="10">
        <v>504</v>
      </c>
      <c r="T4" s="6">
        <v>16.240972933434399</v>
      </c>
      <c r="U4" s="6">
        <v>18.566853548921198</v>
      </c>
      <c r="V4" s="10">
        <v>457</v>
      </c>
      <c r="W4" s="6">
        <v>90.885031526975098</v>
      </c>
      <c r="X4" s="6">
        <v>93.881964109824807</v>
      </c>
      <c r="Y4" s="6">
        <v>-1.3888888888888899</v>
      </c>
      <c r="Z4" s="6">
        <v>-11.8161925601751</v>
      </c>
      <c r="AA4" s="7">
        <v>511</v>
      </c>
      <c r="AB4" s="7">
        <v>11.8357554968832</v>
      </c>
      <c r="AC4" s="7">
        <v>16.237147178970901</v>
      </c>
      <c r="AD4" s="13">
        <v>510</v>
      </c>
      <c r="AE4" s="6">
        <v>11.8357554968832</v>
      </c>
      <c r="AF4" s="13">
        <v>498</v>
      </c>
      <c r="AG4" s="6">
        <v>14.1169827450681</v>
      </c>
      <c r="AH4" s="13">
        <v>438</v>
      </c>
      <c r="AI4" s="6">
        <v>72.917411882617301</v>
      </c>
      <c r="AJ4" s="6">
        <v>1.1999999999999999E-3</v>
      </c>
      <c r="AK4" s="6">
        <v>2.0999999999999999E-3</v>
      </c>
    </row>
    <row r="5" spans="1:37">
      <c r="A5" s="5" t="s">
        <v>230</v>
      </c>
      <c r="B5" s="22">
        <v>117.5</v>
      </c>
      <c r="C5" s="22">
        <v>2.0760000000000001</v>
      </c>
      <c r="D5" s="22">
        <v>3.4000000000000002E-2</v>
      </c>
      <c r="E5" s="22">
        <v>256</v>
      </c>
      <c r="F5" s="20">
        <v>20.0843542880096</v>
      </c>
      <c r="G5" s="22">
        <v>0.42791049351773203</v>
      </c>
      <c r="H5" s="18">
        <v>5.3800000000000001E-2</v>
      </c>
      <c r="I5" s="15">
        <v>3.5094496908665601E-3</v>
      </c>
      <c r="J5" s="24">
        <v>-0.18991</v>
      </c>
      <c r="K5" s="18">
        <v>0.371</v>
      </c>
      <c r="L5" s="15">
        <v>2.0877991857456001E-2</v>
      </c>
      <c r="M5" s="18">
        <v>4.9790000000000001E-2</v>
      </c>
      <c r="N5" s="15">
        <v>1.0608089842832199E-3</v>
      </c>
      <c r="O5" s="24">
        <v>0.40869</v>
      </c>
      <c r="P5" s="10">
        <v>313.2</v>
      </c>
      <c r="Q5" s="6">
        <v>6.5236502611417304</v>
      </c>
      <c r="R5" s="6">
        <v>9.5028173907049798</v>
      </c>
      <c r="S5" s="10">
        <v>319</v>
      </c>
      <c r="T5" s="6">
        <v>15.439237735660701</v>
      </c>
      <c r="U5" s="6">
        <v>16.641249328053899</v>
      </c>
      <c r="V5" s="10">
        <v>330</v>
      </c>
      <c r="W5" s="6">
        <v>155.97897774846101</v>
      </c>
      <c r="X5" s="6">
        <v>158.761279909254</v>
      </c>
      <c r="Y5" s="6">
        <v>1.8181818181818099</v>
      </c>
      <c r="Z5" s="6">
        <v>5.0909090909090899</v>
      </c>
      <c r="AA5" s="7">
        <v>313.2</v>
      </c>
      <c r="AB5" s="7">
        <v>6.5236502611417304</v>
      </c>
      <c r="AC5" s="7">
        <v>9.5028173907049798</v>
      </c>
      <c r="AD5" s="13">
        <v>312.39999999999998</v>
      </c>
      <c r="AE5" s="6">
        <v>6.5236502611417304</v>
      </c>
      <c r="AF5" s="13">
        <v>309.2</v>
      </c>
      <c r="AG5" s="6">
        <v>8.79029361615701</v>
      </c>
      <c r="AH5" s="13">
        <v>287</v>
      </c>
      <c r="AI5" s="6">
        <v>130.40943792323799</v>
      </c>
      <c r="AJ5" s="6">
        <v>2.5000000000000001E-3</v>
      </c>
      <c r="AK5" s="6">
        <v>3.8E-3</v>
      </c>
    </row>
    <row r="6" spans="1:37">
      <c r="A6" s="5" t="s">
        <v>231</v>
      </c>
      <c r="B6" s="22">
        <v>806</v>
      </c>
      <c r="C6" s="22">
        <v>3.87</v>
      </c>
      <c r="D6" s="22">
        <v>0.4</v>
      </c>
      <c r="E6" s="22">
        <v>2390</v>
      </c>
      <c r="F6" s="20">
        <v>15.6739811912226</v>
      </c>
      <c r="G6" s="22">
        <v>0.37339050794223999</v>
      </c>
      <c r="H6" s="18">
        <v>5.9400000000000001E-2</v>
      </c>
      <c r="I6" s="15">
        <v>1.9238283852283701E-3</v>
      </c>
      <c r="J6" s="24">
        <v>7.7369999999999994E-2</v>
      </c>
      <c r="K6" s="18">
        <v>0.52300000000000002</v>
      </c>
      <c r="L6" s="15">
        <v>2.15045747691043E-2</v>
      </c>
      <c r="M6" s="18">
        <v>6.3799999999999996E-2</v>
      </c>
      <c r="N6" s="15">
        <v>1.5198636591484101E-3</v>
      </c>
      <c r="O6" s="24">
        <v>0.51817000000000002</v>
      </c>
      <c r="P6" s="10">
        <v>398.5</v>
      </c>
      <c r="Q6" s="6">
        <v>9.2193708805907004</v>
      </c>
      <c r="R6" s="6">
        <v>12.7019981867598</v>
      </c>
      <c r="S6" s="10">
        <v>426</v>
      </c>
      <c r="T6" s="6">
        <v>14.145635196866101</v>
      </c>
      <c r="U6" s="6">
        <v>16.192509847448498</v>
      </c>
      <c r="V6" s="10">
        <v>577</v>
      </c>
      <c r="W6" s="6">
        <v>87.681773876903506</v>
      </c>
      <c r="X6" s="6">
        <v>96.291255863079996</v>
      </c>
      <c r="Y6" s="6">
        <v>6.4553990610328604</v>
      </c>
      <c r="Z6" s="6">
        <v>30.9358752166378</v>
      </c>
      <c r="AA6" s="7">
        <v>398.5</v>
      </c>
      <c r="AB6" s="7">
        <v>9.2193708805907004</v>
      </c>
      <c r="AC6" s="7">
        <v>12.7019981867598</v>
      </c>
      <c r="AD6" s="13">
        <v>395.6</v>
      </c>
      <c r="AE6" s="6">
        <v>9.2766911899601201</v>
      </c>
      <c r="AF6" s="13">
        <v>393.3</v>
      </c>
      <c r="AG6" s="6">
        <v>11.926726085679</v>
      </c>
      <c r="AH6" s="13">
        <v>370</v>
      </c>
      <c r="AI6" s="6">
        <v>66.874161454185298</v>
      </c>
      <c r="AJ6" s="6">
        <v>6.7999999999999996E-3</v>
      </c>
      <c r="AK6" s="6">
        <v>2.0999999999999999E-3</v>
      </c>
    </row>
    <row r="7" spans="1:37">
      <c r="A7" s="5" t="s">
        <v>232</v>
      </c>
      <c r="B7" s="22">
        <v>728</v>
      </c>
      <c r="C7" s="22">
        <v>2.68</v>
      </c>
      <c r="D7" s="22">
        <v>0.12</v>
      </c>
      <c r="E7" s="22">
        <v>1990</v>
      </c>
      <c r="F7" s="20">
        <v>16.103059581320501</v>
      </c>
      <c r="G7" s="22">
        <v>0.38917191405309898</v>
      </c>
      <c r="H7" s="18">
        <v>5.4699999999999999E-2</v>
      </c>
      <c r="I7" s="15">
        <v>1.61583281762833E-3</v>
      </c>
      <c r="J7" s="24">
        <v>-0.32434000000000002</v>
      </c>
      <c r="K7" s="18">
        <v>0.46800000000000003</v>
      </c>
      <c r="L7" s="15">
        <v>1.9302715249415001E-2</v>
      </c>
      <c r="M7" s="18">
        <v>6.2100000000000002E-2</v>
      </c>
      <c r="N7" s="15">
        <v>1.50080646107351E-3</v>
      </c>
      <c r="O7" s="24">
        <v>0.65051999999999999</v>
      </c>
      <c r="P7" s="10">
        <v>388.3</v>
      </c>
      <c r="Q7" s="6">
        <v>9.2270120728221592</v>
      </c>
      <c r="R7" s="6">
        <v>12.557832412091701</v>
      </c>
      <c r="S7" s="10">
        <v>389</v>
      </c>
      <c r="T7" s="6">
        <v>13.0931851172689</v>
      </c>
      <c r="U7" s="6">
        <v>14.998383910724799</v>
      </c>
      <c r="V7" s="10">
        <v>388</v>
      </c>
      <c r="W7" s="6">
        <v>66.145296228503994</v>
      </c>
      <c r="X7" s="6">
        <v>71.053695680021093</v>
      </c>
      <c r="Y7" s="6">
        <v>0.17994858611825701</v>
      </c>
      <c r="Z7" s="6">
        <v>-7.7319587628863901E-2</v>
      </c>
      <c r="AA7" s="7">
        <v>388.3</v>
      </c>
      <c r="AB7" s="7">
        <v>9.2270120728221592</v>
      </c>
      <c r="AC7" s="7">
        <v>12.557832412091701</v>
      </c>
      <c r="AD7" s="13">
        <v>386.8</v>
      </c>
      <c r="AE7" s="6">
        <v>8.99565182696651</v>
      </c>
      <c r="AF7" s="13">
        <v>379.9</v>
      </c>
      <c r="AG7" s="6">
        <v>11.701909951587901</v>
      </c>
      <c r="AH7" s="13">
        <v>334</v>
      </c>
      <c r="AI7" s="6">
        <v>50.942911314102801</v>
      </c>
      <c r="AJ7" s="6">
        <v>2.3E-3</v>
      </c>
      <c r="AK7" s="6">
        <v>1.6000000000000001E-3</v>
      </c>
    </row>
    <row r="8" spans="1:37">
      <c r="A8" s="5" t="s">
        <v>233</v>
      </c>
      <c r="B8" s="22">
        <v>459</v>
      </c>
      <c r="C8" s="22">
        <v>3.85</v>
      </c>
      <c r="D8" s="22">
        <v>0.52</v>
      </c>
      <c r="E8" s="22">
        <v>2890</v>
      </c>
      <c r="F8" s="20">
        <v>8.3472454090150308</v>
      </c>
      <c r="G8" s="22">
        <v>0.28229842604122202</v>
      </c>
      <c r="H8" s="18">
        <v>6.6100000000000006E-2</v>
      </c>
      <c r="I8" s="15">
        <v>1.69331644391511E-3</v>
      </c>
      <c r="J8" s="24">
        <v>-0.29308000000000001</v>
      </c>
      <c r="K8" s="18">
        <v>1.0960000000000001</v>
      </c>
      <c r="L8" s="15">
        <v>5.1168675417680998E-2</v>
      </c>
      <c r="M8" s="18">
        <v>0.1198</v>
      </c>
      <c r="N8" s="15">
        <v>4.0515583024806597E-3</v>
      </c>
      <c r="O8" s="24">
        <v>0.86922999999999995</v>
      </c>
      <c r="P8" s="10">
        <v>729</v>
      </c>
      <c r="Q8" s="6">
        <v>23.3890018982806</v>
      </c>
      <c r="R8" s="6">
        <v>28.1065494525369</v>
      </c>
      <c r="S8" s="10">
        <v>748</v>
      </c>
      <c r="T8" s="6">
        <v>24.668021363411601</v>
      </c>
      <c r="U8" s="6">
        <v>27.431653525793699</v>
      </c>
      <c r="V8" s="10">
        <v>810</v>
      </c>
      <c r="W8" s="6">
        <v>53.331213719589996</v>
      </c>
      <c r="X8" s="6">
        <v>59.262360303185801</v>
      </c>
      <c r="Y8" s="6">
        <v>2.5401069518716501</v>
      </c>
      <c r="Z8" s="6">
        <v>10</v>
      </c>
      <c r="AA8" s="7">
        <v>729</v>
      </c>
      <c r="AB8" s="7">
        <v>23.3890018982806</v>
      </c>
      <c r="AC8" s="7">
        <v>28.1065494525369</v>
      </c>
      <c r="AD8" s="13">
        <v>726</v>
      </c>
      <c r="AE8" s="6">
        <v>23.3890018982806</v>
      </c>
      <c r="AF8" s="13">
        <v>715</v>
      </c>
      <c r="AG8" s="6">
        <v>24.044360627509501</v>
      </c>
      <c r="AH8" s="13">
        <v>695</v>
      </c>
      <c r="AI8" s="6">
        <v>44.174861140750501</v>
      </c>
      <c r="AJ8" s="6">
        <v>4.7999999999999996E-3</v>
      </c>
      <c r="AK8" s="6">
        <v>1.4E-3</v>
      </c>
    </row>
    <row r="9" spans="1:37">
      <c r="A9" s="5" t="s">
        <v>234</v>
      </c>
      <c r="B9" s="22">
        <v>621</v>
      </c>
      <c r="C9" s="22">
        <v>1.653</v>
      </c>
      <c r="D9" s="22">
        <v>3.4000000000000002E-2</v>
      </c>
      <c r="E9" s="22">
        <v>1320</v>
      </c>
      <c r="F9" s="20">
        <v>20.746887966805001</v>
      </c>
      <c r="G9" s="22">
        <v>0.78888684784366003</v>
      </c>
      <c r="H9" s="18">
        <v>5.4699999999999999E-2</v>
      </c>
      <c r="I9" s="15">
        <v>1.9952152513144201E-3</v>
      </c>
      <c r="J9" s="24">
        <v>0.82825000000000004</v>
      </c>
      <c r="K9" s="18">
        <v>0.36499999999999999</v>
      </c>
      <c r="L9" s="15">
        <v>1.3918634990544101E-2</v>
      </c>
      <c r="M9" s="18">
        <v>4.82E-2</v>
      </c>
      <c r="N9" s="15">
        <v>1.83277348038431E-3</v>
      </c>
      <c r="O9" s="24">
        <v>0.65288999999999997</v>
      </c>
      <c r="P9" s="10">
        <v>303</v>
      </c>
      <c r="Q9" s="6">
        <v>11.3319724481783</v>
      </c>
      <c r="R9" s="6">
        <v>13.164127049651899</v>
      </c>
      <c r="S9" s="10">
        <v>315.5</v>
      </c>
      <c r="T9" s="6">
        <v>10.339535971213801</v>
      </c>
      <c r="U9" s="6">
        <v>12.0232604132567</v>
      </c>
      <c r="V9" s="10">
        <v>414</v>
      </c>
      <c r="W9" s="6">
        <v>101.05399483849899</v>
      </c>
      <c r="X9" s="6">
        <v>106.98327004149399</v>
      </c>
      <c r="Y9" s="6">
        <v>3.9619651347068201</v>
      </c>
      <c r="Z9" s="6">
        <v>26.811594202898501</v>
      </c>
      <c r="AA9" s="7">
        <v>303</v>
      </c>
      <c r="AB9" s="7">
        <v>11.3319724481783</v>
      </c>
      <c r="AC9" s="7">
        <v>13.164127049651899</v>
      </c>
      <c r="AD9" s="13">
        <v>302</v>
      </c>
      <c r="AE9" s="6">
        <v>11.3319724481783</v>
      </c>
      <c r="AF9" s="13">
        <v>299</v>
      </c>
      <c r="AG9" s="6">
        <v>12.127481358469501</v>
      </c>
      <c r="AH9" s="13">
        <v>242</v>
      </c>
      <c r="AI9" s="6">
        <v>77.353150374237899</v>
      </c>
      <c r="AJ9" s="6">
        <v>4.4999999999999997E-3</v>
      </c>
      <c r="AK9" s="6">
        <v>2.2000000000000001E-3</v>
      </c>
    </row>
    <row r="10" spans="1:37">
      <c r="A10" s="5" t="s">
        <v>235</v>
      </c>
      <c r="B10" s="22">
        <v>150</v>
      </c>
      <c r="C10" s="22">
        <v>1.9319999999999999</v>
      </c>
      <c r="D10" s="22">
        <v>4.2000000000000003E-2</v>
      </c>
      <c r="E10" s="22">
        <v>399</v>
      </c>
      <c r="F10" s="20">
        <v>16.0076836881703</v>
      </c>
      <c r="G10" s="22">
        <v>0.328661226879084</v>
      </c>
      <c r="H10" s="18">
        <v>5.3600000000000002E-2</v>
      </c>
      <c r="I10" s="15">
        <v>2.74066586994105E-3</v>
      </c>
      <c r="J10" s="24">
        <v>6.0705999999999998E-3</v>
      </c>
      <c r="K10" s="18">
        <v>0.46200000000000002</v>
      </c>
      <c r="L10" s="15">
        <v>1.9777767720346999E-2</v>
      </c>
      <c r="M10" s="18">
        <v>6.2469999999999998E-2</v>
      </c>
      <c r="N10" s="15">
        <v>1.28260073369073E-3</v>
      </c>
      <c r="O10" s="24">
        <v>0.36754999999999999</v>
      </c>
      <c r="P10" s="10">
        <v>390.6</v>
      </c>
      <c r="Q10" s="6">
        <v>7.7602771764976302</v>
      </c>
      <c r="R10" s="6">
        <v>11.5585210235175</v>
      </c>
      <c r="S10" s="10">
        <v>385</v>
      </c>
      <c r="T10" s="6">
        <v>13.619728869544501</v>
      </c>
      <c r="U10" s="6">
        <v>15.4299222981697</v>
      </c>
      <c r="V10" s="10">
        <v>330</v>
      </c>
      <c r="W10" s="6">
        <v>109.035341428864</v>
      </c>
      <c r="X10" s="6">
        <v>111.540615424015</v>
      </c>
      <c r="Y10" s="6">
        <v>-1.4545454545454699</v>
      </c>
      <c r="Z10" s="6">
        <v>-18.363636363636399</v>
      </c>
      <c r="AA10" s="7">
        <v>390.6</v>
      </c>
      <c r="AB10" s="7">
        <v>7.7602771764976302</v>
      </c>
      <c r="AC10" s="7">
        <v>11.5585210235175</v>
      </c>
      <c r="AD10" s="13">
        <v>390.2</v>
      </c>
      <c r="AE10" s="6">
        <v>7.8076694253836099</v>
      </c>
      <c r="AF10" s="13">
        <v>381.2</v>
      </c>
      <c r="AG10" s="6">
        <v>10.379027626897701</v>
      </c>
      <c r="AH10" s="13">
        <v>323</v>
      </c>
      <c r="AI10" s="6">
        <v>88.270865411577702</v>
      </c>
      <c r="AJ10" s="6">
        <v>8.9999999999999998E-4</v>
      </c>
      <c r="AK10" s="6">
        <v>2.3999999999999998E-3</v>
      </c>
    </row>
    <row r="11" spans="1:37">
      <c r="A11" s="5" t="s">
        <v>236</v>
      </c>
      <c r="B11" s="22">
        <v>422</v>
      </c>
      <c r="C11" s="22">
        <v>1.1599999999999999</v>
      </c>
      <c r="D11" s="22">
        <v>0.16</v>
      </c>
      <c r="E11" s="22">
        <v>2090</v>
      </c>
      <c r="F11" s="20">
        <v>9.9108027750247807</v>
      </c>
      <c r="G11" s="22">
        <v>0.20905869645594</v>
      </c>
      <c r="H11" s="18">
        <v>5.96E-2</v>
      </c>
      <c r="I11" s="15">
        <v>1.4604707334611299E-3</v>
      </c>
      <c r="J11" s="24">
        <v>0.24556</v>
      </c>
      <c r="K11" s="18">
        <v>0.83</v>
      </c>
      <c r="L11" s="15">
        <v>2.76390593182907E-2</v>
      </c>
      <c r="M11" s="18">
        <v>0.1009</v>
      </c>
      <c r="N11" s="15">
        <v>2.1283868674655902E-3</v>
      </c>
      <c r="O11" s="24">
        <v>0.56147000000000002</v>
      </c>
      <c r="P11" s="10">
        <v>619.79999999999995</v>
      </c>
      <c r="Q11" s="6">
        <v>12.3868047333277</v>
      </c>
      <c r="R11" s="6">
        <v>18.213407826435599</v>
      </c>
      <c r="S11" s="10">
        <v>613</v>
      </c>
      <c r="T11" s="6">
        <v>15.108809447820599</v>
      </c>
      <c r="U11" s="6">
        <v>18.3467060702881</v>
      </c>
      <c r="V11" s="10">
        <v>582</v>
      </c>
      <c r="W11" s="6">
        <v>52.225289353731199</v>
      </c>
      <c r="X11" s="6">
        <v>57.273703427039898</v>
      </c>
      <c r="Y11" s="6">
        <v>-1.10929853181077</v>
      </c>
      <c r="Z11" s="6">
        <v>-6.4948453608247396</v>
      </c>
      <c r="AA11" s="7">
        <v>619.79999999999995</v>
      </c>
      <c r="AB11" s="7">
        <v>12.3868047333277</v>
      </c>
      <c r="AC11" s="7">
        <v>18.213407826435599</v>
      </c>
      <c r="AD11" s="13">
        <v>619</v>
      </c>
      <c r="AE11" s="6">
        <v>12.485516869621</v>
      </c>
      <c r="AF11" s="13">
        <v>601.6</v>
      </c>
      <c r="AG11" s="6">
        <v>15.067923643639601</v>
      </c>
      <c r="AH11" s="13">
        <v>532</v>
      </c>
      <c r="AI11" s="6">
        <v>45.8735310182348</v>
      </c>
      <c r="AJ11" s="6">
        <v>1.5399999999999999E-3</v>
      </c>
      <c r="AK11" s="6">
        <v>7.5000000000000002E-4</v>
      </c>
    </row>
    <row r="12" spans="1:37">
      <c r="A12" s="5" t="s">
        <v>237</v>
      </c>
      <c r="B12" s="22">
        <v>129.19999999999999</v>
      </c>
      <c r="C12" s="22">
        <v>1.5129999999999999</v>
      </c>
      <c r="D12" s="22">
        <v>5.6000000000000001E-2</v>
      </c>
      <c r="E12" s="22">
        <v>138</v>
      </c>
      <c r="F12" s="20">
        <v>37.105751391465702</v>
      </c>
      <c r="G12" s="22">
        <v>0.82220137157101203</v>
      </c>
      <c r="H12" s="18">
        <v>4.8500000000000001E-2</v>
      </c>
      <c r="I12" s="15">
        <v>4.18533551417002E-3</v>
      </c>
      <c r="J12" s="24">
        <v>6.6245999999999999E-2</v>
      </c>
      <c r="K12" s="18">
        <v>0.18099999999999999</v>
      </c>
      <c r="L12" s="15">
        <v>1.1422111188392399E-2</v>
      </c>
      <c r="M12" s="18">
        <v>2.6950000000000002E-2</v>
      </c>
      <c r="N12" s="15">
        <v>5.9716691167545496E-4</v>
      </c>
      <c r="O12" s="24">
        <v>0.18770999999999999</v>
      </c>
      <c r="P12" s="10">
        <v>171.4</v>
      </c>
      <c r="Q12" s="6">
        <v>3.7478236533373099</v>
      </c>
      <c r="R12" s="6">
        <v>5.3538446712889396</v>
      </c>
      <c r="S12" s="10">
        <v>168</v>
      </c>
      <c r="T12" s="6">
        <v>10.4050944062355</v>
      </c>
      <c r="U12" s="6">
        <v>10.9833953930303</v>
      </c>
      <c r="V12" s="10">
        <v>120</v>
      </c>
      <c r="W12" s="6">
        <v>163.004340445666</v>
      </c>
      <c r="X12" s="6">
        <v>164.33772489061599</v>
      </c>
      <c r="Y12" s="6">
        <v>-2.0238095238095202</v>
      </c>
      <c r="Z12" s="6">
        <v>-42.8333333333333</v>
      </c>
      <c r="AA12" s="7">
        <v>171.4</v>
      </c>
      <c r="AB12" s="7">
        <v>3.7478236533373099</v>
      </c>
      <c r="AC12" s="7">
        <v>5.3538446712889396</v>
      </c>
      <c r="AD12" s="13">
        <v>171.5</v>
      </c>
      <c r="AE12" s="6">
        <v>3.8012079838538999</v>
      </c>
      <c r="AF12" s="13">
        <v>170.5</v>
      </c>
      <c r="AG12" s="6">
        <v>5.1556754749181799</v>
      </c>
      <c r="AH12" s="13">
        <v>162.80000000000001</v>
      </c>
      <c r="AI12" s="6">
        <v>120.263086623147</v>
      </c>
      <c r="AJ12" s="6">
        <v>-6.9999999999999999E-4</v>
      </c>
      <c r="AK12" s="6">
        <v>4.4999999999999997E-3</v>
      </c>
    </row>
    <row r="13" spans="1:37">
      <c r="A13" s="5" t="s">
        <v>238</v>
      </c>
      <c r="B13" s="22">
        <v>101</v>
      </c>
      <c r="C13" s="22">
        <v>1.83</v>
      </c>
      <c r="D13" s="22">
        <v>0.38</v>
      </c>
      <c r="E13" s="22">
        <v>71</v>
      </c>
      <c r="F13" s="20">
        <v>14.084507042253501</v>
      </c>
      <c r="G13" s="22">
        <v>6.0961512501883002</v>
      </c>
      <c r="H13" s="18">
        <v>0.17199999999999999</v>
      </c>
      <c r="I13" s="15">
        <v>6.7042218207918905E-2</v>
      </c>
      <c r="J13" s="24">
        <v>-0.69211999999999996</v>
      </c>
      <c r="K13" s="18">
        <v>2.9</v>
      </c>
      <c r="L13" s="15">
        <v>1.97017599213877</v>
      </c>
      <c r="M13" s="18">
        <v>7.0999999999999994E-2</v>
      </c>
      <c r="N13" s="15">
        <v>3.0730698452199199E-2</v>
      </c>
      <c r="O13" s="24">
        <v>0.62380999999999998</v>
      </c>
      <c r="P13" s="10">
        <v>400</v>
      </c>
      <c r="Q13" s="6">
        <v>157.63603774643701</v>
      </c>
      <c r="R13" s="6">
        <v>157.93163373751901</v>
      </c>
      <c r="S13" s="10">
        <v>720</v>
      </c>
      <c r="T13" s="6">
        <v>292.10431912308002</v>
      </c>
      <c r="U13" s="6">
        <v>292.60229175773702</v>
      </c>
      <c r="V13" s="10">
        <v>1320</v>
      </c>
      <c r="W13" s="6">
        <v>462.795664475021</v>
      </c>
      <c r="X13" s="6">
        <v>463.02830228736201</v>
      </c>
      <c r="Y13" s="6">
        <v>44.4444444444444</v>
      </c>
      <c r="Z13" s="6">
        <v>69.696969696969703</v>
      </c>
      <c r="AA13" s="7" t="s">
        <v>113</v>
      </c>
      <c r="AB13" s="7" t="s">
        <v>113</v>
      </c>
      <c r="AC13" s="7" t="s">
        <v>113</v>
      </c>
      <c r="AD13" s="13">
        <v>210</v>
      </c>
      <c r="AE13" s="6">
        <v>86.897182902532805</v>
      </c>
      <c r="AF13" s="13">
        <v>290</v>
      </c>
      <c r="AG13" s="6">
        <v>119.98722119608399</v>
      </c>
      <c r="AH13" s="13">
        <v>690</v>
      </c>
      <c r="AI13" s="6">
        <v>297.81173089197802</v>
      </c>
      <c r="AJ13" s="6">
        <v>8.5000000000000006E-2</v>
      </c>
      <c r="AK13" s="6">
        <v>6.2E-2</v>
      </c>
    </row>
    <row r="14" spans="1:37">
      <c r="A14" s="5" t="s">
        <v>239</v>
      </c>
      <c r="B14" s="22">
        <v>290</v>
      </c>
      <c r="C14" s="22">
        <v>1.4330000000000001</v>
      </c>
      <c r="D14" s="22">
        <v>3.2000000000000001E-2</v>
      </c>
      <c r="E14" s="22">
        <v>393</v>
      </c>
      <c r="F14" s="20">
        <v>29.481132075471699</v>
      </c>
      <c r="G14" s="22">
        <v>0.65237896311342602</v>
      </c>
      <c r="H14" s="18">
        <v>4.9500000000000002E-2</v>
      </c>
      <c r="I14" s="15">
        <v>2.67010678755231E-3</v>
      </c>
      <c r="J14" s="24">
        <v>0.18113000000000001</v>
      </c>
      <c r="K14" s="18">
        <v>0.23200000000000001</v>
      </c>
      <c r="L14" s="15">
        <v>1.02077429434719E-2</v>
      </c>
      <c r="M14" s="18">
        <v>3.3919999999999999E-2</v>
      </c>
      <c r="N14" s="15">
        <v>7.5060531502514703E-4</v>
      </c>
      <c r="O14" s="24">
        <v>0.17569000000000001</v>
      </c>
      <c r="P14" s="10">
        <v>215</v>
      </c>
      <c r="Q14" s="6">
        <v>4.68507175509788</v>
      </c>
      <c r="R14" s="6">
        <v>6.6928987940243001</v>
      </c>
      <c r="S14" s="10">
        <v>213</v>
      </c>
      <c r="T14" s="6">
        <v>8.1476610412653407</v>
      </c>
      <c r="U14" s="6">
        <v>9.2226958169056097</v>
      </c>
      <c r="V14" s="10">
        <v>163</v>
      </c>
      <c r="W14" s="6">
        <v>106.427322400363</v>
      </c>
      <c r="X14" s="6">
        <v>108.687458549338</v>
      </c>
      <c r="Y14" s="6">
        <v>-0.93896713615022498</v>
      </c>
      <c r="Z14" s="6">
        <v>-31.9018404907976</v>
      </c>
      <c r="AA14" s="7">
        <v>215</v>
      </c>
      <c r="AB14" s="7">
        <v>4.68507175509788</v>
      </c>
      <c r="AC14" s="7">
        <v>6.6928987940243001</v>
      </c>
      <c r="AD14" s="13">
        <v>215.2</v>
      </c>
      <c r="AE14" s="6">
        <v>4.79235822434174</v>
      </c>
      <c r="AF14" s="13">
        <v>213.6</v>
      </c>
      <c r="AG14" s="6">
        <v>6.2115682756734598</v>
      </c>
      <c r="AH14" s="13">
        <v>201</v>
      </c>
      <c r="AI14" s="6">
        <v>80.4845013236136</v>
      </c>
      <c r="AJ14" s="6">
        <v>-5.0000000000000001E-4</v>
      </c>
      <c r="AK14" s="6">
        <v>2.8999999999999998E-3</v>
      </c>
    </row>
    <row r="15" spans="1:37">
      <c r="A15" s="5" t="s">
        <v>240</v>
      </c>
      <c r="B15" s="22">
        <v>570</v>
      </c>
      <c r="C15" s="22">
        <v>4.6429999999999998</v>
      </c>
      <c r="D15" s="22">
        <v>5.8999999999999997E-2</v>
      </c>
      <c r="E15" s="22">
        <v>1568</v>
      </c>
      <c r="F15" s="20">
        <v>16.0076836881703</v>
      </c>
      <c r="G15" s="22">
        <v>0.328661226879084</v>
      </c>
      <c r="H15" s="18">
        <v>5.4199999999999998E-2</v>
      </c>
      <c r="I15" s="15">
        <v>1.63903507664358E-3</v>
      </c>
      <c r="J15" s="24">
        <v>0.35781000000000002</v>
      </c>
      <c r="K15" s="18">
        <v>0.47</v>
      </c>
      <c r="L15" s="15">
        <v>1.6200790104189299E-2</v>
      </c>
      <c r="M15" s="18">
        <v>6.2469999999999998E-2</v>
      </c>
      <c r="N15" s="15">
        <v>1.28260073369073E-3</v>
      </c>
      <c r="O15" s="24">
        <v>0.26740000000000003</v>
      </c>
      <c r="P15" s="10">
        <v>390.6</v>
      </c>
      <c r="Q15" s="6">
        <v>7.8076694253836099</v>
      </c>
      <c r="R15" s="6">
        <v>11.5903929291071</v>
      </c>
      <c r="S15" s="10">
        <v>390.7</v>
      </c>
      <c r="T15" s="6">
        <v>11.2417544702064</v>
      </c>
      <c r="U15" s="6">
        <v>13.4241834138946</v>
      </c>
      <c r="V15" s="10">
        <v>367</v>
      </c>
      <c r="W15" s="6">
        <v>65.890647014870197</v>
      </c>
      <c r="X15" s="6">
        <v>70.376015869153406</v>
      </c>
      <c r="Y15" s="6">
        <v>2.5595085743518101E-2</v>
      </c>
      <c r="Z15" s="6">
        <v>-6.43051771117167</v>
      </c>
      <c r="AA15" s="7">
        <v>390.6</v>
      </c>
      <c r="AB15" s="7">
        <v>7.8076694253836099</v>
      </c>
      <c r="AC15" s="7">
        <v>11.5903929291071</v>
      </c>
      <c r="AD15" s="13">
        <v>389.6</v>
      </c>
      <c r="AE15" s="6">
        <v>7.9039548237619703</v>
      </c>
      <c r="AF15" s="13">
        <v>378.2</v>
      </c>
      <c r="AG15" s="6">
        <v>10.318073636508201</v>
      </c>
      <c r="AH15" s="13">
        <v>301</v>
      </c>
      <c r="AI15" s="6">
        <v>54.709024520989402</v>
      </c>
      <c r="AJ15" s="6">
        <v>2.2000000000000001E-3</v>
      </c>
      <c r="AK15" s="6">
        <v>1.1000000000000001E-3</v>
      </c>
    </row>
    <row r="16" spans="1:37">
      <c r="A16" s="5" t="s">
        <v>241</v>
      </c>
      <c r="B16" s="22">
        <v>1210</v>
      </c>
      <c r="C16" s="22">
        <v>1.72</v>
      </c>
      <c r="D16" s="22">
        <v>3.9E-2</v>
      </c>
      <c r="E16" s="22">
        <v>5040</v>
      </c>
      <c r="F16" s="20">
        <v>11.750881316098701</v>
      </c>
      <c r="G16" s="22">
        <v>0.32439302684362897</v>
      </c>
      <c r="H16" s="18">
        <v>6.1800000000000001E-2</v>
      </c>
      <c r="I16" s="15">
        <v>1.1433048739581801E-3</v>
      </c>
      <c r="J16" s="24">
        <v>0.46244000000000002</v>
      </c>
      <c r="K16" s="18">
        <v>0.72</v>
      </c>
      <c r="L16" s="15">
        <v>2.3365050823826498E-2</v>
      </c>
      <c r="M16" s="18">
        <v>8.5099999999999995E-2</v>
      </c>
      <c r="N16" s="15">
        <v>2.34925754433183E-3</v>
      </c>
      <c r="O16" s="24">
        <v>0.73728000000000005</v>
      </c>
      <c r="P16" s="10">
        <v>527</v>
      </c>
      <c r="Q16" s="6">
        <v>13.7936727895004</v>
      </c>
      <c r="R16" s="6">
        <v>17.911287182161601</v>
      </c>
      <c r="S16" s="10">
        <v>550.1</v>
      </c>
      <c r="T16" s="6">
        <v>13.891780626483801</v>
      </c>
      <c r="U16" s="6">
        <v>16.889544909848102</v>
      </c>
      <c r="V16" s="10">
        <v>662</v>
      </c>
      <c r="W16" s="6">
        <v>46.360227018369599</v>
      </c>
      <c r="X16" s="6">
        <v>55.716890154551002</v>
      </c>
      <c r="Y16" s="6">
        <v>4.1992365024541103</v>
      </c>
      <c r="Z16" s="6">
        <v>20.392749244712999</v>
      </c>
      <c r="AA16" s="7">
        <v>527</v>
      </c>
      <c r="AB16" s="7">
        <v>13.7936727895004</v>
      </c>
      <c r="AC16" s="7">
        <v>17.911287182161601</v>
      </c>
      <c r="AD16" s="13">
        <v>524</v>
      </c>
      <c r="AE16" s="6">
        <v>13.7936727895004</v>
      </c>
      <c r="AF16" s="13">
        <v>520</v>
      </c>
      <c r="AG16" s="6">
        <v>15.697750443116099</v>
      </c>
      <c r="AH16" s="13">
        <v>508</v>
      </c>
      <c r="AI16" s="6">
        <v>38.304968988301901</v>
      </c>
      <c r="AJ16" s="6">
        <v>5.7000000000000002E-3</v>
      </c>
      <c r="AK16" s="6">
        <v>1.5E-3</v>
      </c>
    </row>
    <row r="17" spans="1:37">
      <c r="A17" s="5" t="s">
        <v>242</v>
      </c>
      <c r="B17" s="22">
        <v>272</v>
      </c>
      <c r="C17" s="22">
        <v>1.94</v>
      </c>
      <c r="D17" s="22">
        <v>0.15</v>
      </c>
      <c r="E17" s="22">
        <v>559</v>
      </c>
      <c r="F17" s="20">
        <v>20.1207243460765</v>
      </c>
      <c r="G17" s="22">
        <v>0.50518820418977395</v>
      </c>
      <c r="H17" s="18">
        <v>5.2299999999999999E-2</v>
      </c>
      <c r="I17" s="15">
        <v>2.4735082698219002E-3</v>
      </c>
      <c r="J17" s="24">
        <v>0.22927</v>
      </c>
      <c r="K17" s="18">
        <v>0.35799999999999998</v>
      </c>
      <c r="L17" s="15">
        <v>1.54913064652404E-2</v>
      </c>
      <c r="M17" s="18">
        <v>4.9700000000000001E-2</v>
      </c>
      <c r="N17" s="15">
        <v>1.2478603312871201E-3</v>
      </c>
      <c r="O17" s="24">
        <v>0.31896000000000002</v>
      </c>
      <c r="P17" s="10">
        <v>312.7</v>
      </c>
      <c r="Q17" s="6">
        <v>7.50399207735778</v>
      </c>
      <c r="R17" s="6">
        <v>10.1926997378797</v>
      </c>
      <c r="S17" s="10">
        <v>310</v>
      </c>
      <c r="T17" s="6">
        <v>11.454034729777799</v>
      </c>
      <c r="U17" s="6">
        <v>12.953444332134</v>
      </c>
      <c r="V17" s="10">
        <v>280</v>
      </c>
      <c r="W17" s="6">
        <v>102.949381728641</v>
      </c>
      <c r="X17" s="6">
        <v>105.86838980668099</v>
      </c>
      <c r="Y17" s="6">
        <v>-0.87096774193548798</v>
      </c>
      <c r="Z17" s="6">
        <v>-11.6785714285714</v>
      </c>
      <c r="AA17" s="7">
        <v>312.7</v>
      </c>
      <c r="AB17" s="7">
        <v>7.50399207735778</v>
      </c>
      <c r="AC17" s="7">
        <v>10.1926997378797</v>
      </c>
      <c r="AD17" s="13">
        <v>312.60000000000002</v>
      </c>
      <c r="AE17" s="6">
        <v>7.68159469752527</v>
      </c>
      <c r="AF17" s="13">
        <v>309.2</v>
      </c>
      <c r="AG17" s="6">
        <v>9.6402651203665108</v>
      </c>
      <c r="AH17" s="13">
        <v>274</v>
      </c>
      <c r="AI17" s="6">
        <v>78.954260165677596</v>
      </c>
      <c r="AJ17" s="6">
        <v>5.0000000000000001E-4</v>
      </c>
      <c r="AK17" s="6">
        <v>2.5999999999999999E-3</v>
      </c>
    </row>
    <row r="18" spans="1:37">
      <c r="A18" s="5" t="s">
        <v>243</v>
      </c>
      <c r="B18" s="22">
        <v>1531</v>
      </c>
      <c r="C18" s="22">
        <v>3.79</v>
      </c>
      <c r="D18" s="22">
        <v>0.1</v>
      </c>
      <c r="E18" s="22">
        <v>4520</v>
      </c>
      <c r="F18" s="20">
        <v>17.211703958691899</v>
      </c>
      <c r="G18" s="22">
        <v>0.66895156318544402</v>
      </c>
      <c r="H18" s="18">
        <v>6.2199999999999998E-2</v>
      </c>
      <c r="I18" s="15">
        <v>1.4699679152931501E-3</v>
      </c>
      <c r="J18" s="24">
        <v>0.75944999999999996</v>
      </c>
      <c r="K18" s="18">
        <v>0.49399999999999999</v>
      </c>
      <c r="L18" s="15">
        <v>1.9804146636500101E-2</v>
      </c>
      <c r="M18" s="18">
        <v>5.8099999999999999E-2</v>
      </c>
      <c r="N18" s="15">
        <v>2.2581195862044199E-3</v>
      </c>
      <c r="O18" s="24">
        <v>0.87009999999999998</v>
      </c>
      <c r="P18" s="10">
        <v>364</v>
      </c>
      <c r="Q18" s="6">
        <v>13.871534165347599</v>
      </c>
      <c r="R18" s="6">
        <v>16.0129746236118</v>
      </c>
      <c r="S18" s="10">
        <v>407</v>
      </c>
      <c r="T18" s="6">
        <v>13.898015294422301</v>
      </c>
      <c r="U18" s="6">
        <v>15.834431683212999</v>
      </c>
      <c r="V18" s="10">
        <v>669</v>
      </c>
      <c r="W18" s="6">
        <v>110.146129115794</v>
      </c>
      <c r="X18" s="6">
        <v>137.54347263199199</v>
      </c>
      <c r="Y18" s="6">
        <v>10.565110565110601</v>
      </c>
      <c r="Z18" s="6">
        <v>45.590433482810198</v>
      </c>
      <c r="AA18" s="7">
        <v>364</v>
      </c>
      <c r="AB18" s="7">
        <v>13.871534165347599</v>
      </c>
      <c r="AC18" s="7">
        <v>16.0129746236118</v>
      </c>
      <c r="AD18" s="13">
        <v>360</v>
      </c>
      <c r="AE18" s="6">
        <v>13.871534165347599</v>
      </c>
      <c r="AF18" s="13">
        <v>360</v>
      </c>
      <c r="AG18" s="6">
        <v>15.719250272325199</v>
      </c>
      <c r="AH18" s="13">
        <v>358</v>
      </c>
      <c r="AI18" s="6">
        <v>103.242674118764</v>
      </c>
      <c r="AJ18" s="6">
        <v>1.0699999999999999E-2</v>
      </c>
      <c r="AK18" s="6">
        <v>2.0999999999999999E-3</v>
      </c>
    </row>
    <row r="19" spans="1:37">
      <c r="A19" s="5" t="s">
        <v>244</v>
      </c>
      <c r="B19" s="22">
        <v>233</v>
      </c>
      <c r="C19" s="22">
        <v>1.8340000000000001</v>
      </c>
      <c r="D19" s="22">
        <v>5.3999999999999999E-2</v>
      </c>
      <c r="E19" s="22">
        <v>518</v>
      </c>
      <c r="F19" s="20">
        <v>19.474196689386599</v>
      </c>
      <c r="G19" s="22">
        <v>0.43317735372593902</v>
      </c>
      <c r="H19" s="18">
        <v>5.28E-2</v>
      </c>
      <c r="I19" s="15">
        <v>2.5861332039904899E-3</v>
      </c>
      <c r="J19" s="24">
        <v>-7.0088999999999999E-2</v>
      </c>
      <c r="K19" s="18">
        <v>0.375</v>
      </c>
      <c r="L19" s="15">
        <v>1.8277581896957801E-2</v>
      </c>
      <c r="M19" s="18">
        <v>5.135E-2</v>
      </c>
      <c r="N19" s="15">
        <v>1.1422117927950099E-3</v>
      </c>
      <c r="O19" s="24">
        <v>0.45324999999999999</v>
      </c>
      <c r="P19" s="10">
        <v>322.8</v>
      </c>
      <c r="Q19" s="6">
        <v>6.9987915397259597</v>
      </c>
      <c r="R19" s="6">
        <v>9.9808200750054805</v>
      </c>
      <c r="S19" s="10">
        <v>322</v>
      </c>
      <c r="T19" s="6">
        <v>13.4774606356973</v>
      </c>
      <c r="U19" s="6">
        <v>14.859682550360199</v>
      </c>
      <c r="V19" s="10">
        <v>304</v>
      </c>
      <c r="W19" s="6">
        <v>107.223392866439</v>
      </c>
      <c r="X19" s="6">
        <v>110.196473915384</v>
      </c>
      <c r="Y19" s="6">
        <v>-0.24844720496895401</v>
      </c>
      <c r="Z19" s="6">
        <v>-6.1842105263157903</v>
      </c>
      <c r="AA19" s="7">
        <v>322.8</v>
      </c>
      <c r="AB19" s="7">
        <v>6.9987915397259597</v>
      </c>
      <c r="AC19" s="7">
        <v>9.9808200750054805</v>
      </c>
      <c r="AD19" s="13">
        <v>322.3</v>
      </c>
      <c r="AE19" s="6">
        <v>7.0521828547294296</v>
      </c>
      <c r="AF19" s="13">
        <v>316.39999999999998</v>
      </c>
      <c r="AG19" s="6">
        <v>9.3783658057665509</v>
      </c>
      <c r="AH19" s="13">
        <v>273</v>
      </c>
      <c r="AI19" s="6">
        <v>84.161012219380098</v>
      </c>
      <c r="AJ19" s="6">
        <v>2.0999999999999999E-3</v>
      </c>
      <c r="AK19" s="6">
        <v>2.5000000000000001E-3</v>
      </c>
    </row>
    <row r="20" spans="1:37">
      <c r="A20" s="5" t="s">
        <v>245</v>
      </c>
      <c r="B20" s="22">
        <v>632</v>
      </c>
      <c r="C20" s="22">
        <v>2.6</v>
      </c>
      <c r="D20" s="22">
        <v>0.11</v>
      </c>
      <c r="E20" s="22">
        <v>1776</v>
      </c>
      <c r="F20" s="20">
        <v>15.8730158730159</v>
      </c>
      <c r="G20" s="22">
        <v>0.38066551352035699</v>
      </c>
      <c r="H20" s="18">
        <v>5.4100000000000002E-2</v>
      </c>
      <c r="I20" s="15">
        <v>1.64595066886732E-3</v>
      </c>
      <c r="J20" s="24">
        <v>5.2593000000000001E-2</v>
      </c>
      <c r="K20" s="18">
        <v>0.47</v>
      </c>
      <c r="L20" s="15">
        <v>1.8218276537587098E-2</v>
      </c>
      <c r="M20" s="18">
        <v>6.3E-2</v>
      </c>
      <c r="N20" s="15">
        <v>1.5108614231623E-3</v>
      </c>
      <c r="O20" s="24">
        <v>0.58035000000000003</v>
      </c>
      <c r="P20" s="10">
        <v>393.5</v>
      </c>
      <c r="Q20" s="6">
        <v>9.2257330182318409</v>
      </c>
      <c r="R20" s="6">
        <v>12.635965306977401</v>
      </c>
      <c r="S20" s="10">
        <v>390</v>
      </c>
      <c r="T20" s="6">
        <v>12.555868889424</v>
      </c>
      <c r="U20" s="6">
        <v>14.5424035265799</v>
      </c>
      <c r="V20" s="10">
        <v>363</v>
      </c>
      <c r="W20" s="6">
        <v>66.271180186824395</v>
      </c>
      <c r="X20" s="6">
        <v>70.602884419017698</v>
      </c>
      <c r="Y20" s="6">
        <v>-0.89743589743589802</v>
      </c>
      <c r="Z20" s="6">
        <v>-8.4022038567492991</v>
      </c>
      <c r="AA20" s="7">
        <v>393.5</v>
      </c>
      <c r="AB20" s="7">
        <v>9.2257330182318409</v>
      </c>
      <c r="AC20" s="7">
        <v>12.635965306977401</v>
      </c>
      <c r="AD20" s="13">
        <v>393</v>
      </c>
      <c r="AE20" s="6">
        <v>9.2836819055638298</v>
      </c>
      <c r="AF20" s="13">
        <v>384.3</v>
      </c>
      <c r="AG20" s="6">
        <v>11.014719404887501</v>
      </c>
      <c r="AH20" s="13">
        <v>329</v>
      </c>
      <c r="AI20" s="6">
        <v>49.416286013363496</v>
      </c>
      <c r="AJ20" s="6">
        <v>1.6999999999999999E-3</v>
      </c>
      <c r="AK20" s="6">
        <v>1.6000000000000001E-3</v>
      </c>
    </row>
    <row r="21" spans="1:37">
      <c r="A21" s="5" t="s">
        <v>246</v>
      </c>
      <c r="B21" s="22">
        <v>111.4</v>
      </c>
      <c r="C21" s="22">
        <v>1.679</v>
      </c>
      <c r="D21" s="22">
        <v>7.5999999999999998E-2</v>
      </c>
      <c r="E21" s="22">
        <v>361</v>
      </c>
      <c r="F21" s="20">
        <v>14.814814814814801</v>
      </c>
      <c r="G21" s="22">
        <v>0.33091462284115197</v>
      </c>
      <c r="H21" s="18">
        <v>5.7500000000000002E-2</v>
      </c>
      <c r="I21" s="15">
        <v>2.9556609272292098E-3</v>
      </c>
      <c r="J21" s="24">
        <v>0.21445</v>
      </c>
      <c r="K21" s="18">
        <v>0.53400000000000003</v>
      </c>
      <c r="L21" s="15">
        <v>2.22930999190332E-2</v>
      </c>
      <c r="M21" s="18">
        <v>6.7500000000000004E-2</v>
      </c>
      <c r="N21" s="15">
        <v>1.5077297503199999E-3</v>
      </c>
      <c r="O21" s="24">
        <v>0.35768</v>
      </c>
      <c r="P21" s="10">
        <v>420.8</v>
      </c>
      <c r="Q21" s="6">
        <v>9.0248718049712906</v>
      </c>
      <c r="R21" s="6">
        <v>12.896224943240901</v>
      </c>
      <c r="S21" s="10">
        <v>434</v>
      </c>
      <c r="T21" s="6">
        <v>14.814544557690301</v>
      </c>
      <c r="U21" s="6">
        <v>16.831031826558799</v>
      </c>
      <c r="V21" s="10">
        <v>487</v>
      </c>
      <c r="W21" s="6">
        <v>130.51248845013799</v>
      </c>
      <c r="X21" s="6">
        <v>133.98718771824201</v>
      </c>
      <c r="Y21" s="6">
        <v>3.0414746543778799</v>
      </c>
      <c r="Z21" s="6">
        <v>13.593429158110901</v>
      </c>
      <c r="AA21" s="7">
        <v>420.8</v>
      </c>
      <c r="AB21" s="7">
        <v>9.0248718049712906</v>
      </c>
      <c r="AC21" s="7">
        <v>12.896224943240901</v>
      </c>
      <c r="AD21" s="13">
        <v>419.1</v>
      </c>
      <c r="AE21" s="6">
        <v>9.1314134226945196</v>
      </c>
      <c r="AF21" s="13">
        <v>412.7</v>
      </c>
      <c r="AG21" s="6">
        <v>11.4057674205549</v>
      </c>
      <c r="AH21" s="13">
        <v>377</v>
      </c>
      <c r="AI21" s="6">
        <v>115.494284020671</v>
      </c>
      <c r="AJ21" s="6">
        <v>4.1999999999999997E-3</v>
      </c>
      <c r="AK21" s="6">
        <v>2.5000000000000001E-3</v>
      </c>
    </row>
    <row r="22" spans="1:37">
      <c r="A22" s="5" t="s">
        <v>247</v>
      </c>
      <c r="B22" s="22">
        <v>217</v>
      </c>
      <c r="C22" s="22">
        <v>1.1319999999999999</v>
      </c>
      <c r="D22" s="22">
        <v>1.4999999999999999E-2</v>
      </c>
      <c r="E22" s="22">
        <v>7680</v>
      </c>
      <c r="F22" s="20">
        <v>2.7586206896551699</v>
      </c>
      <c r="G22" s="22">
        <v>5.5621790409346797E-2</v>
      </c>
      <c r="H22" s="18">
        <v>0.1205</v>
      </c>
      <c r="I22" s="15">
        <v>1.84199049056844E-3</v>
      </c>
      <c r="J22" s="24">
        <v>0.16849</v>
      </c>
      <c r="K22" s="18">
        <v>6.04</v>
      </c>
      <c r="L22" s="15">
        <v>0.19372551303325999</v>
      </c>
      <c r="M22" s="18">
        <v>0.36249999999999999</v>
      </c>
      <c r="N22" s="15">
        <v>7.3090508959782197E-3</v>
      </c>
      <c r="O22" s="24">
        <v>0.67879999999999996</v>
      </c>
      <c r="P22" s="10">
        <v>1993</v>
      </c>
      <c r="Q22" s="6">
        <v>34.789151669234201</v>
      </c>
      <c r="R22" s="6">
        <v>52.083799202144199</v>
      </c>
      <c r="S22" s="10">
        <v>1980</v>
      </c>
      <c r="T22" s="6">
        <v>27.823781983015099</v>
      </c>
      <c r="U22" s="6">
        <v>34.084923706706903</v>
      </c>
      <c r="V22" s="10">
        <v>1961</v>
      </c>
      <c r="W22" s="6">
        <v>27.315767103011598</v>
      </c>
      <c r="X22" s="6">
        <v>33.846734734385599</v>
      </c>
      <c r="Y22" s="6">
        <v>-0.65656565656566102</v>
      </c>
      <c r="Z22" s="6">
        <v>-1.6318204997450201</v>
      </c>
      <c r="AA22" s="7">
        <v>1961</v>
      </c>
      <c r="AB22" s="7">
        <v>27.315767103011598</v>
      </c>
      <c r="AC22" s="7">
        <v>33.846734734385599</v>
      </c>
      <c r="AD22" s="13">
        <v>1989</v>
      </c>
      <c r="AE22" s="6">
        <v>35.738565638046801</v>
      </c>
      <c r="AF22" s="13">
        <v>1961</v>
      </c>
      <c r="AG22" s="6">
        <v>29.917600903788301</v>
      </c>
      <c r="AH22" s="13">
        <v>1931</v>
      </c>
      <c r="AI22" s="6">
        <v>26.2509263155792</v>
      </c>
      <c r="AJ22" s="6">
        <v>1.6999999999999999E-3</v>
      </c>
      <c r="AK22" s="6">
        <v>1.4E-3</v>
      </c>
    </row>
    <row r="23" spans="1:37">
      <c r="A23" s="5" t="s">
        <v>248</v>
      </c>
      <c r="B23" s="22">
        <v>246</v>
      </c>
      <c r="C23" s="22">
        <v>1.9430000000000001</v>
      </c>
      <c r="D23" s="22">
        <v>6.0999999999999999E-2</v>
      </c>
      <c r="E23" s="22">
        <v>540</v>
      </c>
      <c r="F23" s="20">
        <v>19.872813990461101</v>
      </c>
      <c r="G23" s="22">
        <v>0.43366740590939001</v>
      </c>
      <c r="H23" s="18">
        <v>5.2999999999999999E-2</v>
      </c>
      <c r="I23" s="15">
        <v>2.5132486065624201E-3</v>
      </c>
      <c r="J23" s="24">
        <v>0.42596000000000001</v>
      </c>
      <c r="K23" s="18">
        <v>0.36799999999999999</v>
      </c>
      <c r="L23" s="15">
        <v>1.45242010451521E-2</v>
      </c>
      <c r="M23" s="18">
        <v>5.0319999999999997E-2</v>
      </c>
      <c r="N23" s="15">
        <v>1.09809027930494E-3</v>
      </c>
      <c r="O23" s="24">
        <v>8.0771999999999997E-2</v>
      </c>
      <c r="P23" s="10">
        <v>316.39999999999998</v>
      </c>
      <c r="Q23" s="6">
        <v>6.7154757196915096</v>
      </c>
      <c r="R23" s="6">
        <v>9.6858566838661098</v>
      </c>
      <c r="S23" s="10">
        <v>317.60000000000002</v>
      </c>
      <c r="T23" s="6">
        <v>10.9205578878171</v>
      </c>
      <c r="U23" s="6">
        <v>12.5445278673076</v>
      </c>
      <c r="V23" s="10">
        <v>308</v>
      </c>
      <c r="W23" s="6">
        <v>107.205150020029</v>
      </c>
      <c r="X23" s="6">
        <v>110.43182492440199</v>
      </c>
      <c r="Y23" s="6">
        <v>0.377833753148622</v>
      </c>
      <c r="Z23" s="6">
        <v>-2.7272727272727102</v>
      </c>
      <c r="AA23" s="7">
        <v>316.39999999999998</v>
      </c>
      <c r="AB23" s="7">
        <v>6.7154757196915096</v>
      </c>
      <c r="AC23" s="7">
        <v>9.6858566838661098</v>
      </c>
      <c r="AD23" s="13">
        <v>315.8</v>
      </c>
      <c r="AE23" s="6">
        <v>6.87288979554934</v>
      </c>
      <c r="AF23" s="13">
        <v>309.3</v>
      </c>
      <c r="AG23" s="6">
        <v>8.7890491283848995</v>
      </c>
      <c r="AH23" s="13">
        <v>265</v>
      </c>
      <c r="AI23" s="6">
        <v>86.028740493029503</v>
      </c>
      <c r="AJ23" s="6">
        <v>1.9E-3</v>
      </c>
      <c r="AK23" s="6">
        <v>2.5000000000000001E-3</v>
      </c>
    </row>
    <row r="24" spans="1:37">
      <c r="A24" s="5" t="s">
        <v>249</v>
      </c>
      <c r="B24" s="22">
        <v>661</v>
      </c>
      <c r="C24" s="22">
        <v>4.3099999999999996</v>
      </c>
      <c r="D24" s="22">
        <v>0.28000000000000003</v>
      </c>
      <c r="E24" s="22">
        <v>1876</v>
      </c>
      <c r="F24" s="20">
        <v>15.243902439024399</v>
      </c>
      <c r="G24" s="22">
        <v>1.00146565436867</v>
      </c>
      <c r="H24" s="18">
        <v>5.5199999999999999E-2</v>
      </c>
      <c r="I24" s="15">
        <v>1.6428571438064799E-3</v>
      </c>
      <c r="J24" s="24">
        <v>-0.59497</v>
      </c>
      <c r="K24" s="18">
        <v>0.499</v>
      </c>
      <c r="L24" s="15">
        <v>3.8821859615428E-2</v>
      </c>
      <c r="M24" s="18">
        <v>6.5600000000000006E-2</v>
      </c>
      <c r="N24" s="15">
        <v>4.3096672383839598E-3</v>
      </c>
      <c r="O24" s="24">
        <v>0.96972999999999998</v>
      </c>
      <c r="P24" s="10">
        <v>409</v>
      </c>
      <c r="Q24" s="6">
        <v>25.2622004602391</v>
      </c>
      <c r="R24" s="6">
        <v>26.807067378840902</v>
      </c>
      <c r="S24" s="10">
        <v>407</v>
      </c>
      <c r="T24" s="6">
        <v>21.135096324578399</v>
      </c>
      <c r="U24" s="6">
        <v>22.473246759427401</v>
      </c>
      <c r="V24" s="10">
        <v>407</v>
      </c>
      <c r="W24" s="6">
        <v>66.215085282759304</v>
      </c>
      <c r="X24" s="6">
        <v>71.054119846390904</v>
      </c>
      <c r="Y24" s="6">
        <v>-0.49140049140048297</v>
      </c>
      <c r="Z24" s="6">
        <v>-0.49140049140048297</v>
      </c>
      <c r="AA24" s="7">
        <v>409</v>
      </c>
      <c r="AB24" s="7">
        <v>25.2622004602391</v>
      </c>
      <c r="AC24" s="7">
        <v>26.807067378840902</v>
      </c>
      <c r="AD24" s="13">
        <v>408</v>
      </c>
      <c r="AE24" s="6">
        <v>25.2622004602391</v>
      </c>
      <c r="AF24" s="13">
        <v>394</v>
      </c>
      <c r="AG24" s="6">
        <v>21.135096324578399</v>
      </c>
      <c r="AH24" s="13">
        <v>327</v>
      </c>
      <c r="AI24" s="6">
        <v>57.618551864855903</v>
      </c>
      <c r="AJ24" s="6">
        <v>2.4099999999999998E-3</v>
      </c>
      <c r="AK24" s="6">
        <v>9.7999999999999997E-4</v>
      </c>
    </row>
    <row r="25" spans="1:37">
      <c r="A25" s="5" t="s">
        <v>250</v>
      </c>
      <c r="B25" s="22">
        <v>799</v>
      </c>
      <c r="C25" s="22">
        <v>4.8929999999999998</v>
      </c>
      <c r="D25" s="22">
        <v>9.4E-2</v>
      </c>
      <c r="E25" s="22">
        <v>2180</v>
      </c>
      <c r="F25" s="20">
        <v>16.260162601626</v>
      </c>
      <c r="G25" s="22">
        <v>0.41064173181196501</v>
      </c>
      <c r="H25" s="18">
        <v>5.4300000000000001E-2</v>
      </c>
      <c r="I25" s="15">
        <v>1.41383342913436E-3</v>
      </c>
      <c r="J25" s="24">
        <v>0.12501999999999999</v>
      </c>
      <c r="K25" s="18">
        <v>0.46100000000000002</v>
      </c>
      <c r="L25" s="15">
        <v>1.7496184269720001E-2</v>
      </c>
      <c r="M25" s="18">
        <v>6.1499999999999999E-2</v>
      </c>
      <c r="N25" s="15">
        <v>1.5531496901458001E-3</v>
      </c>
      <c r="O25" s="24">
        <v>0.73031999999999997</v>
      </c>
      <c r="P25" s="10">
        <v>384.8</v>
      </c>
      <c r="Q25" s="6">
        <v>9.3074023717883101</v>
      </c>
      <c r="R25" s="6">
        <v>12.564801517622699</v>
      </c>
      <c r="S25" s="10">
        <v>384</v>
      </c>
      <c r="T25" s="6">
        <v>11.936415866743401</v>
      </c>
      <c r="U25" s="6">
        <v>13.960938858268401</v>
      </c>
      <c r="V25" s="10">
        <v>376</v>
      </c>
      <c r="W25" s="6">
        <v>57.480037857252697</v>
      </c>
      <c r="X25" s="6">
        <v>62.787830639921502</v>
      </c>
      <c r="Y25" s="6">
        <v>-0.208333333333343</v>
      </c>
      <c r="Z25" s="6">
        <v>-2.3404255319148901</v>
      </c>
      <c r="AA25" s="7">
        <v>384.8</v>
      </c>
      <c r="AB25" s="7">
        <v>9.3074023717883101</v>
      </c>
      <c r="AC25" s="7">
        <v>12.564801517622699</v>
      </c>
      <c r="AD25" s="13">
        <v>384.1</v>
      </c>
      <c r="AE25" s="6">
        <v>9.3668318502239902</v>
      </c>
      <c r="AF25" s="13">
        <v>375.2</v>
      </c>
      <c r="AG25" s="6">
        <v>11.4323236371196</v>
      </c>
      <c r="AH25" s="13">
        <v>319</v>
      </c>
      <c r="AI25" s="6">
        <v>47.250341290526201</v>
      </c>
      <c r="AJ25" s="6">
        <v>1.41E-3</v>
      </c>
      <c r="AK25" s="6">
        <v>7.6000000000000004E-4</v>
      </c>
    </row>
    <row r="26" spans="1:37">
      <c r="A26" s="5" t="s">
        <v>251</v>
      </c>
      <c r="B26" s="22">
        <v>760</v>
      </c>
      <c r="C26" s="22">
        <v>4.79</v>
      </c>
      <c r="D26" s="22">
        <v>0.12</v>
      </c>
      <c r="E26" s="22">
        <v>2180</v>
      </c>
      <c r="F26" s="20">
        <v>15.6985871271586</v>
      </c>
      <c r="G26" s="22">
        <v>0.53214891364901595</v>
      </c>
      <c r="H26" s="18">
        <v>5.5300000000000002E-2</v>
      </c>
      <c r="I26" s="15">
        <v>1.5370235411353501E-3</v>
      </c>
      <c r="J26" s="24">
        <v>0.41186</v>
      </c>
      <c r="K26" s="18">
        <v>0.48099999999999998</v>
      </c>
      <c r="L26" s="15">
        <v>1.60127144482126E-2</v>
      </c>
      <c r="M26" s="18">
        <v>6.3700000000000007E-2</v>
      </c>
      <c r="N26" s="15">
        <v>2.1592953254244802E-3</v>
      </c>
      <c r="O26" s="24">
        <v>0.77300999999999997</v>
      </c>
      <c r="P26" s="10">
        <v>398</v>
      </c>
      <c r="Q26" s="6">
        <v>12.7123329600528</v>
      </c>
      <c r="R26" s="6">
        <v>15.418253556031001</v>
      </c>
      <c r="S26" s="10">
        <v>398.7</v>
      </c>
      <c r="T26" s="6">
        <v>11.046351404369</v>
      </c>
      <c r="U26" s="6">
        <v>13.3254787532049</v>
      </c>
      <c r="V26" s="10">
        <v>416</v>
      </c>
      <c r="W26" s="6">
        <v>63.561025751204703</v>
      </c>
      <c r="X26" s="6">
        <v>68.944279854638495</v>
      </c>
      <c r="Y26" s="6">
        <v>0.17557060446449699</v>
      </c>
      <c r="Z26" s="6">
        <v>4.3269230769230704</v>
      </c>
      <c r="AA26" s="7">
        <v>398</v>
      </c>
      <c r="AB26" s="7">
        <v>12.7123329600528</v>
      </c>
      <c r="AC26" s="7">
        <v>15.418253556031001</v>
      </c>
      <c r="AD26" s="13">
        <v>397</v>
      </c>
      <c r="AE26" s="6">
        <v>12.7123329600528</v>
      </c>
      <c r="AF26" s="13">
        <v>391</v>
      </c>
      <c r="AG26" s="6">
        <v>14.3799193095373</v>
      </c>
      <c r="AH26" s="13">
        <v>347</v>
      </c>
      <c r="AI26" s="6">
        <v>51.157638672492503</v>
      </c>
      <c r="AJ26" s="6">
        <v>2.65E-3</v>
      </c>
      <c r="AK26" s="6">
        <v>9.6000000000000002E-4</v>
      </c>
    </row>
    <row r="27" spans="1:37">
      <c r="A27" s="5" t="s">
        <v>252</v>
      </c>
      <c r="B27" s="22">
        <v>516</v>
      </c>
      <c r="C27" s="22">
        <v>4</v>
      </c>
      <c r="D27" s="22">
        <v>0.12</v>
      </c>
      <c r="E27" s="22">
        <v>1441</v>
      </c>
      <c r="F27" s="20">
        <v>16.2074554294976</v>
      </c>
      <c r="G27" s="22">
        <v>0.34987979124187502</v>
      </c>
      <c r="H27" s="18">
        <v>5.5100000000000003E-2</v>
      </c>
      <c r="I27" s="15">
        <v>1.68895862367869E-3</v>
      </c>
      <c r="J27" s="24">
        <v>-2.2027999999999999E-2</v>
      </c>
      <c r="K27" s="18">
        <v>0.47</v>
      </c>
      <c r="L27" s="15">
        <v>1.76829183111838E-2</v>
      </c>
      <c r="M27" s="18">
        <v>6.1699999999999998E-2</v>
      </c>
      <c r="N27" s="15">
        <v>1.33195387848078E-3</v>
      </c>
      <c r="O27" s="24">
        <v>0.59472000000000003</v>
      </c>
      <c r="P27" s="10">
        <v>386</v>
      </c>
      <c r="Q27" s="6">
        <v>7.9462523595725401</v>
      </c>
      <c r="R27" s="6">
        <v>11.6114837735901</v>
      </c>
      <c r="S27" s="10">
        <v>391</v>
      </c>
      <c r="T27" s="6">
        <v>12.026214847923001</v>
      </c>
      <c r="U27" s="6">
        <v>14.0876364351825</v>
      </c>
      <c r="V27" s="10">
        <v>406</v>
      </c>
      <c r="W27" s="6">
        <v>71.968832957752298</v>
      </c>
      <c r="X27" s="6">
        <v>76.889609698118306</v>
      </c>
      <c r="Y27" s="6">
        <v>1.2787723785166201</v>
      </c>
      <c r="Z27" s="6">
        <v>4.9261083743842402</v>
      </c>
      <c r="AA27" s="7">
        <v>386</v>
      </c>
      <c r="AB27" s="7">
        <v>7.9462523595725401</v>
      </c>
      <c r="AC27" s="7">
        <v>11.6114837735901</v>
      </c>
      <c r="AD27" s="13">
        <v>385.1</v>
      </c>
      <c r="AE27" s="6">
        <v>7.9964196089257404</v>
      </c>
      <c r="AF27" s="13">
        <v>379.8</v>
      </c>
      <c r="AG27" s="6">
        <v>10.5498172291469</v>
      </c>
      <c r="AH27" s="13">
        <v>342</v>
      </c>
      <c r="AI27" s="6">
        <v>58.257299261988202</v>
      </c>
      <c r="AJ27" s="6">
        <v>2.3E-3</v>
      </c>
      <c r="AK27" s="6">
        <v>1.5E-3</v>
      </c>
    </row>
    <row r="28" spans="1:37">
      <c r="A28" s="5" t="s">
        <v>253</v>
      </c>
      <c r="B28" s="22">
        <v>698</v>
      </c>
      <c r="C28" s="22">
        <v>33</v>
      </c>
      <c r="D28" s="22">
        <v>20</v>
      </c>
      <c r="E28" s="22">
        <v>3020</v>
      </c>
      <c r="F28" s="20">
        <v>10.928961748633901</v>
      </c>
      <c r="G28" s="22">
        <v>0.38309121188907802</v>
      </c>
      <c r="H28" s="18">
        <v>5.8299999999999998E-2</v>
      </c>
      <c r="I28" s="15">
        <v>1.2562415113140299E-3</v>
      </c>
      <c r="J28" s="24">
        <v>-0.21758</v>
      </c>
      <c r="K28" s="18">
        <v>0.73799999999999999</v>
      </c>
      <c r="L28" s="15">
        <v>3.5078781278715998E-2</v>
      </c>
      <c r="M28" s="18">
        <v>9.1499999999999998E-2</v>
      </c>
      <c r="N28" s="15">
        <v>3.20733539873834E-3</v>
      </c>
      <c r="O28" s="24">
        <v>0.92661000000000004</v>
      </c>
      <c r="P28" s="10">
        <v>564</v>
      </c>
      <c r="Q28" s="6">
        <v>19.458289982120299</v>
      </c>
      <c r="R28" s="6">
        <v>22.9735401193191</v>
      </c>
      <c r="S28" s="10">
        <v>558</v>
      </c>
      <c r="T28" s="6">
        <v>21.114531867259299</v>
      </c>
      <c r="U28" s="6">
        <v>23.254512318773799</v>
      </c>
      <c r="V28" s="10">
        <v>534</v>
      </c>
      <c r="W28" s="6">
        <v>46.881555810681803</v>
      </c>
      <c r="X28" s="6">
        <v>52.595502980848401</v>
      </c>
      <c r="Y28" s="6">
        <v>-1.0752688172042999</v>
      </c>
      <c r="Z28" s="6">
        <v>-5.61797752808988</v>
      </c>
      <c r="AA28" s="7">
        <v>564</v>
      </c>
      <c r="AB28" s="7">
        <v>19.458289982120299</v>
      </c>
      <c r="AC28" s="7">
        <v>22.9735401193191</v>
      </c>
      <c r="AD28" s="13">
        <v>563</v>
      </c>
      <c r="AE28" s="6">
        <v>19.458289982120299</v>
      </c>
      <c r="AF28" s="13">
        <v>551</v>
      </c>
      <c r="AG28" s="6">
        <v>20.473481774566501</v>
      </c>
      <c r="AH28" s="13">
        <v>498</v>
      </c>
      <c r="AI28" s="6">
        <v>41.313923503221901</v>
      </c>
      <c r="AJ28" s="6">
        <v>1.5100000000000001E-3</v>
      </c>
      <c r="AK28" s="6">
        <v>6.9999999999999999E-4</v>
      </c>
    </row>
    <row r="29" spans="1:37">
      <c r="A29" s="5" t="s">
        <v>254</v>
      </c>
      <c r="B29" s="22">
        <v>215</v>
      </c>
      <c r="C29" s="22">
        <v>2.3969999999999998</v>
      </c>
      <c r="D29" s="22">
        <v>9.1999999999999998E-2</v>
      </c>
      <c r="E29" s="22">
        <v>461</v>
      </c>
      <c r="F29" s="20">
        <v>20.1085863663784</v>
      </c>
      <c r="G29" s="22">
        <v>0.45399671725493801</v>
      </c>
      <c r="H29" s="18">
        <v>5.1900000000000002E-2</v>
      </c>
      <c r="I29" s="15">
        <v>2.63569181559324E-3</v>
      </c>
      <c r="J29" s="24">
        <v>8.7176000000000003E-2</v>
      </c>
      <c r="K29" s="18">
        <v>0.35199999999999998</v>
      </c>
      <c r="L29" s="15">
        <v>1.5995647407966902E-2</v>
      </c>
      <c r="M29" s="18">
        <v>4.9730000000000003E-2</v>
      </c>
      <c r="N29" s="15">
        <v>1.12276697813215E-3</v>
      </c>
      <c r="O29" s="24">
        <v>0.36376999999999998</v>
      </c>
      <c r="P29" s="10">
        <v>312.89999999999998</v>
      </c>
      <c r="Q29" s="6">
        <v>6.8850940967763101</v>
      </c>
      <c r="R29" s="6">
        <v>9.7488711226122593</v>
      </c>
      <c r="S29" s="10">
        <v>308</v>
      </c>
      <c r="T29" s="6">
        <v>12.002950616706</v>
      </c>
      <c r="U29" s="6">
        <v>13.4076816356101</v>
      </c>
      <c r="V29" s="10">
        <v>259</v>
      </c>
      <c r="W29" s="6">
        <v>106.270577986012</v>
      </c>
      <c r="X29" s="6">
        <v>108.856507402305</v>
      </c>
      <c r="Y29" s="6">
        <v>-1.5909090909090899</v>
      </c>
      <c r="Z29" s="6">
        <v>-20.8108108108108</v>
      </c>
      <c r="AA29" s="7">
        <v>312.89999999999998</v>
      </c>
      <c r="AB29" s="7">
        <v>6.8850940967763101</v>
      </c>
      <c r="AC29" s="7">
        <v>9.7488711226122593</v>
      </c>
      <c r="AD29" s="13">
        <v>312.60000000000002</v>
      </c>
      <c r="AE29" s="6">
        <v>6.9940918439397199</v>
      </c>
      <c r="AF29" s="13">
        <v>305.7</v>
      </c>
      <c r="AG29" s="6">
        <v>9.0442259761177706</v>
      </c>
      <c r="AH29" s="13">
        <v>251</v>
      </c>
      <c r="AI29" s="6">
        <v>82.876388347231298</v>
      </c>
      <c r="AJ29" s="6">
        <v>8.0000000000000004E-4</v>
      </c>
      <c r="AK29" s="6">
        <v>2.7000000000000001E-3</v>
      </c>
    </row>
    <row r="30" spans="1:37">
      <c r="A30" s="5" t="s">
        <v>255</v>
      </c>
      <c r="B30" s="22">
        <v>249</v>
      </c>
      <c r="C30" s="22">
        <v>2.17</v>
      </c>
      <c r="D30" s="22">
        <v>9.2999999999999999E-2</v>
      </c>
      <c r="E30" s="22">
        <v>10400</v>
      </c>
      <c r="F30" s="20">
        <v>2.64900662251656</v>
      </c>
      <c r="G30" s="22">
        <v>6.3977600707154705E-2</v>
      </c>
      <c r="H30" s="18">
        <v>0.13270000000000001</v>
      </c>
      <c r="I30" s="15">
        <v>2.3566265801224502E-3</v>
      </c>
      <c r="J30" s="24">
        <v>-0.30153999999999997</v>
      </c>
      <c r="K30" s="18">
        <v>6.96</v>
      </c>
      <c r="L30" s="15">
        <v>0.28264857048992797</v>
      </c>
      <c r="M30" s="18">
        <v>0.3775</v>
      </c>
      <c r="N30" s="15">
        <v>9.1172079607739608E-3</v>
      </c>
      <c r="O30" s="24">
        <v>0.84702999999999995</v>
      </c>
      <c r="P30" s="10">
        <v>2063</v>
      </c>
      <c r="Q30" s="6">
        <v>42.794991363575498</v>
      </c>
      <c r="R30" s="6">
        <v>58.527504623736</v>
      </c>
      <c r="S30" s="10">
        <v>2099</v>
      </c>
      <c r="T30" s="6">
        <v>36.533425640441003</v>
      </c>
      <c r="U30" s="6">
        <v>41.680772629822002</v>
      </c>
      <c r="V30" s="10">
        <v>2130</v>
      </c>
      <c r="W30" s="6">
        <v>31.266559103404401</v>
      </c>
      <c r="X30" s="6">
        <v>37.184311449886103</v>
      </c>
      <c r="Y30" s="6">
        <v>1.7151024297284501</v>
      </c>
      <c r="Z30" s="6">
        <v>3.14553990610329</v>
      </c>
      <c r="AA30" s="7">
        <v>2130</v>
      </c>
      <c r="AB30" s="7">
        <v>31.266559103404401</v>
      </c>
      <c r="AC30" s="7">
        <v>37.184311449886103</v>
      </c>
      <c r="AD30" s="13">
        <v>2051</v>
      </c>
      <c r="AE30" s="6">
        <v>43.966934005096398</v>
      </c>
      <c r="AF30" s="13">
        <v>2058</v>
      </c>
      <c r="AG30" s="6">
        <v>38.298187803414798</v>
      </c>
      <c r="AH30" s="13">
        <v>2043</v>
      </c>
      <c r="AI30" s="6">
        <v>33.929304710923297</v>
      </c>
      <c r="AJ30" s="6">
        <v>7.4000000000000003E-3</v>
      </c>
      <c r="AK30" s="6">
        <v>2.8999999999999998E-3</v>
      </c>
    </row>
    <row r="31" spans="1:37">
      <c r="A31" s="5" t="s">
        <v>256</v>
      </c>
      <c r="B31" s="22">
        <v>92</v>
      </c>
      <c r="C31" s="22">
        <v>3.3</v>
      </c>
      <c r="D31" s="22">
        <v>0.3</v>
      </c>
      <c r="E31" s="22">
        <v>1690</v>
      </c>
      <c r="F31" s="20">
        <v>5.2910052910052903</v>
      </c>
      <c r="G31" s="22">
        <v>0.86404816742224999</v>
      </c>
      <c r="H31" s="18">
        <v>0.129</v>
      </c>
      <c r="I31" s="15">
        <v>1.06105728741691E-2</v>
      </c>
      <c r="J31" s="24">
        <v>-0.74990000000000001</v>
      </c>
      <c r="K31" s="18">
        <v>3.8</v>
      </c>
      <c r="L31" s="15">
        <v>0.77895375985998005</v>
      </c>
      <c r="M31" s="18">
        <v>0.189</v>
      </c>
      <c r="N31" s="15">
        <v>3.0864664588490201E-2</v>
      </c>
      <c r="O31" s="24">
        <v>0.96255999999999997</v>
      </c>
      <c r="P31" s="10">
        <v>1070</v>
      </c>
      <c r="Q31" s="6">
        <v>166.20593418733699</v>
      </c>
      <c r="R31" s="6">
        <v>167.81155865098501</v>
      </c>
      <c r="S31" s="10">
        <v>1350</v>
      </c>
      <c r="T31" s="6">
        <v>166.87898206264299</v>
      </c>
      <c r="U31" s="6">
        <v>167.864918112303</v>
      </c>
      <c r="V31" s="10">
        <v>1940</v>
      </c>
      <c r="W31" s="6">
        <v>165.89809631307301</v>
      </c>
      <c r="X31" s="6">
        <v>170.06384311830899</v>
      </c>
      <c r="Y31" s="6">
        <v>20.740740740740701</v>
      </c>
      <c r="Z31" s="6">
        <v>44.845360824742301</v>
      </c>
      <c r="AA31" s="7" t="s">
        <v>113</v>
      </c>
      <c r="AB31" s="7" t="s">
        <v>113</v>
      </c>
      <c r="AC31" s="7" t="s">
        <v>113</v>
      </c>
      <c r="AD31" s="13">
        <v>1020</v>
      </c>
      <c r="AE31" s="6">
        <v>158.37427997969101</v>
      </c>
      <c r="AF31" s="13">
        <v>1040</v>
      </c>
      <c r="AG31" s="6">
        <v>159.08046597324201</v>
      </c>
      <c r="AH31" s="13">
        <v>1070</v>
      </c>
      <c r="AI31" s="6">
        <v>180.228128660045</v>
      </c>
      <c r="AJ31" s="6">
        <v>5.7000000000000002E-2</v>
      </c>
      <c r="AK31" s="6">
        <v>1.0999999999999999E-2</v>
      </c>
    </row>
    <row r="32" spans="1:37">
      <c r="A32" s="5" t="s">
        <v>257</v>
      </c>
      <c r="B32" s="22">
        <v>1045</v>
      </c>
      <c r="C32" s="22">
        <v>4</v>
      </c>
      <c r="D32" s="22">
        <v>0.24</v>
      </c>
      <c r="E32" s="22">
        <v>3010</v>
      </c>
      <c r="F32" s="20">
        <v>15.8478605388273</v>
      </c>
      <c r="G32" s="22">
        <v>0.33892799499933501</v>
      </c>
      <c r="H32" s="18">
        <v>5.5399999999999998E-2</v>
      </c>
      <c r="I32" s="15">
        <v>1.27197170681362E-3</v>
      </c>
      <c r="J32" s="24">
        <v>0.29705999999999999</v>
      </c>
      <c r="K32" s="18">
        <v>0.48199999999999998</v>
      </c>
      <c r="L32" s="15">
        <v>1.6036271885946501E-2</v>
      </c>
      <c r="M32" s="18">
        <v>6.3100000000000003E-2</v>
      </c>
      <c r="N32" s="15">
        <v>1.3494790941693E-3</v>
      </c>
      <c r="O32" s="24">
        <v>0.48812</v>
      </c>
      <c r="P32" s="10">
        <v>394.4</v>
      </c>
      <c r="Q32" s="6">
        <v>8.1476052529527898</v>
      </c>
      <c r="R32" s="6">
        <v>11.8810663166403</v>
      </c>
      <c r="S32" s="10">
        <v>399</v>
      </c>
      <c r="T32" s="6">
        <v>11.0142028521502</v>
      </c>
      <c r="U32" s="6">
        <v>13.304703064765301</v>
      </c>
      <c r="V32" s="10">
        <v>419</v>
      </c>
      <c r="W32" s="6">
        <v>54.307279119399603</v>
      </c>
      <c r="X32" s="6">
        <v>60.735429519350802</v>
      </c>
      <c r="Y32" s="6">
        <v>1.1528822055137899</v>
      </c>
      <c r="Z32" s="6">
        <v>5.8711217183770996</v>
      </c>
      <c r="AA32" s="7">
        <v>394.4</v>
      </c>
      <c r="AB32" s="7">
        <v>8.1476052529527898</v>
      </c>
      <c r="AC32" s="7">
        <v>11.8810663166403</v>
      </c>
      <c r="AD32" s="13">
        <v>393.4</v>
      </c>
      <c r="AE32" s="6">
        <v>8.2489436510345904</v>
      </c>
      <c r="AF32" s="13">
        <v>385</v>
      </c>
      <c r="AG32" s="6">
        <v>10.607010156887499</v>
      </c>
      <c r="AH32" s="13">
        <v>341</v>
      </c>
      <c r="AI32" s="6">
        <v>44.3321617491452</v>
      </c>
      <c r="AJ32" s="6">
        <v>2.8999999999999998E-3</v>
      </c>
      <c r="AK32" s="6">
        <v>1E-3</v>
      </c>
    </row>
    <row r="33" spans="1:37">
      <c r="A33" s="5" t="s">
        <v>258</v>
      </c>
      <c r="B33" s="22">
        <v>152</v>
      </c>
      <c r="C33" s="22">
        <v>1.2110000000000001</v>
      </c>
      <c r="D33" s="22">
        <v>4.8000000000000001E-2</v>
      </c>
      <c r="E33" s="22">
        <v>236</v>
      </c>
      <c r="F33" s="20">
        <v>25.7731958762887</v>
      </c>
      <c r="G33" s="22">
        <v>3.63362298093891</v>
      </c>
      <c r="H33" s="18">
        <v>5.5500000000000001E-2</v>
      </c>
      <c r="I33" s="15">
        <v>5.5845239533573003E-3</v>
      </c>
      <c r="J33" s="24">
        <v>-0.24121000000000001</v>
      </c>
      <c r="K33" s="18">
        <v>0.25600000000000001</v>
      </c>
      <c r="L33" s="15">
        <v>3.7695626059265797E-2</v>
      </c>
      <c r="M33" s="18">
        <v>3.8800000000000001E-2</v>
      </c>
      <c r="N33" s="15">
        <v>5.4702013804246701E-3</v>
      </c>
      <c r="O33" s="24">
        <v>0.89661999999999997</v>
      </c>
      <c r="P33" s="10">
        <v>244</v>
      </c>
      <c r="Q33" s="6">
        <v>31.742602043393301</v>
      </c>
      <c r="R33" s="6">
        <v>32.205648103640598</v>
      </c>
      <c r="S33" s="10">
        <v>246</v>
      </c>
      <c r="T33" s="6">
        <v>15.312076236508901</v>
      </c>
      <c r="U33" s="6">
        <v>16.010501367175699</v>
      </c>
      <c r="V33" s="10">
        <v>490</v>
      </c>
      <c r="W33" s="6">
        <v>376.42629636687502</v>
      </c>
      <c r="X33" s="6">
        <v>383.876681311119</v>
      </c>
      <c r="Y33" s="6">
        <v>0.81300813008130002</v>
      </c>
      <c r="Z33" s="6">
        <v>50.2040816326531</v>
      </c>
      <c r="AA33" s="7">
        <v>244</v>
      </c>
      <c r="AB33" s="7">
        <v>31.742602043393301</v>
      </c>
      <c r="AC33" s="7">
        <v>32.205648103640598</v>
      </c>
      <c r="AD33" s="13">
        <v>245</v>
      </c>
      <c r="AE33" s="6">
        <v>36.435048847026898</v>
      </c>
      <c r="AF33" s="13">
        <v>243</v>
      </c>
      <c r="AG33" s="6">
        <v>35.126908185501598</v>
      </c>
      <c r="AH33" s="13">
        <v>219</v>
      </c>
      <c r="AI33" s="6">
        <v>343.57406275282602</v>
      </c>
      <c r="AJ33" s="6">
        <v>9.1000000000000004E-3</v>
      </c>
      <c r="AK33" s="6">
        <v>5.7999999999999996E-3</v>
      </c>
    </row>
    <row r="34" spans="1:37">
      <c r="A34" s="5" t="s">
        <v>259</v>
      </c>
      <c r="B34" s="22">
        <v>171</v>
      </c>
      <c r="C34" s="22">
        <v>2.1800000000000002</v>
      </c>
      <c r="D34" s="22">
        <v>0.32</v>
      </c>
      <c r="E34" s="22">
        <v>387</v>
      </c>
      <c r="F34" s="20">
        <v>12.1951219512195</v>
      </c>
      <c r="G34" s="22">
        <v>3.2849788686663701</v>
      </c>
      <c r="H34" s="18">
        <v>6.0999999999999999E-2</v>
      </c>
      <c r="I34" s="15">
        <v>8.2677103295668505E-3</v>
      </c>
      <c r="J34" s="24">
        <v>-0.36154999999999998</v>
      </c>
      <c r="K34" s="18">
        <v>0.88</v>
      </c>
      <c r="L34" s="15">
        <v>0.42590976696948402</v>
      </c>
      <c r="M34" s="18">
        <v>8.2000000000000003E-2</v>
      </c>
      <c r="N34" s="15">
        <v>2.2088197912912701E-2</v>
      </c>
      <c r="O34" s="24">
        <v>0.33373000000000003</v>
      </c>
      <c r="P34" s="10">
        <v>490</v>
      </c>
      <c r="Q34" s="6">
        <v>110.526894562462</v>
      </c>
      <c r="R34" s="6">
        <v>111.077003975243</v>
      </c>
      <c r="S34" s="10">
        <v>550</v>
      </c>
      <c r="T34" s="6">
        <v>126.685053742755</v>
      </c>
      <c r="U34" s="6">
        <v>127.139615104407</v>
      </c>
      <c r="V34" s="10">
        <v>640</v>
      </c>
      <c r="W34" s="6">
        <v>233.71060966341301</v>
      </c>
      <c r="X34" s="6">
        <v>235.73462187129999</v>
      </c>
      <c r="Y34" s="6">
        <v>10.909090909090899</v>
      </c>
      <c r="Z34" s="6">
        <v>23.4375</v>
      </c>
      <c r="AA34" s="7" t="s">
        <v>260</v>
      </c>
      <c r="AB34" s="7" t="s">
        <v>260</v>
      </c>
      <c r="AC34" s="7" t="s">
        <v>260</v>
      </c>
      <c r="AD34" s="13">
        <v>550</v>
      </c>
      <c r="AE34" s="6">
        <v>165.54816344986</v>
      </c>
      <c r="AF34" s="13">
        <v>510</v>
      </c>
      <c r="AG34" s="6">
        <v>126.685053742755</v>
      </c>
      <c r="AH34" s="13">
        <v>470</v>
      </c>
      <c r="AI34" s="6">
        <v>163.27476556175</v>
      </c>
      <c r="AJ34" s="6">
        <v>-0.02</v>
      </c>
      <c r="AK34" s="6">
        <v>7.6999999999999999E-2</v>
      </c>
    </row>
    <row r="35" spans="1:37">
      <c r="A35" s="5" t="s">
        <v>261</v>
      </c>
      <c r="B35" s="22">
        <v>463</v>
      </c>
      <c r="C35" s="22">
        <v>10.8</v>
      </c>
      <c r="D35" s="22">
        <v>1.2</v>
      </c>
      <c r="E35" s="22">
        <v>2550</v>
      </c>
      <c r="F35" s="20">
        <v>9.41619585687382</v>
      </c>
      <c r="G35" s="22">
        <v>0.18658503191949699</v>
      </c>
      <c r="H35" s="18">
        <v>6.2899999999999998E-2</v>
      </c>
      <c r="I35" s="15">
        <v>1.5301731646400699E-3</v>
      </c>
      <c r="J35" s="24">
        <v>0.21560000000000001</v>
      </c>
      <c r="K35" s="18">
        <v>0.92100000000000004</v>
      </c>
      <c r="L35" s="15">
        <v>3.10660738426984E-2</v>
      </c>
      <c r="M35" s="18">
        <v>0.1062</v>
      </c>
      <c r="N35" s="15">
        <v>2.1043880874021298E-3</v>
      </c>
      <c r="O35" s="24">
        <v>0.41400999999999999</v>
      </c>
      <c r="P35" s="10">
        <v>650.70000000000005</v>
      </c>
      <c r="Q35" s="6">
        <v>12.289388621644999</v>
      </c>
      <c r="R35" s="6">
        <v>18.618777465345801</v>
      </c>
      <c r="S35" s="10">
        <v>662</v>
      </c>
      <c r="T35" s="6">
        <v>16.5854675783701</v>
      </c>
      <c r="U35" s="6">
        <v>19.9027929502472</v>
      </c>
      <c r="V35" s="10">
        <v>696</v>
      </c>
      <c r="W35" s="6">
        <v>54.863797271440198</v>
      </c>
      <c r="X35" s="6">
        <v>60.606864392860203</v>
      </c>
      <c r="Y35" s="6">
        <v>1.70694864048338</v>
      </c>
      <c r="Z35" s="6">
        <v>6.5086206896551602</v>
      </c>
      <c r="AA35" s="7">
        <v>650.70000000000005</v>
      </c>
      <c r="AB35" s="7">
        <v>12.289388621644999</v>
      </c>
      <c r="AC35" s="7">
        <v>18.618777465345801</v>
      </c>
      <c r="AD35" s="13">
        <v>648.5</v>
      </c>
      <c r="AE35" s="6">
        <v>12.424108527126499</v>
      </c>
      <c r="AF35" s="13">
        <v>638</v>
      </c>
      <c r="AG35" s="6">
        <v>15.741592511342899</v>
      </c>
      <c r="AH35" s="13">
        <v>617</v>
      </c>
      <c r="AI35" s="6">
        <v>44.701188474599697</v>
      </c>
      <c r="AJ35" s="6">
        <v>3.5000000000000001E-3</v>
      </c>
      <c r="AK35" s="6">
        <v>1.1000000000000001E-3</v>
      </c>
    </row>
    <row r="36" spans="1:37">
      <c r="A36" s="5" t="s">
        <v>262</v>
      </c>
      <c r="B36" s="22">
        <v>62</v>
      </c>
      <c r="C36" s="22">
        <v>0.65600000000000003</v>
      </c>
      <c r="D36" s="22">
        <v>1.4E-2</v>
      </c>
      <c r="E36" s="22">
        <v>233</v>
      </c>
      <c r="F36" s="20">
        <v>12.30012300123</v>
      </c>
      <c r="G36" s="22">
        <v>0.26173878093567798</v>
      </c>
      <c r="H36" s="18">
        <v>5.5800000000000002E-2</v>
      </c>
      <c r="I36" s="15">
        <v>3.9324858578519599E-3</v>
      </c>
      <c r="J36" s="24">
        <v>9.3644000000000005E-2</v>
      </c>
      <c r="K36" s="18">
        <v>0.626</v>
      </c>
      <c r="L36" s="15">
        <v>3.5358885502798303E-2</v>
      </c>
      <c r="M36" s="18">
        <v>8.1299999999999997E-2</v>
      </c>
      <c r="N36" s="15">
        <v>1.7300122029627401E-3</v>
      </c>
      <c r="O36" s="24">
        <v>0.17457</v>
      </c>
      <c r="P36" s="10">
        <v>503.9</v>
      </c>
      <c r="Q36" s="6">
        <v>10.3913341670817</v>
      </c>
      <c r="R36" s="6">
        <v>15.098641499479401</v>
      </c>
      <c r="S36" s="10">
        <v>490</v>
      </c>
      <c r="T36" s="6">
        <v>21.838666434379999</v>
      </c>
      <c r="U36" s="6">
        <v>23.558000682834798</v>
      </c>
      <c r="V36" s="10">
        <v>400</v>
      </c>
      <c r="W36" s="6">
        <v>145.84726611602301</v>
      </c>
      <c r="X36" s="6">
        <v>147.6096733437</v>
      </c>
      <c r="Y36" s="6">
        <v>-2.83673469387755</v>
      </c>
      <c r="Z36" s="6">
        <v>-25.975000000000001</v>
      </c>
      <c r="AA36" s="7">
        <v>503.9</v>
      </c>
      <c r="AB36" s="7">
        <v>10.3913341670817</v>
      </c>
      <c r="AC36" s="7">
        <v>15.098641499479401</v>
      </c>
      <c r="AD36" s="13">
        <v>503.6</v>
      </c>
      <c r="AE36" s="6">
        <v>10.6491701917078</v>
      </c>
      <c r="AF36" s="13">
        <v>490</v>
      </c>
      <c r="AG36" s="6">
        <v>13.958056871646299</v>
      </c>
      <c r="AH36" s="13">
        <v>422</v>
      </c>
      <c r="AI36" s="6">
        <v>108.791750760423</v>
      </c>
      <c r="AJ36" s="6">
        <v>6.9999999999999999E-4</v>
      </c>
      <c r="AK36" s="6">
        <v>4.1000000000000003E-3</v>
      </c>
    </row>
    <row r="37" spans="1:37">
      <c r="A37" s="5" t="s">
        <v>263</v>
      </c>
      <c r="B37" s="22">
        <v>540</v>
      </c>
      <c r="C37" s="22">
        <v>1.66</v>
      </c>
      <c r="D37" s="22">
        <v>0.43</v>
      </c>
      <c r="E37" s="22">
        <v>2150</v>
      </c>
      <c r="F37" s="20">
        <v>2.2727272727272698</v>
      </c>
      <c r="G37" s="22">
        <v>0.85491499155410999</v>
      </c>
      <c r="H37" s="18">
        <v>5.6099999999999997E-2</v>
      </c>
      <c r="I37" s="15">
        <v>4.8492377977450499E-3</v>
      </c>
      <c r="J37" s="24">
        <v>-7.4497999999999995E-2</v>
      </c>
      <c r="K37" s="18">
        <v>4.3</v>
      </c>
      <c r="L37" s="15">
        <v>1.65791922601796</v>
      </c>
      <c r="M37" s="18">
        <v>0.44</v>
      </c>
      <c r="N37" s="15">
        <v>0.165511542364876</v>
      </c>
      <c r="O37" s="24">
        <v>0.76851000000000003</v>
      </c>
      <c r="P37" s="10">
        <v>2160</v>
      </c>
      <c r="Q37" s="6">
        <v>638.61218974221094</v>
      </c>
      <c r="R37" s="6">
        <v>640.161861944728</v>
      </c>
      <c r="S37" s="10">
        <v>1080</v>
      </c>
      <c r="T37" s="6">
        <v>213.84588035883601</v>
      </c>
      <c r="U37" s="6">
        <v>214.65480924982</v>
      </c>
      <c r="V37" s="10">
        <v>520</v>
      </c>
      <c r="W37" s="6">
        <v>159.518181280324</v>
      </c>
      <c r="X37" s="6">
        <v>160.19766306375701</v>
      </c>
      <c r="Y37" s="6">
        <v>-100</v>
      </c>
      <c r="Z37" s="6">
        <v>-315.38461538461502</v>
      </c>
      <c r="AA37" s="7" t="s">
        <v>113</v>
      </c>
      <c r="AB37" s="7" t="s">
        <v>113</v>
      </c>
      <c r="AC37" s="7" t="s">
        <v>113</v>
      </c>
      <c r="AD37" s="13">
        <v>1450</v>
      </c>
      <c r="AE37" s="6">
        <v>465.68823142456699</v>
      </c>
      <c r="AF37" s="13">
        <v>1030</v>
      </c>
      <c r="AG37" s="6">
        <v>237.34376028546799</v>
      </c>
      <c r="AH37" s="13">
        <v>980</v>
      </c>
      <c r="AI37" s="6">
        <v>308.13641485384699</v>
      </c>
      <c r="AJ37" s="6">
        <v>7.0000000000000007E-2</v>
      </c>
      <c r="AK37" s="6">
        <v>0.11</v>
      </c>
    </row>
    <row r="38" spans="1:37">
      <c r="A38" s="5" t="s">
        <v>264</v>
      </c>
      <c r="B38" s="22">
        <v>90.5</v>
      </c>
      <c r="C38" s="22">
        <v>1.9610000000000001</v>
      </c>
      <c r="D38" s="22">
        <v>2.7E-2</v>
      </c>
      <c r="E38" s="22">
        <v>196</v>
      </c>
      <c r="F38" s="20">
        <v>19.493177387914201</v>
      </c>
      <c r="G38" s="22">
        <v>0.43785948825453203</v>
      </c>
      <c r="H38" s="18">
        <v>5.1999999999999998E-2</v>
      </c>
      <c r="I38" s="15">
        <v>3.7370204927686499E-3</v>
      </c>
      <c r="J38" s="24">
        <v>0.13915</v>
      </c>
      <c r="K38" s="18">
        <v>0.36699999999999999</v>
      </c>
      <c r="L38" s="15">
        <v>1.94683377821528E-2</v>
      </c>
      <c r="M38" s="18">
        <v>5.1299999999999998E-2</v>
      </c>
      <c r="N38" s="15">
        <v>1.15231043664457E-3</v>
      </c>
      <c r="O38" s="24">
        <v>0.18426999999999999</v>
      </c>
      <c r="P38" s="10">
        <v>322.3</v>
      </c>
      <c r="Q38" s="6">
        <v>7.1025710421317196</v>
      </c>
      <c r="R38" s="6">
        <v>10.0492015485609</v>
      </c>
      <c r="S38" s="10">
        <v>316</v>
      </c>
      <c r="T38" s="6">
        <v>14.730243294425399</v>
      </c>
      <c r="U38" s="6">
        <v>15.9666938505343</v>
      </c>
      <c r="V38" s="10">
        <v>250</v>
      </c>
      <c r="W38" s="6">
        <v>148.760485237968</v>
      </c>
      <c r="X38" s="6">
        <v>150.57647228940101</v>
      </c>
      <c r="Y38" s="6">
        <v>-1.99367088607596</v>
      </c>
      <c r="Z38" s="6">
        <v>-28.92</v>
      </c>
      <c r="AA38" s="7">
        <v>322.3</v>
      </c>
      <c r="AB38" s="7">
        <v>7.1025710421317196</v>
      </c>
      <c r="AC38" s="7">
        <v>10.0492015485609</v>
      </c>
      <c r="AD38" s="13">
        <v>322.2</v>
      </c>
      <c r="AE38" s="6">
        <v>7.3226303613201802</v>
      </c>
      <c r="AF38" s="13">
        <v>316.89999999999998</v>
      </c>
      <c r="AG38" s="6">
        <v>9.5550964156811702</v>
      </c>
      <c r="AH38" s="13">
        <v>269</v>
      </c>
      <c r="AI38" s="6">
        <v>116.84888518182601</v>
      </c>
      <c r="AJ38" s="6">
        <v>4.0000000000000002E-4</v>
      </c>
      <c r="AK38" s="6">
        <v>3.8E-3</v>
      </c>
    </row>
    <row r="39" spans="1:37">
      <c r="A39" s="5" t="s">
        <v>265</v>
      </c>
      <c r="B39" s="22">
        <v>524</v>
      </c>
      <c r="C39" s="22">
        <v>2.69</v>
      </c>
      <c r="D39" s="22">
        <v>0.15</v>
      </c>
      <c r="E39" s="22">
        <v>1530</v>
      </c>
      <c r="F39" s="20">
        <v>15.552099533437</v>
      </c>
      <c r="G39" s="22">
        <v>0.35545618245798799</v>
      </c>
      <c r="H39" s="18">
        <v>5.4100000000000002E-2</v>
      </c>
      <c r="I39" s="15">
        <v>1.4992945955343601E-3</v>
      </c>
      <c r="J39" s="24">
        <v>-7.7306E-2</v>
      </c>
      <c r="K39" s="18">
        <v>0.48299999999999998</v>
      </c>
      <c r="L39" s="15">
        <v>1.8482926608088798E-2</v>
      </c>
      <c r="M39" s="18">
        <v>6.4299999999999996E-2</v>
      </c>
      <c r="N39" s="15">
        <v>1.46963003181073E-3</v>
      </c>
      <c r="O39" s="24">
        <v>0.70852000000000004</v>
      </c>
      <c r="P39" s="10">
        <v>401.7</v>
      </c>
      <c r="Q39" s="6">
        <v>8.8065789303503799</v>
      </c>
      <c r="R39" s="6">
        <v>12.4510341107669</v>
      </c>
      <c r="S39" s="10">
        <v>400</v>
      </c>
      <c r="T39" s="6">
        <v>12.679150667643601</v>
      </c>
      <c r="U39" s="6">
        <v>14.717991819746</v>
      </c>
      <c r="V39" s="10">
        <v>376</v>
      </c>
      <c r="W39" s="6">
        <v>62.065171569797201</v>
      </c>
      <c r="X39" s="6">
        <v>66.532217789076597</v>
      </c>
      <c r="Y39" s="6">
        <v>-0.424999999999983</v>
      </c>
      <c r="Z39" s="6">
        <v>-6.8351063829787204</v>
      </c>
      <c r="AA39" s="7">
        <v>401.7</v>
      </c>
      <c r="AB39" s="7">
        <v>8.8065789303503799</v>
      </c>
      <c r="AC39" s="7">
        <v>12.4510341107669</v>
      </c>
      <c r="AD39" s="13">
        <v>401</v>
      </c>
      <c r="AE39" s="6">
        <v>8.8065789303503799</v>
      </c>
      <c r="AF39" s="13">
        <v>390.7</v>
      </c>
      <c r="AG39" s="6">
        <v>11.2884747265876</v>
      </c>
      <c r="AH39" s="13">
        <v>324</v>
      </c>
      <c r="AI39" s="6">
        <v>52.165175375803798</v>
      </c>
      <c r="AJ39" s="6">
        <v>1.6999999999999999E-3</v>
      </c>
      <c r="AK39" s="6">
        <v>7.9000000000000001E-4</v>
      </c>
    </row>
    <row r="40" spans="1:37">
      <c r="A40" s="5" t="s">
        <v>266</v>
      </c>
      <c r="B40" s="22">
        <v>204</v>
      </c>
      <c r="C40" s="22">
        <v>1.33</v>
      </c>
      <c r="D40" s="22">
        <v>0.12</v>
      </c>
      <c r="E40" s="22">
        <v>23200</v>
      </c>
      <c r="F40" s="20">
        <v>1.8518518518518501</v>
      </c>
      <c r="G40" s="22">
        <v>0.107010652844561</v>
      </c>
      <c r="H40" s="18">
        <v>0.24479999999999999</v>
      </c>
      <c r="I40" s="15">
        <v>7.74378474827765E-3</v>
      </c>
      <c r="J40" s="24">
        <v>6.1657999999999998E-2</v>
      </c>
      <c r="K40" s="18">
        <v>17.899999999999999</v>
      </c>
      <c r="L40" s="15">
        <v>1.42933601367908</v>
      </c>
      <c r="M40" s="18">
        <v>0.54</v>
      </c>
      <c r="N40" s="15">
        <v>3.1204306369474102E-2</v>
      </c>
      <c r="O40" s="24">
        <v>0.93523000000000001</v>
      </c>
      <c r="P40" s="10">
        <v>2760</v>
      </c>
      <c r="Q40" s="6">
        <v>138.896594802902</v>
      </c>
      <c r="R40" s="6">
        <v>147.99329990932401</v>
      </c>
      <c r="S40" s="10">
        <v>2960</v>
      </c>
      <c r="T40" s="6">
        <v>98.249854662658905</v>
      </c>
      <c r="U40" s="6">
        <v>100.624941030225</v>
      </c>
      <c r="V40" s="10">
        <v>3130</v>
      </c>
      <c r="W40" s="6">
        <v>60.167058806090601</v>
      </c>
      <c r="X40" s="6">
        <v>63.078734368204898</v>
      </c>
      <c r="Y40" s="6">
        <v>6.7567567567567597</v>
      </c>
      <c r="Z40" s="6">
        <v>11.821086261980801</v>
      </c>
      <c r="AA40" s="7">
        <v>3130</v>
      </c>
      <c r="AB40" s="7">
        <v>60.167058806090601</v>
      </c>
      <c r="AC40" s="7">
        <v>63.078734368204898</v>
      </c>
      <c r="AD40" s="13">
        <v>2660</v>
      </c>
      <c r="AE40" s="6">
        <v>138.896594802902</v>
      </c>
      <c r="AF40" s="13">
        <v>2690</v>
      </c>
      <c r="AG40" s="6">
        <v>136.53949590222501</v>
      </c>
      <c r="AH40" s="13">
        <v>2710</v>
      </c>
      <c r="AI40" s="6">
        <v>134.35242820796199</v>
      </c>
      <c r="AJ40" s="6">
        <v>4.5999999999999999E-2</v>
      </c>
      <c r="AK40" s="6">
        <v>1.0999999999999999E-2</v>
      </c>
    </row>
    <row r="41" spans="1:37">
      <c r="A41" s="5" t="s">
        <v>267</v>
      </c>
      <c r="B41" s="22">
        <v>745</v>
      </c>
      <c r="C41" s="22">
        <v>2.71</v>
      </c>
      <c r="D41" s="22">
        <v>0.17</v>
      </c>
      <c r="E41" s="22">
        <v>1575</v>
      </c>
      <c r="F41" s="20">
        <v>20.614306328592001</v>
      </c>
      <c r="G41" s="22">
        <v>0.43330362712182402</v>
      </c>
      <c r="H41" s="18">
        <v>5.1700000000000003E-2</v>
      </c>
      <c r="I41" s="15">
        <v>1.4920540444140801E-3</v>
      </c>
      <c r="J41" s="24">
        <v>0.33643000000000001</v>
      </c>
      <c r="K41" s="18">
        <v>0.34760000000000002</v>
      </c>
      <c r="L41" s="15">
        <v>1.1723446414770701E-2</v>
      </c>
      <c r="M41" s="18">
        <v>4.8509999999999998E-2</v>
      </c>
      <c r="N41" s="15">
        <v>1.01965880474598E-3</v>
      </c>
      <c r="O41" s="24">
        <v>0.26769999999999999</v>
      </c>
      <c r="P41" s="10">
        <v>305.3</v>
      </c>
      <c r="Q41" s="6">
        <v>6.2788872155357502</v>
      </c>
      <c r="R41" s="6">
        <v>9.2118048342888006</v>
      </c>
      <c r="S41" s="10">
        <v>302.60000000000002</v>
      </c>
      <c r="T41" s="6">
        <v>8.8536368673178405</v>
      </c>
      <c r="U41" s="6">
        <v>10.650017024894799</v>
      </c>
      <c r="V41" s="10">
        <v>266</v>
      </c>
      <c r="W41" s="6">
        <v>61.3722314270575</v>
      </c>
      <c r="X41" s="6">
        <v>65.710481265563303</v>
      </c>
      <c r="Y41" s="6">
        <v>-0.89226701916720697</v>
      </c>
      <c r="Z41" s="6">
        <v>-14.774436090225599</v>
      </c>
      <c r="AA41" s="7">
        <v>305.3</v>
      </c>
      <c r="AB41" s="7">
        <v>6.2788872155357502</v>
      </c>
      <c r="AC41" s="7">
        <v>9.2118048342888006</v>
      </c>
      <c r="AD41" s="13">
        <v>305</v>
      </c>
      <c r="AE41" s="6">
        <v>6.32855628602751</v>
      </c>
      <c r="AF41" s="13">
        <v>298</v>
      </c>
      <c r="AG41" s="6">
        <v>8.0446184358445301</v>
      </c>
      <c r="AH41" s="13">
        <v>256</v>
      </c>
      <c r="AI41" s="6">
        <v>49.268151886754403</v>
      </c>
      <c r="AJ41" s="6">
        <v>8.9999999999999998E-4</v>
      </c>
      <c r="AK41" s="6">
        <v>1.4E-3</v>
      </c>
    </row>
    <row r="42" spans="1:37">
      <c r="A42" s="5" t="s">
        <v>268</v>
      </c>
      <c r="B42" s="22">
        <v>740</v>
      </c>
      <c r="C42" s="22">
        <v>4.4000000000000004</v>
      </c>
      <c r="D42" s="22">
        <v>0.76</v>
      </c>
      <c r="E42" s="22">
        <v>1970</v>
      </c>
      <c r="F42" s="20">
        <v>11.4942528735632</v>
      </c>
      <c r="G42" s="22">
        <v>2.1927414309625202</v>
      </c>
      <c r="H42" s="18">
        <v>5.3800000000000001E-2</v>
      </c>
      <c r="I42" s="15">
        <v>1.9801254380723602E-3</v>
      </c>
      <c r="J42" s="24">
        <v>0.18867</v>
      </c>
      <c r="K42" s="18">
        <v>0.68</v>
      </c>
      <c r="L42" s="15">
        <v>0.15081286947737599</v>
      </c>
      <c r="M42" s="18">
        <v>8.6999999999999994E-2</v>
      </c>
      <c r="N42" s="15">
        <v>1.6596859890955301E-2</v>
      </c>
      <c r="O42" s="24">
        <v>0.95569999999999999</v>
      </c>
      <c r="P42" s="10">
        <v>520</v>
      </c>
      <c r="Q42" s="6">
        <v>87.026423769461402</v>
      </c>
      <c r="R42" s="6">
        <v>87.804129634299997</v>
      </c>
      <c r="S42" s="10">
        <v>479</v>
      </c>
      <c r="T42" s="6">
        <v>61.712288685332503</v>
      </c>
      <c r="U42" s="6">
        <v>62.407369642286803</v>
      </c>
      <c r="V42" s="10">
        <v>347</v>
      </c>
      <c r="W42" s="6">
        <v>74.284022097371803</v>
      </c>
      <c r="X42" s="6">
        <v>76.853550279275694</v>
      </c>
      <c r="Y42" s="6">
        <v>-8.5594989561586594</v>
      </c>
      <c r="Z42" s="6">
        <v>-49.855907780979798</v>
      </c>
      <c r="AA42" s="7" t="s">
        <v>113</v>
      </c>
      <c r="AB42" s="7" t="s">
        <v>113</v>
      </c>
      <c r="AC42" s="7" t="s">
        <v>113</v>
      </c>
      <c r="AD42" s="13">
        <v>530</v>
      </c>
      <c r="AE42" s="6">
        <v>94.866213343328198</v>
      </c>
      <c r="AF42" s="13">
        <v>530</v>
      </c>
      <c r="AG42" s="6">
        <v>95.186273037564703</v>
      </c>
      <c r="AH42" s="13">
        <v>391</v>
      </c>
      <c r="AI42" s="6">
        <v>75.673218108937505</v>
      </c>
      <c r="AJ42" s="6">
        <v>-2.3E-3</v>
      </c>
      <c r="AK42" s="6">
        <v>5.1999999999999998E-3</v>
      </c>
    </row>
    <row r="43" spans="1:37">
      <c r="A43" s="5" t="s">
        <v>269</v>
      </c>
      <c r="B43" s="22">
        <v>123.7</v>
      </c>
      <c r="C43" s="22">
        <v>1.861</v>
      </c>
      <c r="D43" s="22">
        <v>0.04</v>
      </c>
      <c r="E43" s="22">
        <v>1132</v>
      </c>
      <c r="F43" s="20">
        <v>6.5231572080887199</v>
      </c>
      <c r="G43" s="22">
        <v>0.14010135568811699</v>
      </c>
      <c r="H43" s="18">
        <v>7.22E-2</v>
      </c>
      <c r="I43" s="15">
        <v>2.49161830687704E-3</v>
      </c>
      <c r="J43" s="24">
        <v>0.30980999999999997</v>
      </c>
      <c r="K43" s="18">
        <v>1.514</v>
      </c>
      <c r="L43" s="15">
        <v>5.1887972247911002E-2</v>
      </c>
      <c r="M43" s="18">
        <v>0.15329999999999999</v>
      </c>
      <c r="N43" s="15">
        <v>3.2925065488773201E-3</v>
      </c>
      <c r="O43" s="24">
        <v>0.21537000000000001</v>
      </c>
      <c r="P43" s="10">
        <v>919</v>
      </c>
      <c r="Q43" s="6">
        <v>18.3570238533215</v>
      </c>
      <c r="R43" s="6">
        <v>26.683311325035699</v>
      </c>
      <c r="S43" s="10">
        <v>938</v>
      </c>
      <c r="T43" s="6">
        <v>21.733266041671399</v>
      </c>
      <c r="U43" s="6">
        <v>25.7549850846389</v>
      </c>
      <c r="V43" s="10">
        <v>976</v>
      </c>
      <c r="W43" s="6">
        <v>73.550876286779996</v>
      </c>
      <c r="X43" s="6">
        <v>77.486938314220694</v>
      </c>
      <c r="Y43" s="6">
        <v>2.02558635394456</v>
      </c>
      <c r="Z43" s="6">
        <v>5.8401639344262302</v>
      </c>
      <c r="AA43" s="7">
        <v>919</v>
      </c>
      <c r="AB43" s="7">
        <v>18.3570238533215</v>
      </c>
      <c r="AC43" s="7">
        <v>26.683311325035699</v>
      </c>
      <c r="AD43" s="13">
        <v>914</v>
      </c>
      <c r="AE43" s="6">
        <v>18.873270112818599</v>
      </c>
      <c r="AF43" s="13">
        <v>895</v>
      </c>
      <c r="AG43" s="6">
        <v>19.948304510360501</v>
      </c>
      <c r="AH43" s="13">
        <v>847</v>
      </c>
      <c r="AI43" s="6">
        <v>60.815552308214798</v>
      </c>
      <c r="AJ43" s="6">
        <v>5.4000000000000003E-3</v>
      </c>
      <c r="AK43" s="6">
        <v>1.8E-3</v>
      </c>
    </row>
    <row r="44" spans="1:37">
      <c r="A44" s="5" t="s">
        <v>270</v>
      </c>
      <c r="B44" s="22">
        <v>960</v>
      </c>
      <c r="C44" s="22">
        <v>3.02</v>
      </c>
      <c r="D44" s="22">
        <v>0.21</v>
      </c>
      <c r="E44" s="22">
        <v>2790</v>
      </c>
      <c r="F44" s="20">
        <v>16.694490818030101</v>
      </c>
      <c r="G44" s="22">
        <v>0.593600071285177</v>
      </c>
      <c r="H44" s="18">
        <v>6.1499999999999999E-2</v>
      </c>
      <c r="I44" s="15">
        <v>3.9278109017322699E-3</v>
      </c>
      <c r="J44" s="24">
        <v>0.85243999999999998</v>
      </c>
      <c r="K44" s="18">
        <v>0.496</v>
      </c>
      <c r="L44" s="15">
        <v>2.0413146352289701E-2</v>
      </c>
      <c r="M44" s="18">
        <v>5.9900000000000002E-2</v>
      </c>
      <c r="N44" s="15">
        <v>2.1298429917719301E-3</v>
      </c>
      <c r="O44" s="24">
        <v>-0.45602999999999999</v>
      </c>
      <c r="P44" s="10">
        <v>375</v>
      </c>
      <c r="Q44" s="6">
        <v>13.2362508120986</v>
      </c>
      <c r="R44" s="6">
        <v>15.5881407845237</v>
      </c>
      <c r="S44" s="10">
        <v>408</v>
      </c>
      <c r="T44" s="6">
        <v>13.915236578448701</v>
      </c>
      <c r="U44" s="6">
        <v>15.8593900348323</v>
      </c>
      <c r="V44" s="10">
        <v>640</v>
      </c>
      <c r="W44" s="6">
        <v>152.62865349139199</v>
      </c>
      <c r="X44" s="6">
        <v>165.059515247588</v>
      </c>
      <c r="Y44" s="6">
        <v>8.0882352941176503</v>
      </c>
      <c r="Z44" s="6">
        <v>41.40625</v>
      </c>
      <c r="AA44" s="7">
        <v>375</v>
      </c>
      <c r="AB44" s="7">
        <v>13.2362508120986</v>
      </c>
      <c r="AC44" s="7">
        <v>15.5881407845237</v>
      </c>
      <c r="AD44" s="13">
        <v>370</v>
      </c>
      <c r="AE44" s="6">
        <v>13.9433975615982</v>
      </c>
      <c r="AF44" s="13">
        <v>363</v>
      </c>
      <c r="AG44" s="6">
        <v>15.1113801167927</v>
      </c>
      <c r="AH44" s="13">
        <v>332</v>
      </c>
      <c r="AI44" s="6">
        <v>97.822931189959405</v>
      </c>
      <c r="AJ44" s="6">
        <v>1.09E-2</v>
      </c>
      <c r="AK44" s="6">
        <v>6.4000000000000003E-3</v>
      </c>
    </row>
    <row r="45" spans="1:37">
      <c r="A45" s="5" t="s">
        <v>271</v>
      </c>
      <c r="B45" s="22">
        <v>229</v>
      </c>
      <c r="C45" s="22">
        <v>3.3010000000000002</v>
      </c>
      <c r="D45" s="22">
        <v>8.6999999999999994E-2</v>
      </c>
      <c r="E45" s="22">
        <v>1070</v>
      </c>
      <c r="F45" s="20">
        <v>10.8459869848156</v>
      </c>
      <c r="G45" s="22">
        <v>0.24379744049340399</v>
      </c>
      <c r="H45" s="18">
        <v>5.91E-2</v>
      </c>
      <c r="I45" s="15">
        <v>2.0584795891856202E-3</v>
      </c>
      <c r="J45" s="24">
        <v>0.17996000000000001</v>
      </c>
      <c r="K45" s="18">
        <v>0.752</v>
      </c>
      <c r="L45" s="15">
        <v>2.99221512595601E-2</v>
      </c>
      <c r="M45" s="18">
        <v>9.2200000000000004E-2</v>
      </c>
      <c r="N45" s="15">
        <v>2.0724830340439499E-3</v>
      </c>
      <c r="O45" s="24">
        <v>0.35888999999999999</v>
      </c>
      <c r="P45" s="10">
        <v>569</v>
      </c>
      <c r="Q45" s="6">
        <v>11.901648383364799</v>
      </c>
      <c r="R45" s="6">
        <v>17.1144558461286</v>
      </c>
      <c r="S45" s="10">
        <v>568</v>
      </c>
      <c r="T45" s="6">
        <v>17.5395748412801</v>
      </c>
      <c r="U45" s="6">
        <v>20.115985364222499</v>
      </c>
      <c r="V45" s="10">
        <v>554</v>
      </c>
      <c r="W45" s="6">
        <v>76.084510876751494</v>
      </c>
      <c r="X45" s="6">
        <v>79.973739539413202</v>
      </c>
      <c r="Y45" s="6">
        <v>-0.176056338028175</v>
      </c>
      <c r="Z45" s="6">
        <v>-2.7075812274368198</v>
      </c>
      <c r="AA45" s="7">
        <v>569</v>
      </c>
      <c r="AB45" s="7">
        <v>11.901648383364799</v>
      </c>
      <c r="AC45" s="7">
        <v>17.1144558461286</v>
      </c>
      <c r="AD45" s="13">
        <v>570</v>
      </c>
      <c r="AE45" s="6">
        <v>12.997277955066201</v>
      </c>
      <c r="AF45" s="13">
        <v>551</v>
      </c>
      <c r="AG45" s="6">
        <v>15.433621921404701</v>
      </c>
      <c r="AH45" s="13">
        <v>478</v>
      </c>
      <c r="AI45" s="6">
        <v>66.108190077739394</v>
      </c>
      <c r="AJ45" s="6">
        <v>3.0999999999999999E-3</v>
      </c>
      <c r="AK45" s="6">
        <v>1.4E-3</v>
      </c>
    </row>
    <row r="46" spans="1:37">
      <c r="A46" s="5" t="s">
        <v>272</v>
      </c>
      <c r="B46" s="22">
        <v>168</v>
      </c>
      <c r="C46" s="22">
        <v>1.7130000000000001</v>
      </c>
      <c r="D46" s="22">
        <v>2.8000000000000001E-2</v>
      </c>
      <c r="E46" s="22">
        <v>1990</v>
      </c>
      <c r="F46" s="20">
        <v>5.3676865271068204</v>
      </c>
      <c r="G46" s="22">
        <v>0.11556035186781</v>
      </c>
      <c r="H46" s="18">
        <v>7.6399999999999996E-2</v>
      </c>
      <c r="I46" s="15">
        <v>2.1471387029233999E-3</v>
      </c>
      <c r="J46" s="24">
        <v>0.30037999999999998</v>
      </c>
      <c r="K46" s="18">
        <v>1.96</v>
      </c>
      <c r="L46" s="15">
        <v>6.7541205200973203E-2</v>
      </c>
      <c r="M46" s="18">
        <v>0.18629999999999999</v>
      </c>
      <c r="N46" s="15">
        <v>4.0108328689188698E-3</v>
      </c>
      <c r="O46" s="24">
        <v>0.33448</v>
      </c>
      <c r="P46" s="10">
        <v>1101</v>
      </c>
      <c r="Q46" s="6">
        <v>21.8296072187722</v>
      </c>
      <c r="R46" s="6">
        <v>31.622768861992402</v>
      </c>
      <c r="S46" s="10">
        <v>1100</v>
      </c>
      <c r="T46" s="6">
        <v>23.099543026404</v>
      </c>
      <c r="U46" s="6">
        <v>27.649214197603101</v>
      </c>
      <c r="V46" s="10">
        <v>1096</v>
      </c>
      <c r="W46" s="6">
        <v>56.402208603074797</v>
      </c>
      <c r="X46" s="6">
        <v>60.776318455553998</v>
      </c>
      <c r="Y46" s="6">
        <v>-9.0909090909093507E-2</v>
      </c>
      <c r="Z46" s="6">
        <v>-0.45620437956203802</v>
      </c>
      <c r="AA46" s="7">
        <v>1101</v>
      </c>
      <c r="AB46" s="7">
        <v>21.8296072187722</v>
      </c>
      <c r="AC46" s="7">
        <v>31.622768861992402</v>
      </c>
      <c r="AD46" s="13">
        <v>1097</v>
      </c>
      <c r="AE46" s="6">
        <v>22.3488646540685</v>
      </c>
      <c r="AF46" s="13">
        <v>1069</v>
      </c>
      <c r="AG46" s="6">
        <v>22.652348399861101</v>
      </c>
      <c r="AH46" s="13">
        <v>1024</v>
      </c>
      <c r="AI46" s="6">
        <v>46.396434510690199</v>
      </c>
      <c r="AJ46" s="6">
        <v>4.0000000000000001E-3</v>
      </c>
      <c r="AK46" s="6">
        <v>1.6000000000000001E-3</v>
      </c>
    </row>
    <row r="47" spans="1:37">
      <c r="A47" s="5" t="s">
        <v>273</v>
      </c>
      <c r="B47" s="22">
        <v>130.80000000000001</v>
      </c>
      <c r="C47" s="22">
        <v>2.2000000000000002</v>
      </c>
      <c r="D47" s="22">
        <v>0.13</v>
      </c>
      <c r="E47" s="22">
        <v>429</v>
      </c>
      <c r="F47" s="20">
        <v>14.1843971631206</v>
      </c>
      <c r="G47" s="22">
        <v>0.32141191198705998</v>
      </c>
      <c r="H47" s="18">
        <v>5.62E-2</v>
      </c>
      <c r="I47" s="15">
        <v>2.9670358052980698E-3</v>
      </c>
      <c r="J47" s="24">
        <v>0.41045999999999999</v>
      </c>
      <c r="K47" s="18">
        <v>0.54400000000000004</v>
      </c>
      <c r="L47" s="15">
        <v>2.3067158992819199E-2</v>
      </c>
      <c r="M47" s="18">
        <v>7.0499999999999993E-2</v>
      </c>
      <c r="N47" s="15">
        <v>1.5974975555536901E-3</v>
      </c>
      <c r="O47" s="24">
        <v>7.1023000000000003E-2</v>
      </c>
      <c r="P47" s="10">
        <v>439</v>
      </c>
      <c r="Q47" s="6">
        <v>9.4955277846529693</v>
      </c>
      <c r="R47" s="6">
        <v>13.4989753929177</v>
      </c>
      <c r="S47" s="10">
        <v>440</v>
      </c>
      <c r="T47" s="6">
        <v>15.4868058047745</v>
      </c>
      <c r="U47" s="6">
        <v>17.470299599886999</v>
      </c>
      <c r="V47" s="10">
        <v>428</v>
      </c>
      <c r="W47" s="6">
        <v>118.98472540949</v>
      </c>
      <c r="X47" s="6">
        <v>121.81350949806</v>
      </c>
      <c r="Y47" s="6">
        <v>0.22727272727273401</v>
      </c>
      <c r="Z47" s="6">
        <v>-2.5700934579439298</v>
      </c>
      <c r="AA47" s="7">
        <v>439</v>
      </c>
      <c r="AB47" s="7">
        <v>9.4955277846529693</v>
      </c>
      <c r="AC47" s="7">
        <v>13.4989753929177</v>
      </c>
      <c r="AD47" s="13">
        <v>437.9</v>
      </c>
      <c r="AE47" s="6">
        <v>9.8228838896281694</v>
      </c>
      <c r="AF47" s="13">
        <v>426.5</v>
      </c>
      <c r="AG47" s="6">
        <v>12.0472467408448</v>
      </c>
      <c r="AH47" s="13">
        <v>363</v>
      </c>
      <c r="AI47" s="6">
        <v>95.081569616680397</v>
      </c>
      <c r="AJ47" s="6">
        <v>2.8999999999999998E-3</v>
      </c>
      <c r="AK47" s="6">
        <v>2.8999999999999998E-3</v>
      </c>
    </row>
    <row r="48" spans="1:37">
      <c r="A48" s="5" t="s">
        <v>274</v>
      </c>
      <c r="B48" s="22">
        <v>198</v>
      </c>
      <c r="C48" s="22">
        <v>1.64</v>
      </c>
      <c r="D48" s="22">
        <v>8.5000000000000006E-2</v>
      </c>
      <c r="E48" s="22">
        <v>413</v>
      </c>
      <c r="F48" s="20">
        <v>19.723865877712001</v>
      </c>
      <c r="G48" s="22">
        <v>0.51304295034473102</v>
      </c>
      <c r="H48" s="18">
        <v>4.9700000000000001E-2</v>
      </c>
      <c r="I48" s="15">
        <v>2.64303625943279E-3</v>
      </c>
      <c r="J48" s="24">
        <v>-0.25273000000000001</v>
      </c>
      <c r="K48" s="18">
        <v>0.35299999999999998</v>
      </c>
      <c r="L48" s="15">
        <v>1.926430523014E-2</v>
      </c>
      <c r="M48" s="18">
        <v>5.0700000000000002E-2</v>
      </c>
      <c r="N48" s="15">
        <v>1.31877177343163E-3</v>
      </c>
      <c r="O48" s="24">
        <v>0.66307000000000005</v>
      </c>
      <c r="P48" s="10">
        <v>318.7</v>
      </c>
      <c r="Q48" s="6">
        <v>8.1671727055792793</v>
      </c>
      <c r="R48" s="6">
        <v>10.7760723098214</v>
      </c>
      <c r="S48" s="10">
        <v>306</v>
      </c>
      <c r="T48" s="6">
        <v>14.6198890169011</v>
      </c>
      <c r="U48" s="6">
        <v>15.7983009966681</v>
      </c>
      <c r="V48" s="10">
        <v>192</v>
      </c>
      <c r="W48" s="6">
        <v>99.940735812878998</v>
      </c>
      <c r="X48" s="6">
        <v>101.665309754379</v>
      </c>
      <c r="Y48" s="6">
        <v>-4.1503267973856</v>
      </c>
      <c r="Z48" s="6">
        <v>-65.9895833333333</v>
      </c>
      <c r="AA48" s="7">
        <v>318.7</v>
      </c>
      <c r="AB48" s="7">
        <v>8.1671727055792793</v>
      </c>
      <c r="AC48" s="7">
        <v>10.7760723098214</v>
      </c>
      <c r="AD48" s="13">
        <v>319.2</v>
      </c>
      <c r="AE48" s="6">
        <v>8.1058318513746208</v>
      </c>
      <c r="AF48" s="13">
        <v>312.7</v>
      </c>
      <c r="AG48" s="6">
        <v>9.9908035145581007</v>
      </c>
      <c r="AH48" s="13">
        <v>259</v>
      </c>
      <c r="AI48" s="6">
        <v>69.8479110268852</v>
      </c>
      <c r="AJ48" s="6">
        <v>-1.5E-3</v>
      </c>
      <c r="AK48" s="6">
        <v>2.8999999999999998E-3</v>
      </c>
    </row>
    <row r="49" spans="1:37">
      <c r="A49" s="5" t="s">
        <v>275</v>
      </c>
      <c r="B49" s="22">
        <v>190</v>
      </c>
      <c r="C49" s="22">
        <v>2.12</v>
      </c>
      <c r="D49" s="22">
        <v>0.2</v>
      </c>
      <c r="E49" s="22">
        <v>419</v>
      </c>
      <c r="F49" s="20">
        <v>19.9720391451967</v>
      </c>
      <c r="G49" s="22">
        <v>0.40902307693739998</v>
      </c>
      <c r="H49" s="18">
        <v>5.2200000000000003E-2</v>
      </c>
      <c r="I49" s="15">
        <v>2.7094965861658399E-3</v>
      </c>
      <c r="J49" s="24">
        <v>-6.0454000000000003E-3</v>
      </c>
      <c r="K49" s="18">
        <v>0.36099999999999999</v>
      </c>
      <c r="L49" s="15">
        <v>1.6773540592254201E-2</v>
      </c>
      <c r="M49" s="18">
        <v>5.0070000000000003E-2</v>
      </c>
      <c r="N49" s="15">
        <v>1.0254228580951401E-3</v>
      </c>
      <c r="O49" s="24">
        <v>0.35526000000000002</v>
      </c>
      <c r="P49" s="10">
        <v>315</v>
      </c>
      <c r="Q49" s="6">
        <v>6.3005579599241104</v>
      </c>
      <c r="R49" s="6">
        <v>9.3784500406546698</v>
      </c>
      <c r="S49" s="10">
        <v>312</v>
      </c>
      <c r="T49" s="6">
        <v>12.0892016491887</v>
      </c>
      <c r="U49" s="6">
        <v>13.535052894481799</v>
      </c>
      <c r="V49" s="10">
        <v>279</v>
      </c>
      <c r="W49" s="6">
        <v>111.71438709371</v>
      </c>
      <c r="X49" s="6">
        <v>114.319469946743</v>
      </c>
      <c r="Y49" s="6">
        <v>-0.96153846153845302</v>
      </c>
      <c r="Z49" s="6">
        <v>-12.9032258064516</v>
      </c>
      <c r="AA49" s="7">
        <v>315</v>
      </c>
      <c r="AB49" s="7">
        <v>6.3005579599241104</v>
      </c>
      <c r="AC49" s="7">
        <v>9.3784500406546698</v>
      </c>
      <c r="AD49" s="13">
        <v>315</v>
      </c>
      <c r="AE49" s="6">
        <v>6.3481044892442497</v>
      </c>
      <c r="AF49" s="13">
        <v>312.60000000000002</v>
      </c>
      <c r="AG49" s="6">
        <v>8.7356737871068404</v>
      </c>
      <c r="AH49" s="13">
        <v>296</v>
      </c>
      <c r="AI49" s="6">
        <v>86.518115350042194</v>
      </c>
      <c r="AJ49" s="6">
        <v>0</v>
      </c>
      <c r="AK49" s="6">
        <v>2.8E-3</v>
      </c>
    </row>
    <row r="50" spans="1:37">
      <c r="A50" s="5" t="s">
        <v>276</v>
      </c>
      <c r="B50" s="22">
        <v>261</v>
      </c>
      <c r="C50" s="22">
        <v>3.69</v>
      </c>
      <c r="D50" s="22">
        <v>0.19</v>
      </c>
      <c r="E50" s="22">
        <v>876</v>
      </c>
      <c r="F50" s="20">
        <v>13.679890560875499</v>
      </c>
      <c r="G50" s="22">
        <v>0.32545137157523102</v>
      </c>
      <c r="H50" s="18">
        <v>5.6000000000000001E-2</v>
      </c>
      <c r="I50" s="15">
        <v>1.9575204192443501E-3</v>
      </c>
      <c r="J50" s="24">
        <v>0.15306</v>
      </c>
      <c r="K50" s="18">
        <v>0.56599999999999995</v>
      </c>
      <c r="L50" s="15">
        <v>2.0744616265431299E-2</v>
      </c>
      <c r="M50" s="18">
        <v>7.3099999999999998E-2</v>
      </c>
      <c r="N50" s="15">
        <v>1.73908520366312E-3</v>
      </c>
      <c r="O50" s="24">
        <v>0.50919999999999999</v>
      </c>
      <c r="P50" s="10">
        <v>454.8</v>
      </c>
      <c r="Q50" s="6">
        <v>10.3836644942298</v>
      </c>
      <c r="R50" s="6">
        <v>14.363634885968301</v>
      </c>
      <c r="S50" s="10">
        <v>455</v>
      </c>
      <c r="T50" s="6">
        <v>13.439144077723901</v>
      </c>
      <c r="U50" s="6">
        <v>15.792425726412301</v>
      </c>
      <c r="V50" s="10">
        <v>451</v>
      </c>
      <c r="W50" s="6">
        <v>78.400384210110005</v>
      </c>
      <c r="X50" s="6">
        <v>82.2682969559783</v>
      </c>
      <c r="Y50" s="6">
        <v>4.39560439560438E-2</v>
      </c>
      <c r="Z50" s="6">
        <v>-0.84257206208427204</v>
      </c>
      <c r="AA50" s="7">
        <v>454.8</v>
      </c>
      <c r="AB50" s="7">
        <v>10.3836644942298</v>
      </c>
      <c r="AC50" s="7">
        <v>14.363634885968301</v>
      </c>
      <c r="AD50" s="13">
        <v>453.8</v>
      </c>
      <c r="AE50" s="6">
        <v>10.497680140332401</v>
      </c>
      <c r="AF50" s="13">
        <v>442.7</v>
      </c>
      <c r="AG50" s="6">
        <v>12.527281969438601</v>
      </c>
      <c r="AH50" s="13">
        <v>380</v>
      </c>
      <c r="AI50" s="6">
        <v>67.962785730816506</v>
      </c>
      <c r="AJ50" s="6">
        <v>2.3700000000000001E-3</v>
      </c>
      <c r="AK50" s="6">
        <v>8.8999999999999995E-4</v>
      </c>
    </row>
    <row r="51" spans="1:37">
      <c r="A51" s="5" t="s">
        <v>277</v>
      </c>
      <c r="B51" s="22">
        <v>245</v>
      </c>
      <c r="C51" s="22">
        <v>2.036</v>
      </c>
      <c r="D51" s="22">
        <v>6.7000000000000004E-2</v>
      </c>
      <c r="E51" s="22">
        <v>561</v>
      </c>
      <c r="F51" s="20">
        <v>19.813750743015699</v>
      </c>
      <c r="G51" s="22">
        <v>0.43386180646879002</v>
      </c>
      <c r="H51" s="18">
        <v>5.4600000000000003E-2</v>
      </c>
      <c r="I51" s="15">
        <v>2.8049771787426901E-3</v>
      </c>
      <c r="J51" s="24">
        <v>-0.12298000000000001</v>
      </c>
      <c r="K51" s="18">
        <v>0.38100000000000001</v>
      </c>
      <c r="L51" s="15">
        <v>1.83746081318759E-2</v>
      </c>
      <c r="M51" s="18">
        <v>5.0470000000000001E-2</v>
      </c>
      <c r="N51" s="15">
        <v>1.1051418611490601E-3</v>
      </c>
      <c r="O51" s="24">
        <v>0.44879999999999998</v>
      </c>
      <c r="P51" s="10">
        <v>317.39999999999998</v>
      </c>
      <c r="Q51" s="6">
        <v>6.7782018229435002</v>
      </c>
      <c r="R51" s="6">
        <v>9.7436704292957899</v>
      </c>
      <c r="S51" s="10">
        <v>327</v>
      </c>
      <c r="T51" s="6">
        <v>13.5293435895745</v>
      </c>
      <c r="U51" s="6">
        <v>14.937342694554401</v>
      </c>
      <c r="V51" s="10">
        <v>370</v>
      </c>
      <c r="W51" s="6">
        <v>127.69691464658101</v>
      </c>
      <c r="X51" s="6">
        <v>131.73029955895001</v>
      </c>
      <c r="Y51" s="6">
        <v>2.9357798165137701</v>
      </c>
      <c r="Z51" s="6">
        <v>14.2162162162162</v>
      </c>
      <c r="AA51" s="7">
        <v>317.39999999999998</v>
      </c>
      <c r="AB51" s="7">
        <v>6.7782018229435002</v>
      </c>
      <c r="AC51" s="7">
        <v>9.7436704292957899</v>
      </c>
      <c r="AD51" s="13">
        <v>316.3</v>
      </c>
      <c r="AE51" s="6">
        <v>6.7782018229435002</v>
      </c>
      <c r="AF51" s="13">
        <v>312.7</v>
      </c>
      <c r="AG51" s="6">
        <v>9.1565898654881295</v>
      </c>
      <c r="AH51" s="13">
        <v>288</v>
      </c>
      <c r="AI51" s="6">
        <v>101.525277691105</v>
      </c>
      <c r="AJ51" s="6">
        <v>3.3999999999999998E-3</v>
      </c>
      <c r="AK51" s="6">
        <v>3.0000000000000001E-3</v>
      </c>
    </row>
    <row r="52" spans="1:37">
      <c r="A52" s="5" t="s">
        <v>278</v>
      </c>
      <c r="B52" s="22">
        <v>229</v>
      </c>
      <c r="C52" s="22">
        <v>2.4900000000000002</v>
      </c>
      <c r="D52" s="22">
        <v>9.9000000000000005E-2</v>
      </c>
      <c r="E52" s="22">
        <v>2280</v>
      </c>
      <c r="F52" s="20">
        <v>6.8073519400953</v>
      </c>
      <c r="G52" s="22">
        <v>0.319352656478124</v>
      </c>
      <c r="H52" s="18">
        <v>7.4200000000000002E-2</v>
      </c>
      <c r="I52" s="15">
        <v>2.35732726995001E-3</v>
      </c>
      <c r="J52" s="24">
        <v>-0.39983000000000002</v>
      </c>
      <c r="K52" s="18">
        <v>1.52</v>
      </c>
      <c r="L52" s="15">
        <v>9.65057179653101E-2</v>
      </c>
      <c r="M52" s="18">
        <v>0.1469</v>
      </c>
      <c r="N52" s="15">
        <v>6.8915057792618903E-3</v>
      </c>
      <c r="O52" s="24">
        <v>0.92171999999999998</v>
      </c>
      <c r="P52" s="10">
        <v>881</v>
      </c>
      <c r="Q52" s="6">
        <v>38.668915985521501</v>
      </c>
      <c r="R52" s="6">
        <v>42.935983750021897</v>
      </c>
      <c r="S52" s="10">
        <v>925</v>
      </c>
      <c r="T52" s="6">
        <v>41.503706128847803</v>
      </c>
      <c r="U52" s="6">
        <v>43.750922182950802</v>
      </c>
      <c r="V52" s="10">
        <v>1027</v>
      </c>
      <c r="W52" s="6">
        <v>69.452372728868298</v>
      </c>
      <c r="X52" s="6">
        <v>74.272245901290702</v>
      </c>
      <c r="Y52" s="6">
        <v>4.7567567567567597</v>
      </c>
      <c r="Z52" s="6">
        <v>14.2161635832522</v>
      </c>
      <c r="AA52" s="7">
        <v>881</v>
      </c>
      <c r="AB52" s="7">
        <v>38.668915985521501</v>
      </c>
      <c r="AC52" s="7">
        <v>42.935983750021897</v>
      </c>
      <c r="AD52" s="13">
        <v>875</v>
      </c>
      <c r="AE52" s="6">
        <v>38.668915985521501</v>
      </c>
      <c r="AF52" s="13">
        <v>869</v>
      </c>
      <c r="AG52" s="6">
        <v>40.787959282486298</v>
      </c>
      <c r="AH52" s="13">
        <v>850</v>
      </c>
      <c r="AI52" s="6">
        <v>58.697291910868103</v>
      </c>
      <c r="AJ52" s="6">
        <v>7.4000000000000003E-3</v>
      </c>
      <c r="AK52" s="6">
        <v>2.2000000000000001E-3</v>
      </c>
    </row>
    <row r="53" spans="1:37">
      <c r="A53" s="5" t="s">
        <v>279</v>
      </c>
      <c r="B53" s="22">
        <v>175</v>
      </c>
      <c r="C53" s="22">
        <v>0.79</v>
      </c>
      <c r="D53" s="22">
        <v>1.0999999999999999E-2</v>
      </c>
      <c r="E53" s="22">
        <v>5270</v>
      </c>
      <c r="F53" s="20">
        <v>3.0835646006783799</v>
      </c>
      <c r="G53" s="22">
        <v>5.5958562719214303E-2</v>
      </c>
      <c r="H53" s="18">
        <v>0.113</v>
      </c>
      <c r="I53" s="15">
        <v>2.0002518839772202E-3</v>
      </c>
      <c r="J53" s="24">
        <v>-9.7058000000000005E-2</v>
      </c>
      <c r="K53" s="18">
        <v>5.048</v>
      </c>
      <c r="L53" s="15">
        <v>0.156727937318143</v>
      </c>
      <c r="M53" s="18">
        <v>0.32429999999999998</v>
      </c>
      <c r="N53" s="15">
        <v>5.8851894608755E-3</v>
      </c>
      <c r="O53" s="24">
        <v>0.61058000000000001</v>
      </c>
      <c r="P53" s="10">
        <v>1811</v>
      </c>
      <c r="Q53" s="6">
        <v>28.792064886741201</v>
      </c>
      <c r="R53" s="6">
        <v>45.845662814196601</v>
      </c>
      <c r="S53" s="10">
        <v>1826</v>
      </c>
      <c r="T53" s="6">
        <v>26.165380007912098</v>
      </c>
      <c r="U53" s="6">
        <v>32.426530831496898</v>
      </c>
      <c r="V53" s="10">
        <v>1845</v>
      </c>
      <c r="W53" s="6">
        <v>32.117128986871698</v>
      </c>
      <c r="X53" s="6">
        <v>38.199786153090002</v>
      </c>
      <c r="Y53" s="6">
        <v>0.82146768893757405</v>
      </c>
      <c r="Z53" s="6">
        <v>1.8428184281842701</v>
      </c>
      <c r="AA53" s="7">
        <v>1845</v>
      </c>
      <c r="AB53" s="7">
        <v>32.117128986871698</v>
      </c>
      <c r="AC53" s="7">
        <v>38.199786153090002</v>
      </c>
      <c r="AD53" s="13">
        <v>1806</v>
      </c>
      <c r="AE53" s="6">
        <v>29.145205445189699</v>
      </c>
      <c r="AF53" s="13">
        <v>1808</v>
      </c>
      <c r="AG53" s="6">
        <v>26.5067370862286</v>
      </c>
      <c r="AH53" s="13">
        <v>1800</v>
      </c>
      <c r="AI53" s="6">
        <v>30.1249062132873</v>
      </c>
      <c r="AJ53" s="6">
        <v>2.7000000000000001E-3</v>
      </c>
      <c r="AK53" s="6">
        <v>1.4E-3</v>
      </c>
    </row>
    <row r="54" spans="1:37">
      <c r="A54" s="5" t="s">
        <v>280</v>
      </c>
      <c r="B54" s="22">
        <v>884</v>
      </c>
      <c r="C54" s="22">
        <v>3.58</v>
      </c>
      <c r="D54" s="22">
        <v>0.15</v>
      </c>
      <c r="E54" s="22">
        <v>2570</v>
      </c>
      <c r="F54" s="20">
        <v>16.638935108153099</v>
      </c>
      <c r="G54" s="22">
        <v>0.44285297876023599</v>
      </c>
      <c r="H54" s="18">
        <v>5.8000000000000003E-2</v>
      </c>
      <c r="I54" s="15">
        <v>1.6369546206013801E-3</v>
      </c>
      <c r="J54" s="24">
        <v>0.65995000000000004</v>
      </c>
      <c r="K54" s="18">
        <v>0.47799999999999998</v>
      </c>
      <c r="L54" s="15">
        <v>1.63832675617533E-2</v>
      </c>
      <c r="M54" s="18">
        <v>6.0100000000000001E-2</v>
      </c>
      <c r="N54" s="15">
        <v>1.5995893878117599E-3</v>
      </c>
      <c r="O54" s="24">
        <v>0.40081</v>
      </c>
      <c r="P54" s="10">
        <v>376</v>
      </c>
      <c r="Q54" s="6">
        <v>9.8956334375122594</v>
      </c>
      <c r="R54" s="6">
        <v>12.8896495761383</v>
      </c>
      <c r="S54" s="10">
        <v>396.5</v>
      </c>
      <c r="T54" s="6">
        <v>11.145582238979101</v>
      </c>
      <c r="U54" s="6">
        <v>13.390395673877199</v>
      </c>
      <c r="V54" s="10">
        <v>514</v>
      </c>
      <c r="W54" s="6">
        <v>76.152419398030702</v>
      </c>
      <c r="X54" s="6">
        <v>85.034418065406598</v>
      </c>
      <c r="Y54" s="6">
        <v>5.1702395964691004</v>
      </c>
      <c r="Z54" s="6">
        <v>26.848249027237401</v>
      </c>
      <c r="AA54" s="7">
        <v>376</v>
      </c>
      <c r="AB54" s="7">
        <v>9.8956334375122594</v>
      </c>
      <c r="AC54" s="7">
        <v>12.8896495761383</v>
      </c>
      <c r="AD54" s="13">
        <v>374</v>
      </c>
      <c r="AE54" s="6">
        <v>9.8956334375122594</v>
      </c>
      <c r="AF54" s="13">
        <v>368.8</v>
      </c>
      <c r="AG54" s="6">
        <v>11.705588556148999</v>
      </c>
      <c r="AH54" s="13">
        <v>344</v>
      </c>
      <c r="AI54" s="6">
        <v>61.641633496960203</v>
      </c>
      <c r="AJ54" s="6">
        <v>6.1000000000000004E-3</v>
      </c>
      <c r="AK54" s="6">
        <v>2E-3</v>
      </c>
    </row>
    <row r="55" spans="1:37">
      <c r="A55" s="5" t="s">
        <v>281</v>
      </c>
      <c r="B55" s="22">
        <v>637</v>
      </c>
      <c r="C55" s="22">
        <v>2.0569999999999999</v>
      </c>
      <c r="D55" s="22">
        <v>5.2999999999999999E-2</v>
      </c>
      <c r="E55" s="22">
        <v>1393</v>
      </c>
      <c r="F55" s="20">
        <v>19.805902158843299</v>
      </c>
      <c r="G55" s="22">
        <v>0.37864510305018101</v>
      </c>
      <c r="H55" s="18">
        <v>5.1999999999999998E-2</v>
      </c>
      <c r="I55" s="15">
        <v>1.54760756428503E-3</v>
      </c>
      <c r="J55" s="24">
        <v>7.0532999999999998E-2</v>
      </c>
      <c r="K55" s="18">
        <v>0.36359999999999998</v>
      </c>
      <c r="L55" s="15">
        <v>1.27273127030021E-2</v>
      </c>
      <c r="M55" s="18">
        <v>5.049E-2</v>
      </c>
      <c r="N55" s="15">
        <v>9.6525728036415297E-4</v>
      </c>
      <c r="O55" s="24">
        <v>0.48637000000000002</v>
      </c>
      <c r="P55" s="10">
        <v>317.5</v>
      </c>
      <c r="Q55" s="6">
        <v>5.9371616781663104</v>
      </c>
      <c r="R55" s="6">
        <v>9.1805203535152895</v>
      </c>
      <c r="S55" s="10">
        <v>314.60000000000002</v>
      </c>
      <c r="T55" s="6">
        <v>9.4663571839447496</v>
      </c>
      <c r="U55" s="6">
        <v>11.271786861393</v>
      </c>
      <c r="V55" s="10">
        <v>276</v>
      </c>
      <c r="W55" s="6">
        <v>64.511413530952893</v>
      </c>
      <c r="X55" s="6">
        <v>68.687321049072494</v>
      </c>
      <c r="Y55" s="6">
        <v>-0.92180546726000001</v>
      </c>
      <c r="Z55" s="6">
        <v>-15.036231884057999</v>
      </c>
      <c r="AA55" s="7">
        <v>317.5</v>
      </c>
      <c r="AB55" s="7">
        <v>5.9371616781663104</v>
      </c>
      <c r="AC55" s="7">
        <v>9.1805203535152895</v>
      </c>
      <c r="AD55" s="13">
        <v>317.39999999999998</v>
      </c>
      <c r="AE55" s="6">
        <v>5.9371616781663104</v>
      </c>
      <c r="AF55" s="13">
        <v>312.89999999999998</v>
      </c>
      <c r="AG55" s="6">
        <v>8.5063105006825595</v>
      </c>
      <c r="AH55" s="13">
        <v>263</v>
      </c>
      <c r="AI55" s="6">
        <v>52.699738858571301</v>
      </c>
      <c r="AJ55" s="6">
        <v>6.9999999999999999E-4</v>
      </c>
      <c r="AK55" s="6">
        <v>1.1999999999999999E-3</v>
      </c>
    </row>
    <row r="56" spans="1:37">
      <c r="A56" s="5" t="s">
        <v>282</v>
      </c>
      <c r="B56" s="22">
        <v>313</v>
      </c>
      <c r="C56" s="22">
        <v>4.9400000000000004</v>
      </c>
      <c r="D56" s="22">
        <v>0.18</v>
      </c>
      <c r="E56" s="22">
        <v>696</v>
      </c>
      <c r="F56" s="20">
        <v>19.489378288832601</v>
      </c>
      <c r="G56" s="22">
        <v>0.414042580730342</v>
      </c>
      <c r="H56" s="18">
        <v>5.2200000000000003E-2</v>
      </c>
      <c r="I56" s="15">
        <v>2.1385654907506999E-3</v>
      </c>
      <c r="J56" s="24">
        <v>-7.4966000000000005E-2</v>
      </c>
      <c r="K56" s="18">
        <v>0.37</v>
      </c>
      <c r="L56" s="15">
        <v>1.5127775778348901E-2</v>
      </c>
      <c r="M56" s="18">
        <v>5.1310000000000001E-2</v>
      </c>
      <c r="N56" s="15">
        <v>1.0900565683743201E-3</v>
      </c>
      <c r="O56" s="24">
        <v>0.49481999999999998</v>
      </c>
      <c r="P56" s="10">
        <v>322.5</v>
      </c>
      <c r="Q56" s="6">
        <v>6.6860141823114896</v>
      </c>
      <c r="R56" s="6">
        <v>9.7601980391923693</v>
      </c>
      <c r="S56" s="10">
        <v>319</v>
      </c>
      <c r="T56" s="6">
        <v>10.9980626942495</v>
      </c>
      <c r="U56" s="6">
        <v>12.624060949496499</v>
      </c>
      <c r="V56" s="10">
        <v>282</v>
      </c>
      <c r="W56" s="6">
        <v>86.524424323607604</v>
      </c>
      <c r="X56" s="6">
        <v>89.742287134594207</v>
      </c>
      <c r="Y56" s="6">
        <v>-1.0971786833855599</v>
      </c>
      <c r="Z56" s="6">
        <v>-14.3617021276596</v>
      </c>
      <c r="AA56" s="7">
        <v>322.5</v>
      </c>
      <c r="AB56" s="7">
        <v>6.6860141823114896</v>
      </c>
      <c r="AC56" s="7">
        <v>9.7601980391923693</v>
      </c>
      <c r="AD56" s="13">
        <v>322.2</v>
      </c>
      <c r="AE56" s="6">
        <v>6.6860141823114896</v>
      </c>
      <c r="AF56" s="13">
        <v>315.60000000000002</v>
      </c>
      <c r="AG56" s="6">
        <v>8.8938845858624909</v>
      </c>
      <c r="AH56" s="13">
        <v>261</v>
      </c>
      <c r="AI56" s="6">
        <v>70.158078683297006</v>
      </c>
      <c r="AJ56" s="6">
        <v>5.0000000000000001E-4</v>
      </c>
      <c r="AK56" s="6">
        <v>1.8E-3</v>
      </c>
    </row>
    <row r="57" spans="1:37">
      <c r="A57" s="5" t="s">
        <v>283</v>
      </c>
      <c r="B57" s="22">
        <v>162</v>
      </c>
      <c r="C57" s="22">
        <v>2.06</v>
      </c>
      <c r="D57" s="22">
        <v>0.15</v>
      </c>
      <c r="E57" s="22">
        <v>862</v>
      </c>
      <c r="F57" s="20">
        <v>9.5785440613026793</v>
      </c>
      <c r="G57" s="22">
        <v>0.22346538375807601</v>
      </c>
      <c r="H57" s="18">
        <v>6.08E-2</v>
      </c>
      <c r="I57" s="15">
        <v>2.5314355889641199E-3</v>
      </c>
      <c r="J57" s="24">
        <v>6.7285999999999999E-2</v>
      </c>
      <c r="K57" s="18">
        <v>0.875</v>
      </c>
      <c r="L57" s="15">
        <v>3.8066126674512001E-2</v>
      </c>
      <c r="M57" s="18">
        <v>0.10440000000000001</v>
      </c>
      <c r="N57" s="15">
        <v>2.4356296651174198E-3</v>
      </c>
      <c r="O57" s="24">
        <v>0.42486000000000002</v>
      </c>
      <c r="P57" s="10">
        <v>640</v>
      </c>
      <c r="Q57" s="6">
        <v>14.305892783227501</v>
      </c>
      <c r="R57" s="6">
        <v>19.857739334470601</v>
      </c>
      <c r="S57" s="10">
        <v>636</v>
      </c>
      <c r="T57" s="6">
        <v>20.592015868704301</v>
      </c>
      <c r="U57" s="6">
        <v>23.2101658361271</v>
      </c>
      <c r="V57" s="10">
        <v>607</v>
      </c>
      <c r="W57" s="6">
        <v>88.9075345356611</v>
      </c>
      <c r="X57" s="6">
        <v>92.105674053194605</v>
      </c>
      <c r="Y57" s="6">
        <v>-0.62893081761006897</v>
      </c>
      <c r="Z57" s="6">
        <v>-5.43657331136738</v>
      </c>
      <c r="AA57" s="7">
        <v>640</v>
      </c>
      <c r="AB57" s="7">
        <v>14.305892783227501</v>
      </c>
      <c r="AC57" s="7">
        <v>19.857739334470601</v>
      </c>
      <c r="AD57" s="13">
        <v>637</v>
      </c>
      <c r="AE57" s="6">
        <v>14.305892783227501</v>
      </c>
      <c r="AF57" s="13">
        <v>610</v>
      </c>
      <c r="AG57" s="6">
        <v>17.249670070380201</v>
      </c>
      <c r="AH57" s="13">
        <v>504</v>
      </c>
      <c r="AI57" s="6">
        <v>72.974993643095104</v>
      </c>
      <c r="AJ57" s="6">
        <v>3.5999999999999999E-3</v>
      </c>
      <c r="AK57" s="6">
        <v>1.6000000000000001E-3</v>
      </c>
    </row>
    <row r="58" spans="1:37">
      <c r="A58" s="5" t="s">
        <v>284</v>
      </c>
      <c r="B58" s="22">
        <v>214</v>
      </c>
      <c r="C58" s="22">
        <v>2.62</v>
      </c>
      <c r="D58" s="22">
        <v>0.12</v>
      </c>
      <c r="E58" s="22">
        <v>480</v>
      </c>
      <c r="F58" s="20">
        <v>19.650225977598701</v>
      </c>
      <c r="G58" s="22">
        <v>0.43073686494463997</v>
      </c>
      <c r="H58" s="18">
        <v>5.2200000000000003E-2</v>
      </c>
      <c r="I58" s="15">
        <v>2.4680228392530601E-3</v>
      </c>
      <c r="J58" s="24">
        <v>2.6539E-2</v>
      </c>
      <c r="K58" s="18">
        <v>0.36599999999999999</v>
      </c>
      <c r="L58" s="15">
        <v>1.56371833780895E-2</v>
      </c>
      <c r="M58" s="18">
        <v>5.0889999999999998E-2</v>
      </c>
      <c r="N58" s="15">
        <v>1.1155189300124E-3</v>
      </c>
      <c r="O58" s="24">
        <v>0.45598</v>
      </c>
      <c r="P58" s="10">
        <v>320</v>
      </c>
      <c r="Q58" s="6">
        <v>6.8605576133394601</v>
      </c>
      <c r="R58" s="6">
        <v>9.8408018031052098</v>
      </c>
      <c r="S58" s="10">
        <v>316</v>
      </c>
      <c r="T58" s="6">
        <v>11.5346379912584</v>
      </c>
      <c r="U58" s="6">
        <v>13.071030907719001</v>
      </c>
      <c r="V58" s="10">
        <v>278</v>
      </c>
      <c r="W58" s="6">
        <v>100.65523009462601</v>
      </c>
      <c r="X58" s="6">
        <v>103.46860826537601</v>
      </c>
      <c r="Y58" s="6">
        <v>-1.26582278481013</v>
      </c>
      <c r="Z58" s="6">
        <v>-15.1079136690647</v>
      </c>
      <c r="AA58" s="7">
        <v>320</v>
      </c>
      <c r="AB58" s="7">
        <v>6.8605576133394601</v>
      </c>
      <c r="AC58" s="7">
        <v>9.8408018031052098</v>
      </c>
      <c r="AD58" s="13">
        <v>319.89999999999998</v>
      </c>
      <c r="AE58" s="6">
        <v>6.8605576133394601</v>
      </c>
      <c r="AF58" s="13">
        <v>315.39999999999998</v>
      </c>
      <c r="AG58" s="6">
        <v>8.8414746275370604</v>
      </c>
      <c r="AH58" s="13">
        <v>285</v>
      </c>
      <c r="AI58" s="6">
        <v>81.442098115177401</v>
      </c>
      <c r="AJ58" s="6">
        <v>2.9999999999999997E-4</v>
      </c>
      <c r="AK58" s="6">
        <v>2.3E-3</v>
      </c>
    </row>
    <row r="59" spans="1:37">
      <c r="A59" s="5" t="s">
        <v>285</v>
      </c>
      <c r="B59" s="22">
        <v>135</v>
      </c>
      <c r="C59" s="22">
        <v>2.903</v>
      </c>
      <c r="D59" s="22">
        <v>8.5000000000000006E-2</v>
      </c>
      <c r="E59" s="22">
        <v>299</v>
      </c>
      <c r="F59" s="20">
        <v>19.4969779684149</v>
      </c>
      <c r="G59" s="22">
        <v>0.42003577679763299</v>
      </c>
      <c r="H59" s="18">
        <v>5.1799999999999999E-2</v>
      </c>
      <c r="I59" s="15">
        <v>3.1523085230843102E-3</v>
      </c>
      <c r="J59" s="24">
        <v>0.25763999999999998</v>
      </c>
      <c r="K59" s="18">
        <v>0.36499999999999999</v>
      </c>
      <c r="L59" s="15">
        <v>1.7473648731733099E-2</v>
      </c>
      <c r="M59" s="18">
        <v>5.1290000000000002E-2</v>
      </c>
      <c r="N59" s="15">
        <v>1.10497303873715E-3</v>
      </c>
      <c r="O59" s="24">
        <v>2.3529999999999999E-2</v>
      </c>
      <c r="P59" s="10">
        <v>322.39999999999998</v>
      </c>
      <c r="Q59" s="6">
        <v>6.7857974338477103</v>
      </c>
      <c r="R59" s="6">
        <v>9.8269141913315199</v>
      </c>
      <c r="S59" s="10">
        <v>315</v>
      </c>
      <c r="T59" s="6">
        <v>12.7505217187386</v>
      </c>
      <c r="U59" s="6">
        <v>14.1502152268079</v>
      </c>
      <c r="V59" s="10">
        <v>260</v>
      </c>
      <c r="W59" s="6">
        <v>122.235301674097</v>
      </c>
      <c r="X59" s="6">
        <v>124.349184290517</v>
      </c>
      <c r="Y59" s="6">
        <v>-2.34920634920634</v>
      </c>
      <c r="Z59" s="6">
        <v>-24</v>
      </c>
      <c r="AA59" s="7">
        <v>322.39999999999998</v>
      </c>
      <c r="AB59" s="7">
        <v>6.7857974338477103</v>
      </c>
      <c r="AC59" s="7">
        <v>9.8269141913315199</v>
      </c>
      <c r="AD59" s="13">
        <v>322.39999999999998</v>
      </c>
      <c r="AE59" s="6">
        <v>6.9945583715638699</v>
      </c>
      <c r="AF59" s="13">
        <v>316.39999999999998</v>
      </c>
      <c r="AG59" s="6">
        <v>8.9507432149528707</v>
      </c>
      <c r="AH59" s="13">
        <v>264</v>
      </c>
      <c r="AI59" s="6">
        <v>95.710965805165003</v>
      </c>
      <c r="AJ59" s="6">
        <v>1E-4</v>
      </c>
      <c r="AK59" s="6">
        <v>3.3E-3</v>
      </c>
    </row>
    <row r="60" spans="1:37">
      <c r="A60" s="5" t="s">
        <v>286</v>
      </c>
      <c r="B60" s="22">
        <v>240</v>
      </c>
      <c r="C60" s="22">
        <v>1.5720000000000001</v>
      </c>
      <c r="D60" s="22">
        <v>6.0999999999999999E-2</v>
      </c>
      <c r="E60" s="22">
        <v>164</v>
      </c>
      <c r="F60" s="20">
        <v>63.694267515923599</v>
      </c>
      <c r="G60" s="22">
        <v>1.35464764678908</v>
      </c>
      <c r="H60" s="18">
        <v>5.1999999999999998E-2</v>
      </c>
      <c r="I60" s="15">
        <v>4.3856593391613597E-3</v>
      </c>
      <c r="J60" s="24">
        <v>0.25768999999999997</v>
      </c>
      <c r="K60" s="18">
        <v>0.112</v>
      </c>
      <c r="L60" s="15">
        <v>7.03665375018552E-3</v>
      </c>
      <c r="M60" s="18">
        <v>1.5699999999999999E-2</v>
      </c>
      <c r="N60" s="15">
        <v>3.3390709845704101E-4</v>
      </c>
      <c r="O60" s="24">
        <v>-4.4865000000000002E-2</v>
      </c>
      <c r="P60" s="10">
        <v>100.4</v>
      </c>
      <c r="Q60" s="6">
        <v>2.11241556918185</v>
      </c>
      <c r="R60" s="6">
        <v>3.0876572681075198</v>
      </c>
      <c r="S60" s="10">
        <v>107.5</v>
      </c>
      <c r="T60" s="6">
        <v>6.3514236923128502</v>
      </c>
      <c r="U60" s="6">
        <v>6.7588885290904797</v>
      </c>
      <c r="V60" s="10">
        <v>240</v>
      </c>
      <c r="W60" s="6">
        <v>230.31442667899</v>
      </c>
      <c r="X60" s="6">
        <v>233.420027121993</v>
      </c>
      <c r="Y60" s="6">
        <v>6.6046511627906996</v>
      </c>
      <c r="Z60" s="6">
        <v>58.1666666666667</v>
      </c>
      <c r="AA60" s="7">
        <v>100.4</v>
      </c>
      <c r="AB60" s="7">
        <v>2.11241556918185</v>
      </c>
      <c r="AC60" s="7">
        <v>3.0876572681075198</v>
      </c>
      <c r="AD60" s="13">
        <v>99.5</v>
      </c>
      <c r="AE60" s="6">
        <v>2.11241556918185</v>
      </c>
      <c r="AF60" s="13">
        <v>99.4</v>
      </c>
      <c r="AG60" s="6">
        <v>3.1609465226847799</v>
      </c>
      <c r="AH60" s="13">
        <v>100.3</v>
      </c>
      <c r="AI60" s="6">
        <v>202.223952430151</v>
      </c>
      <c r="AJ60" s="6">
        <v>5.1000000000000004E-3</v>
      </c>
      <c r="AK60" s="6">
        <v>4.8999999999999998E-3</v>
      </c>
    </row>
    <row r="61" spans="1:37">
      <c r="A61" s="5" t="s">
        <v>287</v>
      </c>
      <c r="B61" s="22">
        <v>127</v>
      </c>
      <c r="C61" s="22">
        <v>1.95</v>
      </c>
      <c r="D61" s="22">
        <v>0.12</v>
      </c>
      <c r="E61" s="22">
        <v>1640</v>
      </c>
      <c r="F61" s="20">
        <v>5.3219797764768497</v>
      </c>
      <c r="G61" s="22">
        <v>0.14336883301490699</v>
      </c>
      <c r="H61" s="18">
        <v>8.0699999999999994E-2</v>
      </c>
      <c r="I61" s="15">
        <v>2.26815008575702E-3</v>
      </c>
      <c r="J61" s="24">
        <v>-3.3499000000000001E-2</v>
      </c>
      <c r="K61" s="18">
        <v>2.0920000000000001</v>
      </c>
      <c r="L61" s="15">
        <v>8.2067824243122006E-2</v>
      </c>
      <c r="M61" s="18">
        <v>0.18790000000000001</v>
      </c>
      <c r="N61" s="15">
        <v>5.0618387996458399E-3</v>
      </c>
      <c r="O61" s="24">
        <v>0.76917000000000002</v>
      </c>
      <c r="P61" s="10">
        <v>1109</v>
      </c>
      <c r="Q61" s="6">
        <v>27.671862651458198</v>
      </c>
      <c r="R61" s="6">
        <v>36.011057395416003</v>
      </c>
      <c r="S61" s="10">
        <v>1143</v>
      </c>
      <c r="T61" s="6">
        <v>26.9654557564021</v>
      </c>
      <c r="U61" s="6">
        <v>31.115808670378101</v>
      </c>
      <c r="V61" s="10">
        <v>1206</v>
      </c>
      <c r="W61" s="6">
        <v>57.711480951676002</v>
      </c>
      <c r="X61" s="6">
        <v>62.414446373509598</v>
      </c>
      <c r="Y61" s="6">
        <v>2.9746281714785701</v>
      </c>
      <c r="Z61" s="6">
        <v>8.0431177446102904</v>
      </c>
      <c r="AA61" s="7">
        <v>1109</v>
      </c>
      <c r="AB61" s="7">
        <v>27.671862651458198</v>
      </c>
      <c r="AC61" s="7">
        <v>36.011057395416003</v>
      </c>
      <c r="AD61" s="13">
        <v>1103</v>
      </c>
      <c r="AE61" s="6">
        <v>28.3032150576779</v>
      </c>
      <c r="AF61" s="13">
        <v>1094</v>
      </c>
      <c r="AG61" s="6">
        <v>28.091561084255801</v>
      </c>
      <c r="AH61" s="13">
        <v>1078</v>
      </c>
      <c r="AI61" s="6">
        <v>51.150513522697501</v>
      </c>
      <c r="AJ61" s="6">
        <v>6.1000000000000004E-3</v>
      </c>
      <c r="AK61" s="6">
        <v>1.9E-3</v>
      </c>
    </row>
    <row r="62" spans="1:37">
      <c r="A62" s="5" t="s">
        <v>288</v>
      </c>
      <c r="B62" s="22">
        <v>740</v>
      </c>
      <c r="C62" s="22">
        <v>1.02</v>
      </c>
      <c r="D62" s="22">
        <v>5.3999999999999999E-2</v>
      </c>
      <c r="E62" s="22">
        <v>1580</v>
      </c>
      <c r="F62" s="20">
        <v>19.841269841269799</v>
      </c>
      <c r="G62" s="22">
        <v>0.54241657699214196</v>
      </c>
      <c r="H62" s="18">
        <v>5.3400000000000003E-2</v>
      </c>
      <c r="I62" s="15">
        <v>1.5203323640425499E-3</v>
      </c>
      <c r="J62" s="24">
        <v>8.9887000000000005E-3</v>
      </c>
      <c r="K62" s="18">
        <v>0.36799999999999999</v>
      </c>
      <c r="L62" s="15">
        <v>1.50894803091425E-2</v>
      </c>
      <c r="M62" s="18">
        <v>5.04E-2</v>
      </c>
      <c r="N62" s="15">
        <v>1.3778248922123599E-3</v>
      </c>
      <c r="O62" s="24">
        <v>0.66990000000000005</v>
      </c>
      <c r="P62" s="10">
        <v>316.60000000000002</v>
      </c>
      <c r="Q62" s="6">
        <v>8.3354262642763892</v>
      </c>
      <c r="R62" s="6">
        <v>10.8786544354742</v>
      </c>
      <c r="S62" s="10">
        <v>318</v>
      </c>
      <c r="T62" s="6">
        <v>10.9769023217465</v>
      </c>
      <c r="U62" s="6">
        <v>12.5936086731984</v>
      </c>
      <c r="V62" s="10">
        <v>336</v>
      </c>
      <c r="W62" s="6">
        <v>67.938242180334001</v>
      </c>
      <c r="X62" s="6">
        <v>73.391980737122907</v>
      </c>
      <c r="Y62" s="6">
        <v>0.440251572327028</v>
      </c>
      <c r="Z62" s="6">
        <v>5.7738095238095202</v>
      </c>
      <c r="AA62" s="7">
        <v>316.60000000000002</v>
      </c>
      <c r="AB62" s="7">
        <v>8.3354262642763892</v>
      </c>
      <c r="AC62" s="7">
        <v>10.8786544354742</v>
      </c>
      <c r="AD62" s="13">
        <v>316.10000000000002</v>
      </c>
      <c r="AE62" s="6">
        <v>8.3980432844317097</v>
      </c>
      <c r="AF62" s="13">
        <v>310.39999999999998</v>
      </c>
      <c r="AG62" s="6">
        <v>10.111359185646799</v>
      </c>
      <c r="AH62" s="13">
        <v>261</v>
      </c>
      <c r="AI62" s="6">
        <v>57.966410537083497</v>
      </c>
      <c r="AJ62" s="6">
        <v>2.3999999999999998E-3</v>
      </c>
      <c r="AK62" s="6">
        <v>1.1000000000000001E-3</v>
      </c>
    </row>
    <row r="63" spans="1:37">
      <c r="A63" s="5" t="s">
        <v>289</v>
      </c>
      <c r="B63" s="22">
        <v>405</v>
      </c>
      <c r="C63" s="22">
        <v>1.8839999999999999</v>
      </c>
      <c r="D63" s="22">
        <v>4.1000000000000002E-2</v>
      </c>
      <c r="E63" s="22">
        <v>900</v>
      </c>
      <c r="F63" s="20">
        <v>20.362451639177401</v>
      </c>
      <c r="G63" s="22">
        <v>0.44914983312131102</v>
      </c>
      <c r="H63" s="18">
        <v>5.2900000000000003E-2</v>
      </c>
      <c r="I63" s="15">
        <v>2.07101768396232E-3</v>
      </c>
      <c r="J63" s="24">
        <v>0.12389</v>
      </c>
      <c r="K63" s="18">
        <v>0.35799999999999998</v>
      </c>
      <c r="L63" s="15">
        <v>1.48996837550332E-2</v>
      </c>
      <c r="M63" s="18">
        <v>4.9110000000000001E-2</v>
      </c>
      <c r="N63" s="15">
        <v>1.0832560192383001E-3</v>
      </c>
      <c r="O63" s="24">
        <v>0.40997</v>
      </c>
      <c r="P63" s="10">
        <v>309</v>
      </c>
      <c r="Q63" s="6">
        <v>6.6809930899037901</v>
      </c>
      <c r="R63" s="6">
        <v>9.5470507975535401</v>
      </c>
      <c r="S63" s="10">
        <v>310</v>
      </c>
      <c r="T63" s="6">
        <v>10.870828468472601</v>
      </c>
      <c r="U63" s="6">
        <v>12.4407282771426</v>
      </c>
      <c r="V63" s="10">
        <v>305</v>
      </c>
      <c r="W63" s="6">
        <v>90.354824641003404</v>
      </c>
      <c r="X63" s="6">
        <v>94.245096643994302</v>
      </c>
      <c r="Y63" s="6">
        <v>0.32258064516128099</v>
      </c>
      <c r="Z63" s="6">
        <v>-1.3114754098360799</v>
      </c>
      <c r="AA63" s="7">
        <v>309</v>
      </c>
      <c r="AB63" s="7">
        <v>6.6809930899037901</v>
      </c>
      <c r="AC63" s="7">
        <v>9.5470507975535401</v>
      </c>
      <c r="AD63" s="13">
        <v>308.5</v>
      </c>
      <c r="AE63" s="6">
        <v>6.7341420141946902</v>
      </c>
      <c r="AF63" s="13">
        <v>302.3</v>
      </c>
      <c r="AG63" s="6">
        <v>8.8597354131460992</v>
      </c>
      <c r="AH63" s="13">
        <v>250</v>
      </c>
      <c r="AI63" s="6">
        <v>70.724778797154798</v>
      </c>
      <c r="AJ63" s="6">
        <v>2E-3</v>
      </c>
      <c r="AK63" s="6">
        <v>2.2000000000000001E-3</v>
      </c>
    </row>
    <row r="64" spans="1:37">
      <c r="A64" s="5"/>
      <c r="N64" s="15"/>
    </row>
    <row r="65" spans="1:14">
      <c r="A65" s="5"/>
      <c r="N65" s="15"/>
    </row>
    <row r="66" spans="1:14">
      <c r="A66" s="5"/>
      <c r="N66" s="15"/>
    </row>
    <row r="67" spans="1:14">
      <c r="A67" s="5"/>
      <c r="N67" s="15"/>
    </row>
    <row r="68" spans="1:14">
      <c r="A68" s="5"/>
      <c r="N68" s="15"/>
    </row>
    <row r="69" spans="1:14">
      <c r="A69" s="5"/>
      <c r="N69" s="15"/>
    </row>
    <row r="70" spans="1:14">
      <c r="A70" s="5"/>
      <c r="N70" s="15"/>
    </row>
    <row r="71" spans="1:14">
      <c r="A71" s="5"/>
      <c r="N71" s="15"/>
    </row>
    <row r="72" spans="1:14">
      <c r="A72" s="5"/>
      <c r="N72" s="15"/>
    </row>
    <row r="73" spans="1:14">
      <c r="A73" s="5"/>
      <c r="N73" s="15"/>
    </row>
    <row r="74" spans="1:14">
      <c r="A74" s="5"/>
      <c r="N74" s="15"/>
    </row>
    <row r="75" spans="1:14">
      <c r="A75" s="5"/>
      <c r="N75" s="15"/>
    </row>
    <row r="76" spans="1:14">
      <c r="A76" s="5"/>
      <c r="N76" s="15"/>
    </row>
    <row r="77" spans="1:14">
      <c r="A77" s="5"/>
      <c r="N77" s="15"/>
    </row>
    <row r="78" spans="1:14">
      <c r="A78" s="5"/>
      <c r="N78" s="15"/>
    </row>
    <row r="79" spans="1:14">
      <c r="A79" s="5"/>
      <c r="N79" s="15"/>
    </row>
    <row r="80" spans="1:14">
      <c r="A80" s="5"/>
      <c r="N80" s="15"/>
    </row>
    <row r="81" spans="1:14">
      <c r="A81" s="5"/>
      <c r="N81" s="15"/>
    </row>
    <row r="82" spans="1:14">
      <c r="A82" s="5"/>
      <c r="N82" s="15"/>
    </row>
    <row r="83" spans="1:14">
      <c r="A83" s="5"/>
      <c r="N83" s="15"/>
    </row>
    <row r="84" spans="1:14">
      <c r="A84" s="5"/>
      <c r="N84" s="15"/>
    </row>
    <row r="85" spans="1:14">
      <c r="A85" s="5"/>
      <c r="N85" s="15"/>
    </row>
    <row r="86" spans="1:14">
      <c r="A86" s="5"/>
      <c r="N86" s="15"/>
    </row>
    <row r="87" spans="1:14">
      <c r="A87" s="5"/>
      <c r="N87" s="15"/>
    </row>
    <row r="88" spans="1:14">
      <c r="A88" s="5"/>
      <c r="N88" s="15"/>
    </row>
    <row r="89" spans="1:14">
      <c r="A89" s="5"/>
      <c r="N89" s="15"/>
    </row>
    <row r="90" spans="1:14">
      <c r="A90" s="5"/>
      <c r="N90" s="15"/>
    </row>
    <row r="91" spans="1:14">
      <c r="A91" s="5"/>
      <c r="N91" s="15"/>
    </row>
    <row r="92" spans="1:14">
      <c r="A92" s="5"/>
      <c r="N92" s="15"/>
    </row>
    <row r="93" spans="1:14">
      <c r="A93" s="5"/>
      <c r="N93" s="15"/>
    </row>
    <row r="94" spans="1:14">
      <c r="A94" s="5"/>
      <c r="N94" s="15"/>
    </row>
    <row r="95" spans="1:14">
      <c r="A95" s="5"/>
      <c r="N95" s="15"/>
    </row>
    <row r="96" spans="1:14">
      <c r="A96" s="5"/>
      <c r="N96" s="15"/>
    </row>
    <row r="97" spans="1:14">
      <c r="A97" s="5"/>
      <c r="N97" s="15"/>
    </row>
    <row r="98" spans="1:14">
      <c r="A98" s="5"/>
      <c r="N98" s="15"/>
    </row>
    <row r="99" spans="1:14">
      <c r="A99" s="5"/>
      <c r="N99" s="15"/>
    </row>
    <row r="100" spans="1:14">
      <c r="A100" s="5"/>
      <c r="N100" s="15"/>
    </row>
    <row r="101" spans="1:14">
      <c r="A101" s="5"/>
      <c r="N101" s="15"/>
    </row>
    <row r="102" spans="1:14">
      <c r="A102" s="5"/>
      <c r="N102" s="15"/>
    </row>
    <row r="103" spans="1:14">
      <c r="A103" s="5"/>
      <c r="N103" s="15"/>
    </row>
    <row r="104" spans="1:14">
      <c r="A104" s="5"/>
      <c r="N104" s="15"/>
    </row>
    <row r="105" spans="1:14">
      <c r="A105" s="5"/>
      <c r="N105" s="15"/>
    </row>
    <row r="106" spans="1:14">
      <c r="A106" s="5"/>
      <c r="N106" s="15"/>
    </row>
    <row r="107" spans="1:14">
      <c r="A107" s="5"/>
      <c r="N107" s="15"/>
    </row>
    <row r="108" spans="1:14">
      <c r="A108" s="5"/>
      <c r="N108" s="15"/>
    </row>
    <row r="109" spans="1:14">
      <c r="A109" s="5"/>
      <c r="N109" s="15"/>
    </row>
    <row r="110" spans="1:14">
      <c r="A110" s="5"/>
      <c r="N110" s="15"/>
    </row>
    <row r="111" spans="1:14">
      <c r="A111" s="5"/>
      <c r="N111" s="15"/>
    </row>
    <row r="112" spans="1:14">
      <c r="A112" s="5"/>
      <c r="N112" s="15"/>
    </row>
    <row r="113" spans="1:14">
      <c r="A113" s="5"/>
      <c r="N113" s="15"/>
    </row>
    <row r="114" spans="1:14">
      <c r="A114" s="5"/>
      <c r="N114" s="15"/>
    </row>
    <row r="115" spans="1:14">
      <c r="A115" s="5"/>
      <c r="N115" s="15"/>
    </row>
    <row r="116" spans="1:14">
      <c r="A116" s="5"/>
      <c r="N116" s="15"/>
    </row>
    <row r="117" spans="1:14">
      <c r="A117" s="5"/>
      <c r="N117" s="15"/>
    </row>
    <row r="118" spans="1:14">
      <c r="A118" s="5"/>
      <c r="N118" s="15"/>
    </row>
    <row r="119" spans="1:14">
      <c r="A119" s="5"/>
      <c r="N119" s="15"/>
    </row>
    <row r="120" spans="1:14">
      <c r="A120" s="5"/>
      <c r="N120" s="15"/>
    </row>
    <row r="121" spans="1:14">
      <c r="A121" s="5"/>
      <c r="N121" s="15"/>
    </row>
    <row r="122" spans="1:14">
      <c r="A122" s="5"/>
      <c r="N122" s="15"/>
    </row>
    <row r="123" spans="1:14">
      <c r="A123" s="5"/>
      <c r="N123" s="15"/>
    </row>
    <row r="124" spans="1:14">
      <c r="A124" s="5"/>
      <c r="N124" s="15"/>
    </row>
    <row r="125" spans="1:14">
      <c r="A125" s="5"/>
      <c r="N125" s="15"/>
    </row>
    <row r="126" spans="1:14">
      <c r="A126" s="5"/>
      <c r="N126" s="15"/>
    </row>
    <row r="127" spans="1:14">
      <c r="A127" s="5"/>
      <c r="N127" s="15"/>
    </row>
    <row r="128" spans="1:14">
      <c r="A128" s="5"/>
      <c r="N128" s="15"/>
    </row>
    <row r="129" spans="1:14">
      <c r="A129" s="5"/>
      <c r="N129" s="15"/>
    </row>
    <row r="130" spans="1:14">
      <c r="A130" s="5"/>
      <c r="N130" s="15"/>
    </row>
    <row r="131" spans="1:14">
      <c r="A131" s="5"/>
      <c r="N131" s="15"/>
    </row>
    <row r="132" spans="1:14">
      <c r="A132" s="5"/>
      <c r="N132" s="15"/>
    </row>
    <row r="133" spans="1:14">
      <c r="A133" s="5"/>
      <c r="N133" s="15"/>
    </row>
    <row r="134" spans="1:14">
      <c r="A134" s="5"/>
      <c r="N134" s="15"/>
    </row>
    <row r="135" spans="1:14">
      <c r="A135" s="5"/>
      <c r="N135" s="15"/>
    </row>
    <row r="136" spans="1:14">
      <c r="A136" s="5"/>
      <c r="N136" s="15"/>
    </row>
    <row r="137" spans="1:14">
      <c r="A137" s="5"/>
      <c r="N137" s="15"/>
    </row>
    <row r="138" spans="1:14">
      <c r="A138" s="5"/>
      <c r="N138" s="15"/>
    </row>
    <row r="139" spans="1:14">
      <c r="A139" s="5"/>
      <c r="N139" s="15"/>
    </row>
    <row r="140" spans="1:14">
      <c r="A140" s="5"/>
      <c r="N140" s="15"/>
    </row>
    <row r="141" spans="1:14">
      <c r="A141" s="5"/>
      <c r="N141" s="15"/>
    </row>
    <row r="142" spans="1:14">
      <c r="A142" s="5"/>
      <c r="N142" s="15"/>
    </row>
    <row r="143" spans="1:14">
      <c r="A143" s="5"/>
      <c r="N143" s="15"/>
    </row>
    <row r="144" spans="1:14">
      <c r="A144" s="5"/>
      <c r="N144" s="15"/>
    </row>
    <row r="145" spans="1:14">
      <c r="A145" s="5"/>
      <c r="N145" s="15"/>
    </row>
    <row r="146" spans="1:14">
      <c r="A146" s="5"/>
      <c r="N146" s="15"/>
    </row>
    <row r="147" spans="1:14">
      <c r="A147" s="5"/>
      <c r="N147" s="15"/>
    </row>
    <row r="148" spans="1:14">
      <c r="A148" s="5"/>
      <c r="N148" s="15"/>
    </row>
    <row r="149" spans="1:14">
      <c r="A149" s="5"/>
      <c r="N149" s="15"/>
    </row>
    <row r="150" spans="1:14">
      <c r="A150" s="5"/>
      <c r="N150" s="15"/>
    </row>
    <row r="151" spans="1:14">
      <c r="A151" s="5"/>
      <c r="N151" s="15"/>
    </row>
    <row r="152" spans="1:14">
      <c r="A152" s="5"/>
      <c r="N152" s="15"/>
    </row>
    <row r="153" spans="1:14">
      <c r="A153" s="5"/>
      <c r="N153" s="15"/>
    </row>
    <row r="154" spans="1:14">
      <c r="A154" s="5"/>
      <c r="N154" s="15"/>
    </row>
    <row r="155" spans="1:14">
      <c r="A155" s="5"/>
      <c r="N155" s="15"/>
    </row>
    <row r="156" spans="1:14">
      <c r="A156" s="5"/>
      <c r="N156" s="15"/>
    </row>
    <row r="157" spans="1:14">
      <c r="A157" s="5"/>
      <c r="N157" s="15"/>
    </row>
    <row r="158" spans="1:14">
      <c r="A158" s="5"/>
      <c r="N158" s="15"/>
    </row>
    <row r="159" spans="1:14">
      <c r="A159" s="5"/>
      <c r="N159" s="15"/>
    </row>
    <row r="160" spans="1:14">
      <c r="A160" s="5"/>
      <c r="N160" s="15"/>
    </row>
    <row r="161" spans="1:14">
      <c r="A161" s="5"/>
      <c r="N161" s="15"/>
    </row>
    <row r="162" spans="1:14">
      <c r="A162" s="5"/>
      <c r="N162" s="15"/>
    </row>
    <row r="163" spans="1:14">
      <c r="A163" s="5"/>
      <c r="N163" s="15"/>
    </row>
    <row r="164" spans="1:14">
      <c r="A164" s="5"/>
      <c r="N164" s="15"/>
    </row>
    <row r="165" spans="1:14">
      <c r="A165" s="5"/>
      <c r="N165" s="15"/>
    </row>
    <row r="166" spans="1:14">
      <c r="A166" s="5"/>
      <c r="N166" s="15"/>
    </row>
    <row r="167" spans="1:14">
      <c r="A167" s="5"/>
      <c r="N167" s="15"/>
    </row>
    <row r="168" spans="1:14">
      <c r="A168" s="5"/>
      <c r="N168" s="15"/>
    </row>
    <row r="169" spans="1:14">
      <c r="A169" s="5"/>
      <c r="N169" s="15"/>
    </row>
    <row r="170" spans="1:14">
      <c r="A170" s="5"/>
      <c r="N170" s="15"/>
    </row>
    <row r="171" spans="1:14">
      <c r="A171" s="5"/>
      <c r="N171" s="15"/>
    </row>
    <row r="172" spans="1:14">
      <c r="A172" s="5"/>
      <c r="N172" s="15"/>
    </row>
    <row r="173" spans="1:14">
      <c r="A173" s="5"/>
      <c r="N173"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192"/>
  <sheetViews>
    <sheetView topLeftCell="A3" zoomScale="70" zoomScaleNormal="70" workbookViewId="0">
      <selection activeCell="B192" sqref="B4:D192"/>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37</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45</v>
      </c>
      <c r="B4" s="22">
        <v>182</v>
      </c>
      <c r="C4" s="22">
        <v>1.236</v>
      </c>
      <c r="D4" s="22">
        <v>2.1999999999999999E-2</v>
      </c>
      <c r="E4" s="22">
        <v>900</v>
      </c>
      <c r="F4" s="20">
        <v>7.1479628305932801</v>
      </c>
      <c r="G4" s="22">
        <v>0.29732143788919801</v>
      </c>
      <c r="H4" s="18">
        <v>2.3099999999999999E-2</v>
      </c>
      <c r="I4" s="15">
        <v>1.2506899402851799E-3</v>
      </c>
      <c r="J4" s="24">
        <v>0.74573999999999996</v>
      </c>
      <c r="K4" s="18">
        <v>0.436</v>
      </c>
      <c r="L4" s="15">
        <v>1.59062095497324E-2</v>
      </c>
      <c r="M4" s="18">
        <v>0.1399</v>
      </c>
      <c r="N4" s="15">
        <v>5.8191781555817597E-3</v>
      </c>
      <c r="O4" s="24">
        <v>0.35991000000000001</v>
      </c>
      <c r="P4" s="10">
        <v>843</v>
      </c>
      <c r="Q4" s="6">
        <v>32.776976529813801</v>
      </c>
      <c r="R4" s="6">
        <v>37.336837670694599</v>
      </c>
      <c r="S4" s="10">
        <v>367</v>
      </c>
      <c r="T4" s="6">
        <v>11.302250460407</v>
      </c>
      <c r="U4" s="6">
        <v>13.2772531465833</v>
      </c>
      <c r="V4" s="10">
        <v>879</v>
      </c>
      <c r="W4" s="6">
        <v>37.643335719066798</v>
      </c>
      <c r="X4" s="6">
        <v>38.0949511049702</v>
      </c>
      <c r="Y4" s="6">
        <v>-129.70027247956401</v>
      </c>
      <c r="Z4" s="6">
        <v>4.0955631399317403</v>
      </c>
      <c r="AA4" s="7" t="s">
        <v>113</v>
      </c>
      <c r="AB4" s="7" t="s">
        <v>113</v>
      </c>
      <c r="AC4" s="7" t="s">
        <v>113</v>
      </c>
      <c r="AD4" s="13">
        <v>887</v>
      </c>
      <c r="AE4" s="6">
        <v>35.536040725381397</v>
      </c>
      <c r="AF4" s="13">
        <v>874</v>
      </c>
      <c r="AG4" s="6">
        <v>31.760995977295298</v>
      </c>
      <c r="AH4" s="13">
        <v>843</v>
      </c>
      <c r="AI4" s="6">
        <v>35.742421910922197</v>
      </c>
      <c r="AJ4" s="6">
        <v>-5.4600000000000003E-2</v>
      </c>
      <c r="AK4" s="6">
        <v>2.7000000000000001E-3</v>
      </c>
    </row>
    <row r="5" spans="1:37">
      <c r="A5" s="5" t="s">
        <v>46</v>
      </c>
      <c r="B5" s="22">
        <v>508</v>
      </c>
      <c r="C5" s="22">
        <v>3.14</v>
      </c>
      <c r="D5" s="22">
        <v>0.15</v>
      </c>
      <c r="E5" s="22">
        <v>3900</v>
      </c>
      <c r="F5" s="20">
        <v>84.745762711864401</v>
      </c>
      <c r="G5" s="22">
        <v>12.0055881722206</v>
      </c>
      <c r="H5" s="18">
        <v>0.54</v>
      </c>
      <c r="I5" s="15">
        <v>0.118712470262447</v>
      </c>
      <c r="J5" s="24">
        <v>0.40475</v>
      </c>
      <c r="K5" s="18">
        <v>0.93</v>
      </c>
      <c r="L5" s="15">
        <v>0.229652438874487</v>
      </c>
      <c r="M5" s="18">
        <v>1.18E-2</v>
      </c>
      <c r="N5" s="15">
        <v>1.6716580971E-3</v>
      </c>
      <c r="O5" s="24">
        <v>0.78893999999999997</v>
      </c>
      <c r="P5" s="10">
        <v>76</v>
      </c>
      <c r="Q5" s="6">
        <v>10.3549665145337</v>
      </c>
      <c r="R5" s="6">
        <v>10.493436345894199</v>
      </c>
      <c r="S5" s="10">
        <v>550</v>
      </c>
      <c r="T5" s="6">
        <v>103.167754710541</v>
      </c>
      <c r="U5" s="6">
        <v>103.758652087946</v>
      </c>
      <c r="V5" s="10">
        <v>3720</v>
      </c>
      <c r="W5" s="6">
        <v>385.83144423527199</v>
      </c>
      <c r="X5" s="6">
        <v>385.83276456116897</v>
      </c>
      <c r="Y5" s="6">
        <v>86.181818181818201</v>
      </c>
      <c r="Z5" s="6">
        <v>97.956989247311796</v>
      </c>
      <c r="AA5" s="7">
        <v>76</v>
      </c>
      <c r="AB5" s="7">
        <v>10.3549665145337</v>
      </c>
      <c r="AC5" s="7">
        <v>10.493436345894199</v>
      </c>
      <c r="AD5" s="13">
        <v>33.5</v>
      </c>
      <c r="AE5" s="6">
        <v>7.1802180689108299</v>
      </c>
      <c r="AF5" s="13">
        <v>39</v>
      </c>
      <c r="AG5" s="6">
        <v>19.733362917007401</v>
      </c>
      <c r="AH5" s="13">
        <v>970</v>
      </c>
      <c r="AI5" s="6">
        <v>251.97599758841201</v>
      </c>
      <c r="AJ5" s="6">
        <v>0.53</v>
      </c>
      <c r="AK5" s="6">
        <v>0.15</v>
      </c>
    </row>
    <row r="6" spans="1:37">
      <c r="A6" s="5" t="s">
        <v>48</v>
      </c>
      <c r="B6" s="22">
        <v>129</v>
      </c>
      <c r="C6" s="22">
        <v>2.7170000000000001</v>
      </c>
      <c r="D6" s="22">
        <v>0.09</v>
      </c>
      <c r="E6" s="22">
        <v>598</v>
      </c>
      <c r="F6" s="20">
        <v>19.798059790140599</v>
      </c>
      <c r="G6" s="22">
        <v>0.47545232379088098</v>
      </c>
      <c r="H6" s="18">
        <v>5.5800000000000002E-2</v>
      </c>
      <c r="I6" s="15">
        <v>3.2586741283184301E-3</v>
      </c>
      <c r="J6" s="24">
        <v>6.1072000000000001E-2</v>
      </c>
      <c r="K6" s="18">
        <v>0.38700000000000001</v>
      </c>
      <c r="L6" s="15">
        <v>1.5591463036225901E-2</v>
      </c>
      <c r="M6" s="18">
        <v>5.0509999999999999E-2</v>
      </c>
      <c r="N6" s="15">
        <v>1.21300254313996E-3</v>
      </c>
      <c r="O6" s="24">
        <v>0.35727999999999999</v>
      </c>
      <c r="P6" s="10">
        <v>317.60000000000002</v>
      </c>
      <c r="Q6" s="6">
        <v>7.4336942075112802</v>
      </c>
      <c r="R6" s="6">
        <v>10.2141499382693</v>
      </c>
      <c r="S6" s="10">
        <v>334</v>
      </c>
      <c r="T6" s="6">
        <v>10.8406103472508</v>
      </c>
      <c r="U6" s="6">
        <v>12.590283212169499</v>
      </c>
      <c r="V6" s="10">
        <v>421</v>
      </c>
      <c r="W6" s="6">
        <v>183.50625108454901</v>
      </c>
      <c r="X6" s="6">
        <v>187.488552744836</v>
      </c>
      <c r="Y6" s="6">
        <v>4.9101796407185496</v>
      </c>
      <c r="Z6" s="6">
        <v>24.560570071258901</v>
      </c>
      <c r="AA6" s="7">
        <v>317.60000000000002</v>
      </c>
      <c r="AB6" s="7">
        <v>7.4336942075112802</v>
      </c>
      <c r="AC6" s="7">
        <v>10.2141499382693</v>
      </c>
      <c r="AD6" s="13">
        <v>316.2</v>
      </c>
      <c r="AE6" s="6">
        <v>7.4732061105516703</v>
      </c>
      <c r="AF6" s="13">
        <v>313.89999999999998</v>
      </c>
      <c r="AG6" s="6">
        <v>8.1842918264759206</v>
      </c>
      <c r="AH6" s="13">
        <v>279</v>
      </c>
      <c r="AI6" s="6">
        <v>171.894805585001</v>
      </c>
      <c r="AJ6" s="6">
        <v>4.5999999999999999E-3</v>
      </c>
      <c r="AK6" s="6">
        <v>2.3999999999999998E-3</v>
      </c>
    </row>
    <row r="7" spans="1:37">
      <c r="A7" s="5" t="s">
        <v>49</v>
      </c>
      <c r="B7" s="22">
        <v>162</v>
      </c>
      <c r="C7" s="22">
        <v>3.3119999999999998</v>
      </c>
      <c r="D7" s="22">
        <v>6.8000000000000005E-2</v>
      </c>
      <c r="E7" s="22">
        <v>741</v>
      </c>
      <c r="F7" s="20">
        <v>19.286403085824499</v>
      </c>
      <c r="G7" s="22">
        <v>0.48001102389990102</v>
      </c>
      <c r="H7" s="18">
        <v>5.4199999999999998E-2</v>
      </c>
      <c r="I7" s="15">
        <v>2.9400942302113299E-3</v>
      </c>
      <c r="J7" s="24">
        <v>0.48671999999999999</v>
      </c>
      <c r="K7" s="18">
        <v>0.38600000000000001</v>
      </c>
      <c r="L7" s="15">
        <v>1.4985961538720101E-2</v>
      </c>
      <c r="M7" s="18">
        <v>5.185E-2</v>
      </c>
      <c r="N7" s="15">
        <v>1.2904724369005301E-3</v>
      </c>
      <c r="O7" s="24">
        <v>-0.12845999999999999</v>
      </c>
      <c r="P7" s="10">
        <v>325.8</v>
      </c>
      <c r="Q7" s="6">
        <v>7.9020298764887702</v>
      </c>
      <c r="R7" s="6">
        <v>10.677899860776</v>
      </c>
      <c r="S7" s="10">
        <v>330</v>
      </c>
      <c r="T7" s="6">
        <v>10.831067047306</v>
      </c>
      <c r="U7" s="6">
        <v>12.575996654165699</v>
      </c>
      <c r="V7" s="10">
        <v>363</v>
      </c>
      <c r="W7" s="6">
        <v>136.91534977489999</v>
      </c>
      <c r="X7" s="6">
        <v>140.09510272226899</v>
      </c>
      <c r="Y7" s="6">
        <v>1.27272727272727</v>
      </c>
      <c r="Z7" s="6">
        <v>10.247933884297501</v>
      </c>
      <c r="AA7" s="7">
        <v>325.8</v>
      </c>
      <c r="AB7" s="7">
        <v>7.9020298764887702</v>
      </c>
      <c r="AC7" s="7">
        <v>10.677899860776</v>
      </c>
      <c r="AD7" s="13">
        <v>324.8</v>
      </c>
      <c r="AE7" s="6">
        <v>8.1244739010548308</v>
      </c>
      <c r="AF7" s="13">
        <v>317</v>
      </c>
      <c r="AG7" s="6">
        <v>8.7689345637447502</v>
      </c>
      <c r="AH7" s="13">
        <v>265</v>
      </c>
      <c r="AI7" s="6">
        <v>122.31399349209001</v>
      </c>
      <c r="AJ7" s="6">
        <v>4.0000000000000001E-3</v>
      </c>
      <c r="AK7" s="6">
        <v>2.3E-3</v>
      </c>
    </row>
    <row r="8" spans="1:37">
      <c r="A8" s="5" t="s">
        <v>50</v>
      </c>
      <c r="B8" s="22">
        <v>310</v>
      </c>
      <c r="C8" s="22">
        <v>4.0750000000000002</v>
      </c>
      <c r="D8" s="22">
        <v>5.8999999999999997E-2</v>
      </c>
      <c r="E8" s="22">
        <v>1800</v>
      </c>
      <c r="F8" s="20">
        <v>14.7623265426631</v>
      </c>
      <c r="G8" s="22">
        <v>0.33495960889118498</v>
      </c>
      <c r="H8" s="18">
        <v>5.4800000000000001E-2</v>
      </c>
      <c r="I8" s="15">
        <v>1.94592084336442E-3</v>
      </c>
      <c r="J8" s="24">
        <v>-4.8839E-2</v>
      </c>
      <c r="K8" s="18">
        <v>0.51200000000000001</v>
      </c>
      <c r="L8" s="15">
        <v>1.74023671769101E-2</v>
      </c>
      <c r="M8" s="18">
        <v>6.7739999999999995E-2</v>
      </c>
      <c r="N8" s="15">
        <v>1.5370317030120101E-3</v>
      </c>
      <c r="O8" s="24">
        <v>0.39240000000000003</v>
      </c>
      <c r="P8" s="10">
        <v>422.5</v>
      </c>
      <c r="Q8" s="6">
        <v>9.2768410140763606</v>
      </c>
      <c r="R8" s="6">
        <v>13.095427455861</v>
      </c>
      <c r="S8" s="10">
        <v>419.6</v>
      </c>
      <c r="T8" s="6">
        <v>11.635994673641999</v>
      </c>
      <c r="U8" s="6">
        <v>13.9921100296123</v>
      </c>
      <c r="V8" s="10">
        <v>396</v>
      </c>
      <c r="W8" s="6">
        <v>77.135901094580404</v>
      </c>
      <c r="X8" s="6">
        <v>80.877173729286199</v>
      </c>
      <c r="Y8" s="6">
        <v>-0.69113441372733997</v>
      </c>
      <c r="Z8" s="6">
        <v>-6.6919191919191796</v>
      </c>
      <c r="AA8" s="7">
        <v>422.5</v>
      </c>
      <c r="AB8" s="7">
        <v>9.2768410140763606</v>
      </c>
      <c r="AC8" s="7">
        <v>13.095427455861</v>
      </c>
      <c r="AD8" s="13">
        <v>421.9</v>
      </c>
      <c r="AE8" s="6">
        <v>9.2768410140763606</v>
      </c>
      <c r="AF8" s="13">
        <v>411.5</v>
      </c>
      <c r="AG8" s="6">
        <v>10.352186824291101</v>
      </c>
      <c r="AH8" s="13">
        <v>346</v>
      </c>
      <c r="AI8" s="6">
        <v>70.094987250679296</v>
      </c>
      <c r="AJ8" s="6">
        <v>1.92E-3</v>
      </c>
      <c r="AK8" s="6">
        <v>9.7000000000000005E-4</v>
      </c>
    </row>
    <row r="9" spans="1:37">
      <c r="A9" s="5" t="s">
        <v>51</v>
      </c>
      <c r="B9" s="22">
        <v>449</v>
      </c>
      <c r="C9" s="22">
        <v>2.3929999999999998</v>
      </c>
      <c r="D9" s="22">
        <v>7.3999999999999996E-2</v>
      </c>
      <c r="E9" s="22">
        <v>4210</v>
      </c>
      <c r="F9" s="20">
        <v>10.672358591248701</v>
      </c>
      <c r="G9" s="22">
        <v>0.28539533377908</v>
      </c>
      <c r="H9" s="18">
        <v>6.1699999999999998E-2</v>
      </c>
      <c r="I9" s="15">
        <v>1.71951486751861E-3</v>
      </c>
      <c r="J9" s="24">
        <v>0.50019999999999998</v>
      </c>
      <c r="K9" s="18">
        <v>0.79600000000000004</v>
      </c>
      <c r="L9" s="15">
        <v>2.5731028954163401E-2</v>
      </c>
      <c r="M9" s="18">
        <v>9.3700000000000006E-2</v>
      </c>
      <c r="N9" s="15">
        <v>2.50568255802685E-3</v>
      </c>
      <c r="O9" s="24">
        <v>0.35581000000000002</v>
      </c>
      <c r="P9" s="10">
        <v>577</v>
      </c>
      <c r="Q9" s="6">
        <v>14.8741747022626</v>
      </c>
      <c r="R9" s="6">
        <v>19.417255383375601</v>
      </c>
      <c r="S9" s="10">
        <v>594</v>
      </c>
      <c r="T9" s="6">
        <v>14.6663830598988</v>
      </c>
      <c r="U9" s="6">
        <v>17.847778212959501</v>
      </c>
      <c r="V9" s="10">
        <v>655</v>
      </c>
      <c r="W9" s="6">
        <v>64.860694447997204</v>
      </c>
      <c r="X9" s="6">
        <v>70.467349578278899</v>
      </c>
      <c r="Y9" s="6">
        <v>2.86195286195287</v>
      </c>
      <c r="Z9" s="6">
        <v>11.908396946564901</v>
      </c>
      <c r="AA9" s="7">
        <v>577</v>
      </c>
      <c r="AB9" s="7">
        <v>14.8741747022626</v>
      </c>
      <c r="AC9" s="7">
        <v>19.417255383375601</v>
      </c>
      <c r="AD9" s="13">
        <v>575</v>
      </c>
      <c r="AE9" s="6">
        <v>15.3863924645587</v>
      </c>
      <c r="AF9" s="13">
        <v>564</v>
      </c>
      <c r="AG9" s="6">
        <v>15.144728193654901</v>
      </c>
      <c r="AH9" s="13">
        <v>531</v>
      </c>
      <c r="AI9" s="6">
        <v>54.939691337651801</v>
      </c>
      <c r="AJ9" s="6">
        <v>4.5999999999999999E-3</v>
      </c>
      <c r="AK9" s="6">
        <v>1.8E-3</v>
      </c>
    </row>
    <row r="10" spans="1:37">
      <c r="A10" s="5" t="s">
        <v>52</v>
      </c>
      <c r="B10" s="22">
        <v>567</v>
      </c>
      <c r="C10" s="22">
        <v>1.5469999999999999</v>
      </c>
      <c r="D10" s="22">
        <v>6.0999999999999999E-2</v>
      </c>
      <c r="E10" s="22">
        <v>5140</v>
      </c>
      <c r="F10" s="20">
        <v>10.695187165775399</v>
      </c>
      <c r="G10" s="22">
        <v>0.29791282013959097</v>
      </c>
      <c r="H10" s="18">
        <v>6.0229999999999999E-2</v>
      </c>
      <c r="I10" s="15">
        <v>1.4058684093457099E-3</v>
      </c>
      <c r="J10" s="24">
        <v>0.45173000000000002</v>
      </c>
      <c r="K10" s="18">
        <v>0.77300000000000002</v>
      </c>
      <c r="L10" s="15">
        <v>2.39170406616286E-2</v>
      </c>
      <c r="M10" s="18">
        <v>9.35E-2</v>
      </c>
      <c r="N10" s="15">
        <v>2.60442835186534E-3</v>
      </c>
      <c r="O10" s="24">
        <v>0.47969000000000001</v>
      </c>
      <c r="P10" s="10">
        <v>576</v>
      </c>
      <c r="Q10" s="6">
        <v>15.369658732684901</v>
      </c>
      <c r="R10" s="6">
        <v>19.7840225674903</v>
      </c>
      <c r="S10" s="10">
        <v>580.79999999999995</v>
      </c>
      <c r="T10" s="6">
        <v>13.629899314392601</v>
      </c>
      <c r="U10" s="6">
        <v>16.907705332047801</v>
      </c>
      <c r="V10" s="10">
        <v>607</v>
      </c>
      <c r="W10" s="6">
        <v>52.4116524843026</v>
      </c>
      <c r="X10" s="6">
        <v>58.376607139188003</v>
      </c>
      <c r="Y10" s="6">
        <v>0.82644628099173201</v>
      </c>
      <c r="Z10" s="6">
        <v>5.1070840197693599</v>
      </c>
      <c r="AA10" s="7">
        <v>576</v>
      </c>
      <c r="AB10" s="7">
        <v>15.369658732684901</v>
      </c>
      <c r="AC10" s="7">
        <v>19.7840225674903</v>
      </c>
      <c r="AD10" s="13">
        <v>575</v>
      </c>
      <c r="AE10" s="6">
        <v>15.9049177790769</v>
      </c>
      <c r="AF10" s="13">
        <v>562</v>
      </c>
      <c r="AG10" s="6">
        <v>14.9944708249568</v>
      </c>
      <c r="AH10" s="13">
        <v>535</v>
      </c>
      <c r="AI10" s="6">
        <v>47.024475713561202</v>
      </c>
      <c r="AJ10" s="6">
        <v>3.2000000000000002E-3</v>
      </c>
      <c r="AK10" s="6">
        <v>1.4E-3</v>
      </c>
    </row>
    <row r="11" spans="1:37">
      <c r="A11" s="5" t="s">
        <v>53</v>
      </c>
      <c r="B11" s="22">
        <v>349</v>
      </c>
      <c r="C11" s="22">
        <v>2.35</v>
      </c>
      <c r="D11" s="22">
        <v>0.25</v>
      </c>
      <c r="E11" s="22">
        <v>288</v>
      </c>
      <c r="F11" s="20">
        <v>105.932203389831</v>
      </c>
      <c r="G11" s="22">
        <v>3.0580976113294902</v>
      </c>
      <c r="H11" s="18">
        <v>5.9400000000000001E-2</v>
      </c>
      <c r="I11" s="15">
        <v>5.48403504660816E-3</v>
      </c>
      <c r="J11" s="24">
        <v>0.28921000000000002</v>
      </c>
      <c r="K11" s="18">
        <v>7.51E-2</v>
      </c>
      <c r="L11" s="15">
        <v>4.4751914503069002E-3</v>
      </c>
      <c r="M11" s="18">
        <v>9.4400000000000005E-3</v>
      </c>
      <c r="N11" s="15">
        <v>2.7251808729697197E-4</v>
      </c>
      <c r="O11" s="24">
        <v>7.5272000000000002E-4</v>
      </c>
      <c r="P11" s="10">
        <v>60.6</v>
      </c>
      <c r="Q11" s="6">
        <v>1.7225964422361</v>
      </c>
      <c r="R11" s="6">
        <v>2.19626674379428</v>
      </c>
      <c r="S11" s="10">
        <v>73.3</v>
      </c>
      <c r="T11" s="6">
        <v>4.2148064569797601</v>
      </c>
      <c r="U11" s="6">
        <v>4.5093407483598096</v>
      </c>
      <c r="V11" s="10">
        <v>510</v>
      </c>
      <c r="W11" s="6">
        <v>128.29614954300899</v>
      </c>
      <c r="X11" s="6">
        <v>128.35701613778599</v>
      </c>
      <c r="Y11" s="6">
        <v>17.326057298772199</v>
      </c>
      <c r="Z11" s="6">
        <v>88.117647058823493</v>
      </c>
      <c r="AA11" s="7">
        <v>60.6</v>
      </c>
      <c r="AB11" s="7">
        <v>1.7225964422361</v>
      </c>
      <c r="AC11" s="7">
        <v>2.19626674379428</v>
      </c>
      <c r="AD11" s="13">
        <v>59.7</v>
      </c>
      <c r="AE11" s="6">
        <v>1.8341587997783799</v>
      </c>
      <c r="AF11" s="13">
        <v>59.7</v>
      </c>
      <c r="AG11" s="6">
        <v>2.2509983273645999</v>
      </c>
      <c r="AH11" s="13">
        <v>60.6</v>
      </c>
      <c r="AI11" s="6">
        <v>24.275440007588099</v>
      </c>
      <c r="AJ11" s="6">
        <v>1.52E-2</v>
      </c>
      <c r="AK11" s="6">
        <v>5.5999999999999999E-3</v>
      </c>
    </row>
    <row r="12" spans="1:37">
      <c r="A12" s="5" t="s">
        <v>54</v>
      </c>
      <c r="B12" s="22">
        <v>405</v>
      </c>
      <c r="C12" s="22">
        <v>3.14</v>
      </c>
      <c r="D12" s="22">
        <v>0.24</v>
      </c>
      <c r="E12" s="22">
        <v>1810</v>
      </c>
      <c r="F12" s="20">
        <v>18.747656542932098</v>
      </c>
      <c r="G12" s="22">
        <v>0.42944361855042901</v>
      </c>
      <c r="H12" s="18">
        <v>5.33E-2</v>
      </c>
      <c r="I12" s="15">
        <v>1.9421869522177101E-3</v>
      </c>
      <c r="J12" s="24">
        <v>-4.9562000000000002E-2</v>
      </c>
      <c r="K12" s="18">
        <v>0.39129999999999998</v>
      </c>
      <c r="L12" s="15">
        <v>1.28628687164294E-2</v>
      </c>
      <c r="M12" s="18">
        <v>5.3339999999999999E-2</v>
      </c>
      <c r="N12" s="15">
        <v>1.22183391620302E-3</v>
      </c>
      <c r="O12" s="24">
        <v>0.24576999999999999</v>
      </c>
      <c r="P12" s="10">
        <v>335</v>
      </c>
      <c r="Q12" s="6">
        <v>7.4848709675705098</v>
      </c>
      <c r="R12" s="6">
        <v>10.5095797331492</v>
      </c>
      <c r="S12" s="10">
        <v>335</v>
      </c>
      <c r="T12" s="6">
        <v>9.3628700464165195</v>
      </c>
      <c r="U12" s="6">
        <v>11.3717700683428</v>
      </c>
      <c r="V12" s="10">
        <v>329</v>
      </c>
      <c r="W12" s="6">
        <v>82.515657899796196</v>
      </c>
      <c r="X12" s="6">
        <v>86.507599089611304</v>
      </c>
      <c r="Y12" s="6">
        <v>0</v>
      </c>
      <c r="Z12" s="6">
        <v>-1.8237082066869299</v>
      </c>
      <c r="AA12" s="7">
        <v>335</v>
      </c>
      <c r="AB12" s="7">
        <v>7.4848709675705098</v>
      </c>
      <c r="AC12" s="7">
        <v>10.5095797331492</v>
      </c>
      <c r="AD12" s="13">
        <v>334.3</v>
      </c>
      <c r="AE12" s="6">
        <v>7.5183437937606898</v>
      </c>
      <c r="AF12" s="13">
        <v>326.2</v>
      </c>
      <c r="AG12" s="6">
        <v>8.2064569398787199</v>
      </c>
      <c r="AH12" s="13">
        <v>272</v>
      </c>
      <c r="AI12" s="6">
        <v>74.291545943237793</v>
      </c>
      <c r="AJ12" s="6">
        <v>2.3E-3</v>
      </c>
      <c r="AK12" s="6">
        <v>1.1000000000000001E-3</v>
      </c>
    </row>
    <row r="13" spans="1:37">
      <c r="A13" s="5" t="s">
        <v>55</v>
      </c>
      <c r="B13" s="22">
        <v>89.2</v>
      </c>
      <c r="C13" s="22">
        <v>1.9</v>
      </c>
      <c r="D13" s="22">
        <v>2.7E-2</v>
      </c>
      <c r="E13" s="22">
        <v>51.6</v>
      </c>
      <c r="F13" s="20">
        <v>129.03225806451599</v>
      </c>
      <c r="G13" s="22">
        <v>4.1355203967211702</v>
      </c>
      <c r="H13" s="18">
        <v>4.6399999999999997E-2</v>
      </c>
      <c r="I13" s="15">
        <v>8.2205985233091E-3</v>
      </c>
      <c r="J13" s="24">
        <v>0.18873000000000001</v>
      </c>
      <c r="K13" s="18">
        <v>4.9000000000000002E-2</v>
      </c>
      <c r="L13" s="15">
        <v>4.97302198768515E-3</v>
      </c>
      <c r="M13" s="18">
        <v>7.7499999999999999E-3</v>
      </c>
      <c r="N13" s="15">
        <v>2.48389693828065E-4</v>
      </c>
      <c r="O13" s="24">
        <v>3.7664999999999997E-2</v>
      </c>
      <c r="P13" s="10">
        <v>49.7</v>
      </c>
      <c r="Q13" s="6">
        <v>1.5679006297410101</v>
      </c>
      <c r="R13" s="6">
        <v>1.9270761923406201</v>
      </c>
      <c r="S13" s="10">
        <v>48.4</v>
      </c>
      <c r="T13" s="6">
        <v>4.8102193738198</v>
      </c>
      <c r="U13" s="6">
        <v>4.9282050230031196</v>
      </c>
      <c r="V13" s="10">
        <v>20</v>
      </c>
      <c r="W13" s="6">
        <v>275.96832234325097</v>
      </c>
      <c r="X13" s="6">
        <v>276.45988324735202</v>
      </c>
      <c r="Y13" s="6">
        <v>-2.68595041322315</v>
      </c>
      <c r="Z13" s="6">
        <v>-148.5</v>
      </c>
      <c r="AA13" s="7">
        <v>49.7</v>
      </c>
      <c r="AB13" s="7">
        <v>1.5679006297410101</v>
      </c>
      <c r="AC13" s="7">
        <v>1.9270761923406201</v>
      </c>
      <c r="AD13" s="13">
        <v>49.8</v>
      </c>
      <c r="AE13" s="6">
        <v>1.62803942972591</v>
      </c>
      <c r="AF13" s="13">
        <v>49.9</v>
      </c>
      <c r="AG13" s="6">
        <v>1.7729101568526699</v>
      </c>
      <c r="AH13" s="13">
        <v>49.8</v>
      </c>
      <c r="AI13" s="6">
        <v>214.82995586497799</v>
      </c>
      <c r="AJ13" s="6">
        <v>-8.9999999999999998E-4</v>
      </c>
      <c r="AK13" s="6">
        <v>7.4999999999999997E-3</v>
      </c>
    </row>
    <row r="14" spans="1:37">
      <c r="A14" s="5" t="s">
        <v>56</v>
      </c>
      <c r="B14" s="22">
        <v>808</v>
      </c>
      <c r="C14" s="22">
        <v>0.96099999999999997</v>
      </c>
      <c r="D14" s="22">
        <v>1.9E-2</v>
      </c>
      <c r="E14" s="22">
        <v>556</v>
      </c>
      <c r="F14" s="20">
        <v>112.994350282486</v>
      </c>
      <c r="G14" s="22">
        <v>2.7394859140920498</v>
      </c>
      <c r="H14" s="18">
        <v>4.8800000000000003E-2</v>
      </c>
      <c r="I14" s="15">
        <v>2.9046519618564702E-3</v>
      </c>
      <c r="J14" s="24">
        <v>0.20125999999999999</v>
      </c>
      <c r="K14" s="18">
        <v>5.8799999999999998E-2</v>
      </c>
      <c r="L14" s="15">
        <v>2.1516683465627301E-3</v>
      </c>
      <c r="M14" s="18">
        <v>8.8500000000000002E-3</v>
      </c>
      <c r="N14" s="15">
        <v>2.1456338550647399E-4</v>
      </c>
      <c r="O14" s="24">
        <v>0.23141</v>
      </c>
      <c r="P14" s="10">
        <v>56.8</v>
      </c>
      <c r="Q14" s="6">
        <v>1.36918113918549</v>
      </c>
      <c r="R14" s="6">
        <v>1.87297483620454</v>
      </c>
      <c r="S14" s="10">
        <v>58</v>
      </c>
      <c r="T14" s="6">
        <v>2.0513822243267601</v>
      </c>
      <c r="U14" s="6">
        <v>2.4150019313012101</v>
      </c>
      <c r="V14" s="10">
        <v>131</v>
      </c>
      <c r="W14" s="6">
        <v>346.390067655655</v>
      </c>
      <c r="X14" s="6">
        <v>354.25561812871501</v>
      </c>
      <c r="Y14" s="6">
        <v>2.0689655172413799</v>
      </c>
      <c r="Z14" s="6">
        <v>56.641221374045799</v>
      </c>
      <c r="AA14" s="7">
        <v>56.8</v>
      </c>
      <c r="AB14" s="7">
        <v>1.36918113918549</v>
      </c>
      <c r="AC14" s="7">
        <v>1.87297483620454</v>
      </c>
      <c r="AD14" s="13">
        <v>56.7</v>
      </c>
      <c r="AE14" s="6">
        <v>1.3814206426361499</v>
      </c>
      <c r="AF14" s="13">
        <v>56.72</v>
      </c>
      <c r="AG14" s="6">
        <v>1.65396705840346</v>
      </c>
      <c r="AH14" s="13">
        <v>56.8</v>
      </c>
      <c r="AI14" s="6">
        <v>341.31966718677302</v>
      </c>
      <c r="AJ14" s="6">
        <v>1.9E-3</v>
      </c>
      <c r="AK14" s="6">
        <v>2.2000000000000001E-3</v>
      </c>
    </row>
    <row r="15" spans="1:37">
      <c r="A15" s="5" t="s">
        <v>58</v>
      </c>
      <c r="B15" s="22">
        <v>522</v>
      </c>
      <c r="C15" s="22">
        <v>2.6</v>
      </c>
      <c r="D15" s="22">
        <v>0.18</v>
      </c>
      <c r="E15" s="22">
        <v>1700</v>
      </c>
      <c r="F15" s="20">
        <v>25.207965717166601</v>
      </c>
      <c r="G15" s="22">
        <v>0.63900508188198402</v>
      </c>
      <c r="H15" s="18">
        <v>5.0999999999999997E-2</v>
      </c>
      <c r="I15" s="15">
        <v>2.1549951481683299E-3</v>
      </c>
      <c r="J15" s="24">
        <v>0.14444000000000001</v>
      </c>
      <c r="K15" s="18">
        <v>0.27800000000000002</v>
      </c>
      <c r="L15" s="15">
        <v>1.13347505468801E-2</v>
      </c>
      <c r="M15" s="18">
        <v>3.9669999999999997E-2</v>
      </c>
      <c r="N15" s="15">
        <v>1.0056079845029099E-3</v>
      </c>
      <c r="O15" s="24">
        <v>0.21210999999999999</v>
      </c>
      <c r="P15" s="10">
        <v>250.7</v>
      </c>
      <c r="Q15" s="6">
        <v>6.2233904458623801</v>
      </c>
      <c r="R15" s="6">
        <v>8.3446146783600206</v>
      </c>
      <c r="S15" s="10">
        <v>249</v>
      </c>
      <c r="T15" s="6">
        <v>8.8622347715762793</v>
      </c>
      <c r="U15" s="6">
        <v>10.1713672563183</v>
      </c>
      <c r="V15" s="10">
        <v>233</v>
      </c>
      <c r="W15" s="6">
        <v>91.973245719419694</v>
      </c>
      <c r="X15" s="6">
        <v>95.318722962987493</v>
      </c>
      <c r="Y15" s="6">
        <v>-0.68273092369477695</v>
      </c>
      <c r="Z15" s="6">
        <v>-7.5965665236051496</v>
      </c>
      <c r="AA15" s="7">
        <v>250.7</v>
      </c>
      <c r="AB15" s="7">
        <v>6.2233904458623801</v>
      </c>
      <c r="AC15" s="7">
        <v>8.3446146783600206</v>
      </c>
      <c r="AD15" s="13">
        <v>250.5</v>
      </c>
      <c r="AE15" s="6">
        <v>6.3143795135904801</v>
      </c>
      <c r="AF15" s="13">
        <v>247.7</v>
      </c>
      <c r="AG15" s="6">
        <v>6.9735503975045301</v>
      </c>
      <c r="AH15" s="13">
        <v>210</v>
      </c>
      <c r="AI15" s="6">
        <v>72.422357930163798</v>
      </c>
      <c r="AJ15" s="6">
        <v>5.0000000000000001E-4</v>
      </c>
      <c r="AK15" s="6">
        <v>2.3E-3</v>
      </c>
    </row>
    <row r="16" spans="1:37">
      <c r="A16" s="5" t="s">
        <v>59</v>
      </c>
      <c r="B16" s="22">
        <v>490</v>
      </c>
      <c r="C16" s="22">
        <v>3.87</v>
      </c>
      <c r="D16" s="22">
        <v>0.16</v>
      </c>
      <c r="E16" s="22">
        <v>2810</v>
      </c>
      <c r="F16" s="20">
        <v>15.313935681470101</v>
      </c>
      <c r="G16" s="22">
        <v>0.37778407672786402</v>
      </c>
      <c r="H16" s="18">
        <v>5.5199999999999999E-2</v>
      </c>
      <c r="I16" s="15">
        <v>1.6969786171554099E-3</v>
      </c>
      <c r="J16" s="24">
        <v>0.18553</v>
      </c>
      <c r="K16" s="18">
        <v>0.5</v>
      </c>
      <c r="L16" s="15">
        <v>1.5746190015365601E-2</v>
      </c>
      <c r="M16" s="18">
        <v>6.5299999999999997E-2</v>
      </c>
      <c r="N16" s="15">
        <v>1.6109053037345201E-3</v>
      </c>
      <c r="O16" s="24">
        <v>0.41515000000000002</v>
      </c>
      <c r="P16" s="10">
        <v>407.9</v>
      </c>
      <c r="Q16" s="6">
        <v>9.7665217750592692</v>
      </c>
      <c r="R16" s="6">
        <v>13.2338915372566</v>
      </c>
      <c r="S16" s="10">
        <v>411</v>
      </c>
      <c r="T16" s="6">
        <v>10.6390010421781</v>
      </c>
      <c r="U16" s="6">
        <v>13.1033924807207</v>
      </c>
      <c r="V16" s="10">
        <v>410</v>
      </c>
      <c r="W16" s="6">
        <v>70.942250180965303</v>
      </c>
      <c r="X16" s="6">
        <v>75.5151233414486</v>
      </c>
      <c r="Y16" s="6">
        <v>0.75425790754259503</v>
      </c>
      <c r="Z16" s="6">
        <v>0.51219512195122296</v>
      </c>
      <c r="AA16" s="7">
        <v>407.9</v>
      </c>
      <c r="AB16" s="7">
        <v>9.7665217750592692</v>
      </c>
      <c r="AC16" s="7">
        <v>13.2338915372566</v>
      </c>
      <c r="AD16" s="13">
        <v>407.1</v>
      </c>
      <c r="AE16" s="6">
        <v>9.8092786474188305</v>
      </c>
      <c r="AF16" s="13">
        <v>399.3</v>
      </c>
      <c r="AG16" s="6">
        <v>10.228995218273701</v>
      </c>
      <c r="AH16" s="13">
        <v>366</v>
      </c>
      <c r="AI16" s="6">
        <v>60.565525348490702</v>
      </c>
      <c r="AJ16" s="6">
        <v>2.3E-3</v>
      </c>
      <c r="AK16" s="6">
        <v>1.1999999999999999E-3</v>
      </c>
    </row>
    <row r="17" spans="1:37">
      <c r="A17" s="5" t="s">
        <v>60</v>
      </c>
      <c r="B17" s="22">
        <v>54</v>
      </c>
      <c r="C17" s="22">
        <v>2.29</v>
      </c>
      <c r="D17" s="22">
        <v>0.13</v>
      </c>
      <c r="E17" s="22">
        <v>233</v>
      </c>
      <c r="F17" s="20">
        <v>19.588638589618</v>
      </c>
      <c r="G17" s="22">
        <v>0.49839424976546198</v>
      </c>
      <c r="H17" s="18">
        <v>5.3199999999999997E-2</v>
      </c>
      <c r="I17" s="15">
        <v>4.8523250462518298E-3</v>
      </c>
      <c r="J17" s="24">
        <v>-2.2414E-2</v>
      </c>
      <c r="K17" s="18">
        <v>0.375</v>
      </c>
      <c r="L17" s="15">
        <v>2.1316399936433899E-2</v>
      </c>
      <c r="M17" s="18">
        <v>5.1049999999999998E-2</v>
      </c>
      <c r="N17" s="15">
        <v>1.2988665002994001E-3</v>
      </c>
      <c r="O17" s="24">
        <v>0.27023999999999998</v>
      </c>
      <c r="P17" s="10">
        <v>320.89999999999998</v>
      </c>
      <c r="Q17" s="6">
        <v>7.9542857731979204</v>
      </c>
      <c r="R17" s="6">
        <v>10.646267819305001</v>
      </c>
      <c r="S17" s="10">
        <v>322</v>
      </c>
      <c r="T17" s="6">
        <v>15.9349630140128</v>
      </c>
      <c r="U17" s="6">
        <v>17.1199084859898</v>
      </c>
      <c r="V17" s="10">
        <v>300</v>
      </c>
      <c r="W17" s="6">
        <v>207.20325502393399</v>
      </c>
      <c r="X17" s="6">
        <v>208.92425456529801</v>
      </c>
      <c r="Y17" s="6">
        <v>0.341614906832305</v>
      </c>
      <c r="Z17" s="6">
        <v>-6.9666666666666499</v>
      </c>
      <c r="AA17" s="7">
        <v>320.89999999999998</v>
      </c>
      <c r="AB17" s="7">
        <v>7.9542857731979204</v>
      </c>
      <c r="AC17" s="7">
        <v>10.646267819305001</v>
      </c>
      <c r="AD17" s="13">
        <v>320.39999999999998</v>
      </c>
      <c r="AE17" s="6">
        <v>8.0457356507468507</v>
      </c>
      <c r="AF17" s="13">
        <v>315.5</v>
      </c>
      <c r="AG17" s="6">
        <v>8.6811892191079707</v>
      </c>
      <c r="AH17" s="13">
        <v>303</v>
      </c>
      <c r="AI17" s="6">
        <v>180.64985162604901</v>
      </c>
      <c r="AJ17" s="6">
        <v>1.4E-3</v>
      </c>
      <c r="AK17" s="6">
        <v>4.1999999999999997E-3</v>
      </c>
    </row>
    <row r="18" spans="1:37">
      <c r="A18" s="5" t="s">
        <v>61</v>
      </c>
      <c r="B18" s="22">
        <v>609</v>
      </c>
      <c r="C18" s="22">
        <v>2.4700000000000002</v>
      </c>
      <c r="D18" s="22">
        <v>0.16</v>
      </c>
      <c r="E18" s="22">
        <v>2730</v>
      </c>
      <c r="F18" s="20">
        <v>19.960079840319398</v>
      </c>
      <c r="G18" s="22">
        <v>0.53985402961347095</v>
      </c>
      <c r="H18" s="18">
        <v>5.4800000000000001E-2</v>
      </c>
      <c r="I18" s="15">
        <v>1.70331131308503E-3</v>
      </c>
      <c r="J18" s="24">
        <v>0.25202000000000002</v>
      </c>
      <c r="K18" s="18">
        <v>0.378</v>
      </c>
      <c r="L18" s="15">
        <v>1.3185273374488601E-2</v>
      </c>
      <c r="M18" s="18">
        <v>5.0099999999999999E-2</v>
      </c>
      <c r="N18" s="15">
        <v>1.3550390128701101E-3</v>
      </c>
      <c r="O18" s="24">
        <v>0.63844999999999996</v>
      </c>
      <c r="P18" s="10">
        <v>315</v>
      </c>
      <c r="Q18" s="6">
        <v>8.3929803367167697</v>
      </c>
      <c r="R18" s="6">
        <v>10.8974996760059</v>
      </c>
      <c r="S18" s="10">
        <v>325</v>
      </c>
      <c r="T18" s="6">
        <v>9.7647078014637501</v>
      </c>
      <c r="U18" s="6">
        <v>11.6178243352397</v>
      </c>
      <c r="V18" s="10">
        <v>393</v>
      </c>
      <c r="W18" s="6">
        <v>86.402599048060495</v>
      </c>
      <c r="X18" s="6">
        <v>92.708050076376693</v>
      </c>
      <c r="Y18" s="6">
        <v>3.0769230769230802</v>
      </c>
      <c r="Z18" s="6">
        <v>19.847328244274799</v>
      </c>
      <c r="AA18" s="7">
        <v>315</v>
      </c>
      <c r="AB18" s="7">
        <v>8.3929803367167697</v>
      </c>
      <c r="AC18" s="7">
        <v>10.8974996760059</v>
      </c>
      <c r="AD18" s="13">
        <v>313.89999999999998</v>
      </c>
      <c r="AE18" s="6">
        <v>8.4441647859639897</v>
      </c>
      <c r="AF18" s="13">
        <v>309.39999999999998</v>
      </c>
      <c r="AG18" s="6">
        <v>9.1673724942301202</v>
      </c>
      <c r="AH18" s="13">
        <v>279</v>
      </c>
      <c r="AI18" s="6">
        <v>78.669111614787596</v>
      </c>
      <c r="AJ18" s="6">
        <v>3.8E-3</v>
      </c>
      <c r="AK18" s="6">
        <v>1.2999999999999999E-3</v>
      </c>
    </row>
    <row r="19" spans="1:37">
      <c r="A19" s="5" t="s">
        <v>62</v>
      </c>
      <c r="B19" s="22">
        <v>774</v>
      </c>
      <c r="C19" s="22">
        <v>2.87</v>
      </c>
      <c r="D19" s="22">
        <v>0.15</v>
      </c>
      <c r="E19" s="22">
        <v>4400</v>
      </c>
      <c r="F19" s="20">
        <v>17.006802721088398</v>
      </c>
      <c r="G19" s="22">
        <v>0.43346378496334598</v>
      </c>
      <c r="H19" s="18">
        <v>5.8700000000000002E-2</v>
      </c>
      <c r="I19" s="15">
        <v>1.60132792097853E-3</v>
      </c>
      <c r="J19" s="24">
        <v>0.59985999999999995</v>
      </c>
      <c r="K19" s="18">
        <v>0.47599999999999998</v>
      </c>
      <c r="L19" s="15">
        <v>1.4789197187136199E-2</v>
      </c>
      <c r="M19" s="18">
        <v>5.8799999999999998E-2</v>
      </c>
      <c r="N19" s="15">
        <v>1.4986750286836699E-3</v>
      </c>
      <c r="O19" s="24">
        <v>0.33773999999999998</v>
      </c>
      <c r="P19" s="10">
        <v>368</v>
      </c>
      <c r="Q19" s="6">
        <v>9.0805125623440492</v>
      </c>
      <c r="R19" s="6">
        <v>12.1620854561122</v>
      </c>
      <c r="S19" s="10">
        <v>394.7</v>
      </c>
      <c r="T19" s="6">
        <v>10.224837739319399</v>
      </c>
      <c r="U19" s="6">
        <v>12.6219718310671</v>
      </c>
      <c r="V19" s="10">
        <v>558</v>
      </c>
      <c r="W19" s="6">
        <v>89.248819106945305</v>
      </c>
      <c r="X19" s="6">
        <v>99.129659017384</v>
      </c>
      <c r="Y19" s="6">
        <v>6.7646313655941297</v>
      </c>
      <c r="Z19" s="6">
        <v>34.050179211469498</v>
      </c>
      <c r="AA19" s="7">
        <v>368</v>
      </c>
      <c r="AB19" s="7">
        <v>9.0805125623440492</v>
      </c>
      <c r="AC19" s="7">
        <v>12.1620854561122</v>
      </c>
      <c r="AD19" s="13">
        <v>365.8</v>
      </c>
      <c r="AE19" s="6">
        <v>9.2177387896863294</v>
      </c>
      <c r="AF19" s="13">
        <v>365.4</v>
      </c>
      <c r="AG19" s="6">
        <v>10.0994607180488</v>
      </c>
      <c r="AH19" s="13">
        <v>356.1</v>
      </c>
      <c r="AI19" s="6">
        <v>80.307552023357403</v>
      </c>
      <c r="AJ19" s="6">
        <v>6.0000000000000001E-3</v>
      </c>
      <c r="AK19" s="6">
        <v>1.6000000000000001E-3</v>
      </c>
    </row>
    <row r="20" spans="1:37">
      <c r="A20" s="5" t="s">
        <v>63</v>
      </c>
      <c r="B20" s="22">
        <v>112</v>
      </c>
      <c r="C20" s="22">
        <v>1.008</v>
      </c>
      <c r="D20" s="22">
        <v>2.8000000000000001E-2</v>
      </c>
      <c r="E20" s="22">
        <v>357</v>
      </c>
      <c r="F20" s="20">
        <v>26.954177897574102</v>
      </c>
      <c r="G20" s="22">
        <v>0.84280032992324505</v>
      </c>
      <c r="H20" s="18">
        <v>5.45E-2</v>
      </c>
      <c r="I20" s="15">
        <v>4.0018335905065497E-3</v>
      </c>
      <c r="J20" s="24">
        <v>0.11502999999999999</v>
      </c>
      <c r="K20" s="18">
        <v>0.27700000000000002</v>
      </c>
      <c r="L20" s="15">
        <v>1.32133524137518E-2</v>
      </c>
      <c r="M20" s="18">
        <v>3.7100000000000001E-2</v>
      </c>
      <c r="N20" s="15">
        <v>1.1600388021096499E-3</v>
      </c>
      <c r="O20" s="24">
        <v>2.1477E-2</v>
      </c>
      <c r="P20" s="10">
        <v>234.8</v>
      </c>
      <c r="Q20" s="6">
        <v>7.1301690473683497</v>
      </c>
      <c r="R20" s="6">
        <v>8.8318283218718907</v>
      </c>
      <c r="S20" s="10">
        <v>248</v>
      </c>
      <c r="T20" s="6">
        <v>10.419902490452801</v>
      </c>
      <c r="U20" s="6">
        <v>11.547800413587201</v>
      </c>
      <c r="V20" s="10">
        <v>360</v>
      </c>
      <c r="W20" s="6">
        <v>354.23358295996002</v>
      </c>
      <c r="X20" s="6">
        <v>359.59382602007997</v>
      </c>
      <c r="Y20" s="6">
        <v>5.3225806451612998</v>
      </c>
      <c r="Z20" s="6">
        <v>34.7777777777778</v>
      </c>
      <c r="AA20" s="7">
        <v>234.8</v>
      </c>
      <c r="AB20" s="7">
        <v>7.1301690473683497</v>
      </c>
      <c r="AC20" s="7">
        <v>8.8318283218718907</v>
      </c>
      <c r="AD20" s="13">
        <v>232.7</v>
      </c>
      <c r="AE20" s="6">
        <v>7.5470994855010201</v>
      </c>
      <c r="AF20" s="13">
        <v>231.6</v>
      </c>
      <c r="AG20" s="6">
        <v>8.1605249776312494</v>
      </c>
      <c r="AH20" s="13">
        <v>227</v>
      </c>
      <c r="AI20" s="6">
        <v>345.48003024292302</v>
      </c>
      <c r="AJ20" s="6">
        <v>4.8999999999999998E-3</v>
      </c>
      <c r="AK20" s="6">
        <v>3.5000000000000001E-3</v>
      </c>
    </row>
    <row r="21" spans="1:37">
      <c r="A21" s="5" t="s">
        <v>65</v>
      </c>
      <c r="B21" s="22">
        <v>210</v>
      </c>
      <c r="C21" s="22">
        <v>1.798</v>
      </c>
      <c r="D21" s="22">
        <v>0.03</v>
      </c>
      <c r="E21" s="22">
        <v>905</v>
      </c>
      <c r="F21" s="20">
        <v>19.904458598726102</v>
      </c>
      <c r="G21" s="22">
        <v>0.45696344098899699</v>
      </c>
      <c r="H21" s="18">
        <v>5.3400000000000003E-2</v>
      </c>
      <c r="I21" s="15">
        <v>2.5330607939019699E-3</v>
      </c>
      <c r="J21" s="24">
        <v>0.13225000000000001</v>
      </c>
      <c r="K21" s="18">
        <v>0.36899999999999999</v>
      </c>
      <c r="L21" s="15">
        <v>1.30077362400227E-2</v>
      </c>
      <c r="M21" s="18">
        <v>5.024E-2</v>
      </c>
      <c r="N21" s="15">
        <v>1.15340204615043E-3</v>
      </c>
      <c r="O21" s="24">
        <v>0.2051</v>
      </c>
      <c r="P21" s="10">
        <v>316</v>
      </c>
      <c r="Q21" s="6">
        <v>7.0777668884497604</v>
      </c>
      <c r="R21" s="6">
        <v>9.9330561611481407</v>
      </c>
      <c r="S21" s="10">
        <v>318.8</v>
      </c>
      <c r="T21" s="6">
        <v>9.4620941111018801</v>
      </c>
      <c r="U21" s="6">
        <v>11.304390696497199</v>
      </c>
      <c r="V21" s="10">
        <v>334</v>
      </c>
      <c r="W21" s="6">
        <v>115.06400501680599</v>
      </c>
      <c r="X21" s="6">
        <v>118.38761503801599</v>
      </c>
      <c r="Y21" s="6">
        <v>0.87829360100376197</v>
      </c>
      <c r="Z21" s="6">
        <v>5.3892215568862296</v>
      </c>
      <c r="AA21" s="7">
        <v>316</v>
      </c>
      <c r="AB21" s="7">
        <v>7.0777668884497604</v>
      </c>
      <c r="AC21" s="7">
        <v>9.9330561611481407</v>
      </c>
      <c r="AD21" s="13">
        <v>315.39999999999998</v>
      </c>
      <c r="AE21" s="6">
        <v>7.1114122456257496</v>
      </c>
      <c r="AF21" s="13">
        <v>310.39999999999998</v>
      </c>
      <c r="AG21" s="6">
        <v>7.8568711945244996</v>
      </c>
      <c r="AH21" s="13">
        <v>283</v>
      </c>
      <c r="AI21" s="6">
        <v>104.206167046426</v>
      </c>
      <c r="AJ21" s="6">
        <v>2E-3</v>
      </c>
      <c r="AK21" s="6">
        <v>1.6999999999999999E-3</v>
      </c>
    </row>
    <row r="22" spans="1:37">
      <c r="A22" s="5" t="s">
        <v>66</v>
      </c>
      <c r="B22" s="22">
        <v>375</v>
      </c>
      <c r="C22" s="22">
        <v>2.4489999999999998</v>
      </c>
      <c r="D22" s="22">
        <v>4.2000000000000003E-2</v>
      </c>
      <c r="E22" s="22">
        <v>1700</v>
      </c>
      <c r="F22" s="20">
        <v>18.786398647379301</v>
      </c>
      <c r="G22" s="22">
        <v>0.44685081442424202</v>
      </c>
      <c r="H22" s="18">
        <v>5.3800000000000001E-2</v>
      </c>
      <c r="I22" s="15">
        <v>2.0365910071792601E-3</v>
      </c>
      <c r="J22" s="24">
        <v>3.0456E-2</v>
      </c>
      <c r="K22" s="18">
        <v>0.39400000000000002</v>
      </c>
      <c r="L22" s="15">
        <v>1.30144223398505E-2</v>
      </c>
      <c r="M22" s="18">
        <v>5.323E-2</v>
      </c>
      <c r="N22" s="15">
        <v>1.2661217989814401E-3</v>
      </c>
      <c r="O22" s="24">
        <v>0.33779999999999999</v>
      </c>
      <c r="P22" s="10">
        <v>334.3</v>
      </c>
      <c r="Q22" s="6">
        <v>7.75936389732595</v>
      </c>
      <c r="R22" s="6">
        <v>10.6968578440441</v>
      </c>
      <c r="S22" s="10">
        <v>336.6</v>
      </c>
      <c r="T22" s="6">
        <v>9.63224532226908</v>
      </c>
      <c r="U22" s="6">
        <v>11.612379125200601</v>
      </c>
      <c r="V22" s="10">
        <v>351</v>
      </c>
      <c r="W22" s="6">
        <v>89.940512942927796</v>
      </c>
      <c r="X22" s="6">
        <v>94.052896493345401</v>
      </c>
      <c r="Y22" s="6">
        <v>0.68330362448010395</v>
      </c>
      <c r="Z22" s="6">
        <v>4.7578347578347602</v>
      </c>
      <c r="AA22" s="7">
        <v>334.3</v>
      </c>
      <c r="AB22" s="7">
        <v>7.75936389732595</v>
      </c>
      <c r="AC22" s="7">
        <v>10.6968578440441</v>
      </c>
      <c r="AD22" s="13">
        <v>333.5</v>
      </c>
      <c r="AE22" s="6">
        <v>7.75936389732595</v>
      </c>
      <c r="AF22" s="13">
        <v>325.8</v>
      </c>
      <c r="AG22" s="6">
        <v>8.6630335303734398</v>
      </c>
      <c r="AH22" s="13">
        <v>269</v>
      </c>
      <c r="AI22" s="6">
        <v>80.777694126763507</v>
      </c>
      <c r="AJ22" s="6">
        <v>2.5000000000000001E-3</v>
      </c>
      <c r="AK22" s="6">
        <v>1.1999999999999999E-3</v>
      </c>
    </row>
    <row r="23" spans="1:37">
      <c r="A23" s="5" t="s">
        <v>67</v>
      </c>
      <c r="B23" s="22">
        <v>380</v>
      </c>
      <c r="C23" s="22">
        <v>2.73</v>
      </c>
      <c r="D23" s="22">
        <v>0.11</v>
      </c>
      <c r="E23" s="22">
        <v>233</v>
      </c>
      <c r="F23" s="20">
        <v>121.065375302663</v>
      </c>
      <c r="G23" s="22">
        <v>3.5759646318290499</v>
      </c>
      <c r="H23" s="18">
        <v>4.6100000000000002E-2</v>
      </c>
      <c r="I23" s="15">
        <v>4.6098627109593697E-3</v>
      </c>
      <c r="J23" s="24">
        <v>0.12107999999999999</v>
      </c>
      <c r="K23" s="18">
        <v>5.3400000000000003E-2</v>
      </c>
      <c r="L23" s="15">
        <v>4.1059220080756501E-3</v>
      </c>
      <c r="M23" s="18">
        <v>8.26E-3</v>
      </c>
      <c r="N23" s="15">
        <v>2.4397948451458E-4</v>
      </c>
      <c r="O23" s="24">
        <v>0.14266999999999999</v>
      </c>
      <c r="P23" s="10">
        <v>53</v>
      </c>
      <c r="Q23" s="6">
        <v>1.55622654508321</v>
      </c>
      <c r="R23" s="6">
        <v>1.9612139765354899</v>
      </c>
      <c r="S23" s="10">
        <v>52.7</v>
      </c>
      <c r="T23" s="6">
        <v>3.9406088341940699</v>
      </c>
      <c r="U23" s="6">
        <v>4.1087262019206801</v>
      </c>
      <c r="V23" s="10">
        <v>50</v>
      </c>
      <c r="W23" s="6">
        <v>156.72797194260801</v>
      </c>
      <c r="X23" s="6">
        <v>157.33863811447699</v>
      </c>
      <c r="Y23" s="6">
        <v>-0.56925996204933005</v>
      </c>
      <c r="Z23" s="6">
        <v>-6</v>
      </c>
      <c r="AA23" s="7">
        <v>53</v>
      </c>
      <c r="AB23" s="7">
        <v>1.55622654508321</v>
      </c>
      <c r="AC23" s="7">
        <v>1.9612139765354899</v>
      </c>
      <c r="AD23" s="13">
        <v>53.1</v>
      </c>
      <c r="AE23" s="6">
        <v>1.6129603403746899</v>
      </c>
      <c r="AF23" s="13">
        <v>53.1</v>
      </c>
      <c r="AG23" s="6">
        <v>1.79655169258453</v>
      </c>
      <c r="AH23" s="13">
        <v>53</v>
      </c>
      <c r="AI23" s="6">
        <v>93.235574697873702</v>
      </c>
      <c r="AJ23" s="6">
        <v>-1.4E-3</v>
      </c>
      <c r="AK23" s="6">
        <v>5.0000000000000001E-3</v>
      </c>
    </row>
    <row r="24" spans="1:37">
      <c r="A24" s="5" t="s">
        <v>68</v>
      </c>
      <c r="B24" s="22">
        <v>350</v>
      </c>
      <c r="C24" s="22">
        <v>3.26</v>
      </c>
      <c r="D24" s="22">
        <v>0.18</v>
      </c>
      <c r="E24" s="22">
        <v>1490</v>
      </c>
      <c r="F24" s="20">
        <v>21.978021978021999</v>
      </c>
      <c r="G24" s="22">
        <v>0.95348318838720902</v>
      </c>
      <c r="H24" s="18">
        <v>6.6299999999999998E-2</v>
      </c>
      <c r="I24" s="15">
        <v>5.5851854073745797E-3</v>
      </c>
      <c r="J24" s="24">
        <v>0.64314000000000004</v>
      </c>
      <c r="K24" s="18">
        <v>0.39900000000000002</v>
      </c>
      <c r="L24" s="15">
        <v>2.3005167673590201E-2</v>
      </c>
      <c r="M24" s="18">
        <v>4.5499999999999999E-2</v>
      </c>
      <c r="N24" s="15">
        <v>1.9739485707586202E-3</v>
      </c>
      <c r="O24" s="24">
        <v>-0.10732999999999999</v>
      </c>
      <c r="P24" s="10">
        <v>287</v>
      </c>
      <c r="Q24" s="6">
        <v>12.472835351308801</v>
      </c>
      <c r="R24" s="6">
        <v>13.991847722248</v>
      </c>
      <c r="S24" s="10">
        <v>343</v>
      </c>
      <c r="T24" s="6">
        <v>17.4930606350235</v>
      </c>
      <c r="U24" s="6">
        <v>18.677286085476901</v>
      </c>
      <c r="V24" s="10">
        <v>710</v>
      </c>
      <c r="W24" s="6">
        <v>219.05862921896801</v>
      </c>
      <c r="X24" s="6">
        <v>225.524712699616</v>
      </c>
      <c r="Y24" s="6">
        <v>16.326530612244898</v>
      </c>
      <c r="Z24" s="6">
        <v>59.577464788732399</v>
      </c>
      <c r="AA24" s="7">
        <v>287</v>
      </c>
      <c r="AB24" s="7">
        <v>12.472835351308801</v>
      </c>
      <c r="AC24" s="7">
        <v>13.991847722248</v>
      </c>
      <c r="AD24" s="13">
        <v>282</v>
      </c>
      <c r="AE24" s="6">
        <v>13.1738992595533</v>
      </c>
      <c r="AF24" s="13">
        <v>280</v>
      </c>
      <c r="AG24" s="6">
        <v>12.136192581720501</v>
      </c>
      <c r="AH24" s="13">
        <v>231</v>
      </c>
      <c r="AI24" s="6">
        <v>161.03621653309301</v>
      </c>
      <c r="AJ24" s="6">
        <v>1.84E-2</v>
      </c>
      <c r="AK24" s="6">
        <v>7.4999999999999997E-3</v>
      </c>
    </row>
    <row r="25" spans="1:37">
      <c r="A25" s="5" t="s">
        <v>69</v>
      </c>
      <c r="B25" s="22">
        <v>194</v>
      </c>
      <c r="C25" s="22">
        <v>2.1</v>
      </c>
      <c r="D25" s="22">
        <v>0.12</v>
      </c>
      <c r="E25" s="22">
        <v>890</v>
      </c>
      <c r="F25" s="20">
        <v>19.440124416796301</v>
      </c>
      <c r="G25" s="22">
        <v>0.49167599472770201</v>
      </c>
      <c r="H25" s="18">
        <v>5.2999999999999999E-2</v>
      </c>
      <c r="I25" s="15">
        <v>2.6510889705377602E-3</v>
      </c>
      <c r="J25" s="24">
        <v>-4.2620999999999999E-2</v>
      </c>
      <c r="K25" s="18">
        <v>0.379</v>
      </c>
      <c r="L25" s="15">
        <v>1.6064714229951298E-2</v>
      </c>
      <c r="M25" s="18">
        <v>5.144E-2</v>
      </c>
      <c r="N25" s="15">
        <v>1.30101086940271E-3</v>
      </c>
      <c r="O25" s="24">
        <v>0.52424999999999999</v>
      </c>
      <c r="P25" s="10">
        <v>323.3</v>
      </c>
      <c r="Q25" s="6">
        <v>7.9930747445370498</v>
      </c>
      <c r="R25" s="6">
        <v>10.709429332107</v>
      </c>
      <c r="S25" s="10">
        <v>325</v>
      </c>
      <c r="T25" s="6">
        <v>11.964397337210301</v>
      </c>
      <c r="U25" s="6">
        <v>13.5249142542574</v>
      </c>
      <c r="V25" s="10">
        <v>329</v>
      </c>
      <c r="W25" s="6">
        <v>114.92114353665799</v>
      </c>
      <c r="X25" s="6">
        <v>117.81790988145799</v>
      </c>
      <c r="Y25" s="6">
        <v>0.523076923076914</v>
      </c>
      <c r="Z25" s="6">
        <v>1.73252279635257</v>
      </c>
      <c r="AA25" s="7">
        <v>323.3</v>
      </c>
      <c r="AB25" s="7">
        <v>7.9930747445370498</v>
      </c>
      <c r="AC25" s="7">
        <v>10.709429332107</v>
      </c>
      <c r="AD25" s="13">
        <v>322.60000000000002</v>
      </c>
      <c r="AE25" s="6">
        <v>7.9483484996416696</v>
      </c>
      <c r="AF25" s="13">
        <v>317.3</v>
      </c>
      <c r="AG25" s="6">
        <v>8.8585892580390801</v>
      </c>
      <c r="AH25" s="13">
        <v>271</v>
      </c>
      <c r="AI25" s="6">
        <v>99.107463047810199</v>
      </c>
      <c r="AJ25" s="6">
        <v>1.6000000000000001E-3</v>
      </c>
      <c r="AK25" s="6">
        <v>2.2000000000000001E-3</v>
      </c>
    </row>
    <row r="26" spans="1:37">
      <c r="A26" s="5" t="s">
        <v>70</v>
      </c>
      <c r="B26" s="22">
        <v>129.4</v>
      </c>
      <c r="C26" s="22">
        <v>2.734</v>
      </c>
      <c r="D26" s="22">
        <v>7.2999999999999995E-2</v>
      </c>
      <c r="E26" s="22">
        <v>587</v>
      </c>
      <c r="F26" s="20">
        <v>19.900497512437799</v>
      </c>
      <c r="G26" s="22">
        <v>0.47543258714617598</v>
      </c>
      <c r="H26" s="18">
        <v>5.5E-2</v>
      </c>
      <c r="I26" s="15">
        <v>3.1296662663598401E-3</v>
      </c>
      <c r="J26" s="24">
        <v>0.12249</v>
      </c>
      <c r="K26" s="18">
        <v>0.38</v>
      </c>
      <c r="L26" s="15">
        <v>1.48795173308814E-2</v>
      </c>
      <c r="M26" s="18">
        <v>5.0250000000000003E-2</v>
      </c>
      <c r="N26" s="15">
        <v>1.20049699708079E-3</v>
      </c>
      <c r="O26" s="24">
        <v>0.23091</v>
      </c>
      <c r="P26" s="10">
        <v>316</v>
      </c>
      <c r="Q26" s="6">
        <v>7.3672776625517304</v>
      </c>
      <c r="R26" s="6">
        <v>10.1422883448646</v>
      </c>
      <c r="S26" s="10">
        <v>326</v>
      </c>
      <c r="T26" s="6">
        <v>10.7737172918266</v>
      </c>
      <c r="U26" s="6">
        <v>12.490065444689099</v>
      </c>
      <c r="V26" s="10">
        <v>395</v>
      </c>
      <c r="W26" s="6">
        <v>165.160915430682</v>
      </c>
      <c r="X26" s="6">
        <v>168.70968743936001</v>
      </c>
      <c r="Y26" s="6">
        <v>3.0674846625766898</v>
      </c>
      <c r="Z26" s="6">
        <v>20</v>
      </c>
      <c r="AA26" s="7">
        <v>316</v>
      </c>
      <c r="AB26" s="7">
        <v>7.3672776625517304</v>
      </c>
      <c r="AC26" s="7">
        <v>10.1422883448646</v>
      </c>
      <c r="AD26" s="13">
        <v>314.8</v>
      </c>
      <c r="AE26" s="6">
        <v>7.4459640179854301</v>
      </c>
      <c r="AF26" s="13">
        <v>309.7</v>
      </c>
      <c r="AG26" s="6">
        <v>8.65619918233185</v>
      </c>
      <c r="AH26" s="13">
        <v>291</v>
      </c>
      <c r="AI26" s="6">
        <v>155.119914859121</v>
      </c>
      <c r="AJ26" s="6">
        <v>4.5999999999999999E-3</v>
      </c>
      <c r="AK26" s="6">
        <v>2E-3</v>
      </c>
    </row>
    <row r="27" spans="1:37">
      <c r="A27" s="5" t="s">
        <v>71</v>
      </c>
      <c r="B27" s="22">
        <v>298</v>
      </c>
      <c r="C27" s="22">
        <v>1.911</v>
      </c>
      <c r="D27" s="22">
        <v>3.3000000000000002E-2</v>
      </c>
      <c r="E27" s="22">
        <v>1220</v>
      </c>
      <c r="F27" s="20">
        <v>21.097046413502099</v>
      </c>
      <c r="G27" s="22">
        <v>0.52454519010515799</v>
      </c>
      <c r="H27" s="18">
        <v>5.3600000000000002E-2</v>
      </c>
      <c r="I27" s="15">
        <v>2.26024457642824E-3</v>
      </c>
      <c r="J27" s="24">
        <v>0.26129000000000002</v>
      </c>
      <c r="K27" s="18">
        <v>0.34920000000000001</v>
      </c>
      <c r="L27" s="15">
        <v>1.18448352154684E-2</v>
      </c>
      <c r="M27" s="18">
        <v>4.7399999999999998E-2</v>
      </c>
      <c r="N27" s="15">
        <v>1.17852715132066E-3</v>
      </c>
      <c r="O27" s="24">
        <v>0.21232000000000001</v>
      </c>
      <c r="P27" s="10">
        <v>298.5</v>
      </c>
      <c r="Q27" s="6">
        <v>7.2333200621144602</v>
      </c>
      <c r="R27" s="6">
        <v>9.7872589628349296</v>
      </c>
      <c r="S27" s="10">
        <v>303.8</v>
      </c>
      <c r="T27" s="6">
        <v>8.9393571915716095</v>
      </c>
      <c r="U27" s="6">
        <v>10.7325464034794</v>
      </c>
      <c r="V27" s="10">
        <v>346</v>
      </c>
      <c r="W27" s="6">
        <v>109.21634880988699</v>
      </c>
      <c r="X27" s="6">
        <v>113.412069529513</v>
      </c>
      <c r="Y27" s="6">
        <v>1.7445687952600499</v>
      </c>
      <c r="Z27" s="6">
        <v>13.728323699422001</v>
      </c>
      <c r="AA27" s="7">
        <v>298.5</v>
      </c>
      <c r="AB27" s="7">
        <v>7.2333200621144602</v>
      </c>
      <c r="AC27" s="7">
        <v>9.7872589628349296</v>
      </c>
      <c r="AD27" s="13">
        <v>297.89999999999998</v>
      </c>
      <c r="AE27" s="6">
        <v>7.3202267124036204</v>
      </c>
      <c r="AF27" s="13">
        <v>294.60000000000002</v>
      </c>
      <c r="AG27" s="6">
        <v>7.9935916206986102</v>
      </c>
      <c r="AH27" s="13">
        <v>272</v>
      </c>
      <c r="AI27" s="6">
        <v>100.17659830201301</v>
      </c>
      <c r="AJ27" s="6">
        <v>2.8999999999999998E-3</v>
      </c>
      <c r="AK27" s="6">
        <v>1.6000000000000001E-3</v>
      </c>
    </row>
    <row r="28" spans="1:37">
      <c r="A28" s="5" t="s">
        <v>72</v>
      </c>
      <c r="B28" s="22">
        <v>192</v>
      </c>
      <c r="C28" s="22">
        <v>2.9129999999999998</v>
      </c>
      <c r="D28" s="22">
        <v>9.4E-2</v>
      </c>
      <c r="E28" s="22">
        <v>889</v>
      </c>
      <c r="F28" s="20">
        <v>18.723085564501002</v>
      </c>
      <c r="G28" s="22">
        <v>0.45043779942013001</v>
      </c>
      <c r="H28" s="18">
        <v>5.3699999999999998E-2</v>
      </c>
      <c r="I28" s="15">
        <v>2.7195992424700901E-3</v>
      </c>
      <c r="J28" s="24">
        <v>0.17307</v>
      </c>
      <c r="K28" s="18">
        <v>0.39500000000000002</v>
      </c>
      <c r="L28" s="15">
        <v>1.5729619583766102E-2</v>
      </c>
      <c r="M28" s="18">
        <v>5.3409999999999999E-2</v>
      </c>
      <c r="N28" s="15">
        <v>1.2849315239280301E-3</v>
      </c>
      <c r="O28" s="24">
        <v>0.23316000000000001</v>
      </c>
      <c r="P28" s="10">
        <v>335.4</v>
      </c>
      <c r="Q28" s="6">
        <v>7.85609545038636</v>
      </c>
      <c r="R28" s="6">
        <v>10.7834088057649</v>
      </c>
      <c r="S28" s="10">
        <v>337</v>
      </c>
      <c r="T28" s="6">
        <v>11.4976709729837</v>
      </c>
      <c r="U28" s="6">
        <v>13.206697189858501</v>
      </c>
      <c r="V28" s="10">
        <v>338</v>
      </c>
      <c r="W28" s="6">
        <v>117.793225577258</v>
      </c>
      <c r="X28" s="6">
        <v>120.87231365564701</v>
      </c>
      <c r="Y28" s="6">
        <v>0.47477744807122202</v>
      </c>
      <c r="Z28" s="6">
        <v>0.76923076923077405</v>
      </c>
      <c r="AA28" s="7">
        <v>335.4</v>
      </c>
      <c r="AB28" s="7">
        <v>7.85609545038636</v>
      </c>
      <c r="AC28" s="7">
        <v>10.7834088057649</v>
      </c>
      <c r="AD28" s="13">
        <v>334.7</v>
      </c>
      <c r="AE28" s="6">
        <v>7.9361852124040801</v>
      </c>
      <c r="AF28" s="13">
        <v>327.10000000000002</v>
      </c>
      <c r="AG28" s="6">
        <v>9.1307961209848791</v>
      </c>
      <c r="AH28" s="13">
        <v>276</v>
      </c>
      <c r="AI28" s="6">
        <v>103.997807630233</v>
      </c>
      <c r="AJ28" s="6">
        <v>2.3999999999999998E-3</v>
      </c>
      <c r="AK28" s="6">
        <v>2.2000000000000001E-3</v>
      </c>
    </row>
    <row r="29" spans="1:37">
      <c r="A29" s="5" t="s">
        <v>73</v>
      </c>
      <c r="B29" s="22">
        <v>113</v>
      </c>
      <c r="C29" s="22">
        <v>3.46</v>
      </c>
      <c r="D29" s="22">
        <v>0.11</v>
      </c>
      <c r="E29" s="22">
        <v>463</v>
      </c>
      <c r="F29" s="20">
        <v>19.212295869356399</v>
      </c>
      <c r="G29" s="22">
        <v>0.46528614593502199</v>
      </c>
      <c r="H29" s="18">
        <v>4.9399999999999999E-2</v>
      </c>
      <c r="I29" s="15">
        <v>3.31870412359761E-3</v>
      </c>
      <c r="J29" s="24">
        <v>0.25186999999999998</v>
      </c>
      <c r="K29" s="18">
        <v>0.35399999999999998</v>
      </c>
      <c r="L29" s="15">
        <v>1.5665242546478501E-2</v>
      </c>
      <c r="M29" s="18">
        <v>5.2049999999999999E-2</v>
      </c>
      <c r="N29" s="15">
        <v>1.2605543897825299E-3</v>
      </c>
      <c r="O29" s="24">
        <v>2.6137000000000001E-2</v>
      </c>
      <c r="P29" s="10">
        <v>327</v>
      </c>
      <c r="Q29" s="6">
        <v>7.7141438755826899</v>
      </c>
      <c r="R29" s="6">
        <v>10.557574308693599</v>
      </c>
      <c r="S29" s="10">
        <v>307</v>
      </c>
      <c r="T29" s="6">
        <v>11.7484540129848</v>
      </c>
      <c r="U29" s="6">
        <v>13.1917201224295</v>
      </c>
      <c r="V29" s="10">
        <v>159</v>
      </c>
      <c r="W29" s="6">
        <v>116.18482761267499</v>
      </c>
      <c r="X29" s="6">
        <v>117.567304069735</v>
      </c>
      <c r="Y29" s="6">
        <v>-6.5146579804560396</v>
      </c>
      <c r="Z29" s="6">
        <v>-105.660377358491</v>
      </c>
      <c r="AA29" s="7" t="s">
        <v>113</v>
      </c>
      <c r="AB29" s="7" t="s">
        <v>113</v>
      </c>
      <c r="AC29" s="7" t="s">
        <v>113</v>
      </c>
      <c r="AD29" s="13">
        <v>328.1</v>
      </c>
      <c r="AE29" s="6">
        <v>7.8795441323207198</v>
      </c>
      <c r="AF29" s="13">
        <v>322.5</v>
      </c>
      <c r="AG29" s="6">
        <v>8.29999829489247</v>
      </c>
      <c r="AH29" s="13">
        <v>274</v>
      </c>
      <c r="AI29" s="6">
        <v>92.046586940456805</v>
      </c>
      <c r="AJ29" s="6">
        <v>-3.2000000000000002E-3</v>
      </c>
      <c r="AK29" s="6">
        <v>3.0000000000000001E-3</v>
      </c>
    </row>
    <row r="30" spans="1:37">
      <c r="A30" s="5" t="s">
        <v>74</v>
      </c>
      <c r="B30" s="22">
        <v>848</v>
      </c>
      <c r="C30" s="22">
        <v>2.2429999999999999</v>
      </c>
      <c r="D30" s="22">
        <v>6.6000000000000003E-2</v>
      </c>
      <c r="E30" s="22">
        <v>4100</v>
      </c>
      <c r="F30" s="20">
        <v>20.230629172567301</v>
      </c>
      <c r="G30" s="22">
        <v>0.50744047980697604</v>
      </c>
      <c r="H30" s="18">
        <v>5.9400000000000001E-2</v>
      </c>
      <c r="I30" s="15">
        <v>2.28543668519198E-3</v>
      </c>
      <c r="J30" s="24">
        <v>0.67820999999999998</v>
      </c>
      <c r="K30" s="18">
        <v>0.4002</v>
      </c>
      <c r="L30" s="15">
        <v>1.30044953023022E-2</v>
      </c>
      <c r="M30" s="18">
        <v>4.9430000000000002E-2</v>
      </c>
      <c r="N30" s="15">
        <v>1.2398419595803299E-3</v>
      </c>
      <c r="O30" s="24">
        <v>-0.10507</v>
      </c>
      <c r="P30" s="10">
        <v>311</v>
      </c>
      <c r="Q30" s="6">
        <v>7.6135897622258799</v>
      </c>
      <c r="R30" s="6">
        <v>10.249713482593</v>
      </c>
      <c r="S30" s="10">
        <v>341.5</v>
      </c>
      <c r="T30" s="6">
        <v>9.4147027368746308</v>
      </c>
      <c r="U30" s="6">
        <v>11.474087231586401</v>
      </c>
      <c r="V30" s="10">
        <v>551</v>
      </c>
      <c r="W30" s="6">
        <v>185.257466552919</v>
      </c>
      <c r="X30" s="6">
        <v>206.05452810890799</v>
      </c>
      <c r="Y30" s="6">
        <v>8.9311859443631096</v>
      </c>
      <c r="Z30" s="6">
        <v>43.557168784029002</v>
      </c>
      <c r="AA30" s="7">
        <v>311</v>
      </c>
      <c r="AB30" s="7">
        <v>7.6135897622258799</v>
      </c>
      <c r="AC30" s="7">
        <v>10.249713482593</v>
      </c>
      <c r="AD30" s="13">
        <v>308.60000000000002</v>
      </c>
      <c r="AE30" s="6">
        <v>7.8402646044295397</v>
      </c>
      <c r="AF30" s="13">
        <v>307.60000000000002</v>
      </c>
      <c r="AG30" s="6">
        <v>8.9764484972462597</v>
      </c>
      <c r="AH30" s="13">
        <v>285</v>
      </c>
      <c r="AI30" s="6">
        <v>173.047995982635</v>
      </c>
      <c r="AJ30" s="6">
        <v>8.3999999999999995E-3</v>
      </c>
      <c r="AK30" s="6">
        <v>2.3999999999999998E-3</v>
      </c>
    </row>
    <row r="31" spans="1:37">
      <c r="A31" s="5" t="s">
        <v>75</v>
      </c>
      <c r="B31" s="22">
        <v>319</v>
      </c>
      <c r="C31" s="22">
        <v>1.3380000000000001</v>
      </c>
      <c r="D31" s="22">
        <v>7.0999999999999994E-2</v>
      </c>
      <c r="E31" s="22">
        <v>191</v>
      </c>
      <c r="F31" s="20">
        <v>129.366106080207</v>
      </c>
      <c r="G31" s="22">
        <v>3.2625169706175798</v>
      </c>
      <c r="H31" s="18">
        <v>4.7199999999999999E-2</v>
      </c>
      <c r="I31" s="15">
        <v>4.6578066418704097E-3</v>
      </c>
      <c r="J31" s="24">
        <v>0.19936000000000001</v>
      </c>
      <c r="K31" s="18">
        <v>0.05</v>
      </c>
      <c r="L31" s="15">
        <v>2.9122199436168901E-3</v>
      </c>
      <c r="M31" s="18">
        <v>7.7299999999999999E-3</v>
      </c>
      <c r="N31" s="15">
        <v>1.9494485029361499E-4</v>
      </c>
      <c r="O31" s="24">
        <v>1.8047000000000001E-2</v>
      </c>
      <c r="P31" s="10">
        <v>49.62</v>
      </c>
      <c r="Q31" s="6">
        <v>1.24016184076678</v>
      </c>
      <c r="R31" s="6">
        <v>1.66939826519376</v>
      </c>
      <c r="S31" s="10">
        <v>49.4</v>
      </c>
      <c r="T31" s="6">
        <v>2.82238986580546</v>
      </c>
      <c r="U31" s="6">
        <v>3.0265454628756601</v>
      </c>
      <c r="V31" s="10">
        <v>70</v>
      </c>
      <c r="W31" s="6">
        <v>259.74426565054603</v>
      </c>
      <c r="X31" s="6">
        <v>261.76989970391702</v>
      </c>
      <c r="Y31" s="6">
        <v>-0.44534412955465502</v>
      </c>
      <c r="Z31" s="6">
        <v>29.1142857142857</v>
      </c>
      <c r="AA31" s="7">
        <v>49.62</v>
      </c>
      <c r="AB31" s="7">
        <v>1.24016184076678</v>
      </c>
      <c r="AC31" s="7">
        <v>1.66939826519376</v>
      </c>
      <c r="AD31" s="13">
        <v>49.63</v>
      </c>
      <c r="AE31" s="6">
        <v>1.2671643110875701</v>
      </c>
      <c r="AF31" s="13">
        <v>49.7</v>
      </c>
      <c r="AG31" s="6">
        <v>1.47534218220769</v>
      </c>
      <c r="AH31" s="13">
        <v>49.58</v>
      </c>
      <c r="AI31" s="6">
        <v>238.72487023002299</v>
      </c>
      <c r="AJ31" s="6">
        <v>0</v>
      </c>
      <c r="AK31" s="6">
        <v>4.0000000000000001E-3</v>
      </c>
    </row>
    <row r="32" spans="1:37">
      <c r="A32" s="5" t="s">
        <v>76</v>
      </c>
      <c r="B32" s="22">
        <v>169.7</v>
      </c>
      <c r="C32" s="22">
        <v>2.0640000000000001</v>
      </c>
      <c r="D32" s="22">
        <v>4.4999999999999998E-2</v>
      </c>
      <c r="E32" s="22">
        <v>710</v>
      </c>
      <c r="F32" s="20">
        <v>20.40399918384</v>
      </c>
      <c r="G32" s="22">
        <v>0.48561929629464701</v>
      </c>
      <c r="H32" s="18">
        <v>5.1999999999999998E-2</v>
      </c>
      <c r="I32" s="15">
        <v>2.6991733833969401E-3</v>
      </c>
      <c r="J32" s="24">
        <v>0.22184999999999999</v>
      </c>
      <c r="K32" s="18">
        <v>0.35199999999999998</v>
      </c>
      <c r="L32" s="15">
        <v>1.32281199631693E-2</v>
      </c>
      <c r="M32" s="18">
        <v>4.9009999999999998E-2</v>
      </c>
      <c r="N32" s="15">
        <v>1.1664478858757501E-3</v>
      </c>
      <c r="O32" s="24">
        <v>0.30731000000000003</v>
      </c>
      <c r="P32" s="10">
        <v>308.39999999999998</v>
      </c>
      <c r="Q32" s="6">
        <v>7.1587147310932302</v>
      </c>
      <c r="R32" s="6">
        <v>9.8781232002062396</v>
      </c>
      <c r="S32" s="10">
        <v>305.3</v>
      </c>
      <c r="T32" s="6">
        <v>10.154940834719399</v>
      </c>
      <c r="U32" s="6">
        <v>11.7821019640574</v>
      </c>
      <c r="V32" s="10">
        <v>273</v>
      </c>
      <c r="W32" s="6">
        <v>112.356101796217</v>
      </c>
      <c r="X32" s="6">
        <v>114.915361571055</v>
      </c>
      <c r="Y32" s="6">
        <v>-1.01539469374386</v>
      </c>
      <c r="Z32" s="6">
        <v>-12.967032967032999</v>
      </c>
      <c r="AA32" s="7">
        <v>308.39999999999998</v>
      </c>
      <c r="AB32" s="7">
        <v>7.1587147310932302</v>
      </c>
      <c r="AC32" s="7">
        <v>9.8781232002062396</v>
      </c>
      <c r="AD32" s="13">
        <v>308.10000000000002</v>
      </c>
      <c r="AE32" s="6">
        <v>7.2362418838214104</v>
      </c>
      <c r="AF32" s="13">
        <v>301.7</v>
      </c>
      <c r="AG32" s="6">
        <v>8.2330324520586693</v>
      </c>
      <c r="AH32" s="13">
        <v>268</v>
      </c>
      <c r="AI32" s="6">
        <v>100.97818383612299</v>
      </c>
      <c r="AJ32" s="6">
        <v>1E-3</v>
      </c>
      <c r="AK32" s="6">
        <v>2.0999999999999999E-3</v>
      </c>
    </row>
    <row r="33" spans="1:37">
      <c r="A33" s="5" t="s">
        <v>77</v>
      </c>
      <c r="B33" s="22">
        <v>172</v>
      </c>
      <c r="C33" s="22">
        <v>1.87</v>
      </c>
      <c r="D33" s="22">
        <v>0.15</v>
      </c>
      <c r="E33" s="22">
        <v>765</v>
      </c>
      <c r="F33" s="20">
        <v>19.083969465648899</v>
      </c>
      <c r="G33" s="22">
        <v>0.54456117729225995</v>
      </c>
      <c r="H33" s="18">
        <v>5.1799999999999999E-2</v>
      </c>
      <c r="I33" s="15">
        <v>2.58657271975846E-3</v>
      </c>
      <c r="J33" s="24">
        <v>0.12664</v>
      </c>
      <c r="K33" s="18">
        <v>0.374</v>
      </c>
      <c r="L33" s="15">
        <v>1.3639311948921699E-2</v>
      </c>
      <c r="M33" s="18">
        <v>5.2400000000000002E-2</v>
      </c>
      <c r="N33" s="15">
        <v>1.4952342981620001E-3</v>
      </c>
      <c r="O33" s="24">
        <v>0.51997000000000004</v>
      </c>
      <c r="P33" s="10">
        <v>329.4</v>
      </c>
      <c r="Q33" s="6">
        <v>9.0715483958943306</v>
      </c>
      <c r="R33" s="6">
        <v>11.615222557625099</v>
      </c>
      <c r="S33" s="10">
        <v>324.10000000000002</v>
      </c>
      <c r="T33" s="6">
        <v>10.6584967791762</v>
      </c>
      <c r="U33" s="6">
        <v>12.3539421096549</v>
      </c>
      <c r="V33" s="10">
        <v>280</v>
      </c>
      <c r="W33" s="6">
        <v>102.368281772434</v>
      </c>
      <c r="X33" s="6">
        <v>104.813612565798</v>
      </c>
      <c r="Y33" s="6">
        <v>-1.63529774760876</v>
      </c>
      <c r="Z33" s="6">
        <v>-17.6428571428571</v>
      </c>
      <c r="AA33" s="7">
        <v>329.4</v>
      </c>
      <c r="AB33" s="7">
        <v>9.0715483958943306</v>
      </c>
      <c r="AC33" s="7">
        <v>11.615222557625099</v>
      </c>
      <c r="AD33" s="13">
        <v>327.39999999999998</v>
      </c>
      <c r="AE33" s="6">
        <v>8.8097667562230608</v>
      </c>
      <c r="AF33" s="13">
        <v>318.10000000000002</v>
      </c>
      <c r="AG33" s="6">
        <v>9.2183595933175706</v>
      </c>
      <c r="AH33" s="13">
        <v>252</v>
      </c>
      <c r="AI33" s="6">
        <v>92.277327188429595</v>
      </c>
      <c r="AJ33" s="6">
        <v>6.9999999999999999E-4</v>
      </c>
      <c r="AK33" s="6">
        <v>1.6000000000000001E-3</v>
      </c>
    </row>
    <row r="34" spans="1:37">
      <c r="A34" s="5" t="s">
        <v>78</v>
      </c>
      <c r="B34" s="22">
        <v>504</v>
      </c>
      <c r="C34" s="22">
        <v>2.4300000000000002</v>
      </c>
      <c r="D34" s="22">
        <v>0.3</v>
      </c>
      <c r="E34" s="22">
        <v>2787</v>
      </c>
      <c r="F34" s="20">
        <v>17.699115044247801</v>
      </c>
      <c r="G34" s="22">
        <v>0.59595723726174599</v>
      </c>
      <c r="H34" s="18">
        <v>6.08E-2</v>
      </c>
      <c r="I34" s="15">
        <v>2.3299712220129099E-3</v>
      </c>
      <c r="J34" s="24">
        <v>0.72401000000000004</v>
      </c>
      <c r="K34" s="18">
        <v>0.46700000000000003</v>
      </c>
      <c r="L34" s="15">
        <v>1.54961279166764E-2</v>
      </c>
      <c r="M34" s="18">
        <v>5.6500000000000002E-2</v>
      </c>
      <c r="N34" s="15">
        <v>1.9024444906488101E-3</v>
      </c>
      <c r="O34" s="24">
        <v>0.45052999999999999</v>
      </c>
      <c r="P34" s="10">
        <v>354</v>
      </c>
      <c r="Q34" s="6">
        <v>11.244495807391599</v>
      </c>
      <c r="R34" s="6">
        <v>13.6799791502423</v>
      </c>
      <c r="S34" s="10">
        <v>388.7</v>
      </c>
      <c r="T34" s="6">
        <v>10.627605703391</v>
      </c>
      <c r="U34" s="6">
        <v>12.8961324147522</v>
      </c>
      <c r="V34" s="10">
        <v>608</v>
      </c>
      <c r="W34" s="6">
        <v>167.56612303075701</v>
      </c>
      <c r="X34" s="6">
        <v>181.11827488674601</v>
      </c>
      <c r="Y34" s="6">
        <v>8.9271932081296494</v>
      </c>
      <c r="Z34" s="6">
        <v>41.776315789473699</v>
      </c>
      <c r="AA34" s="7">
        <v>354</v>
      </c>
      <c r="AB34" s="7">
        <v>11.244495807391599</v>
      </c>
      <c r="AC34" s="7">
        <v>13.6799791502423</v>
      </c>
      <c r="AD34" s="13">
        <v>351</v>
      </c>
      <c r="AE34" s="6">
        <v>11.8616476917183</v>
      </c>
      <c r="AF34" s="13">
        <v>349</v>
      </c>
      <c r="AG34" s="6">
        <v>12.136218644485099</v>
      </c>
      <c r="AH34" s="13">
        <v>322</v>
      </c>
      <c r="AI34" s="6">
        <v>156.54777413798899</v>
      </c>
      <c r="AJ34" s="6">
        <v>9.1999999999999998E-3</v>
      </c>
      <c r="AK34" s="6">
        <v>2.3999999999999998E-3</v>
      </c>
    </row>
    <row r="35" spans="1:37">
      <c r="A35" s="5" t="s">
        <v>79</v>
      </c>
      <c r="B35" s="22">
        <v>150</v>
      </c>
      <c r="C35" s="22">
        <v>3.43</v>
      </c>
      <c r="D35" s="22">
        <v>0.19</v>
      </c>
      <c r="E35" s="22">
        <v>650</v>
      </c>
      <c r="F35" s="20">
        <v>21.141649048625801</v>
      </c>
      <c r="G35" s="22">
        <v>0.63459273945726602</v>
      </c>
      <c r="H35" s="18">
        <v>5.5E-2</v>
      </c>
      <c r="I35" s="15">
        <v>2.9180879464590801E-3</v>
      </c>
      <c r="J35" s="24">
        <v>0.30070000000000002</v>
      </c>
      <c r="K35" s="18">
        <v>0.35599999999999998</v>
      </c>
      <c r="L35" s="15">
        <v>1.44631263508274E-2</v>
      </c>
      <c r="M35" s="18">
        <v>4.7300000000000002E-2</v>
      </c>
      <c r="N35" s="15">
        <v>1.4197679900603501E-3</v>
      </c>
      <c r="O35" s="24">
        <v>0.60553000000000001</v>
      </c>
      <c r="P35" s="10">
        <v>298.2</v>
      </c>
      <c r="Q35" s="6">
        <v>8.6814124866657707</v>
      </c>
      <c r="R35" s="6">
        <v>10.893185305174001</v>
      </c>
      <c r="S35" s="10">
        <v>309</v>
      </c>
      <c r="T35" s="6">
        <v>10.542922540067799</v>
      </c>
      <c r="U35" s="6">
        <v>12.142861875962399</v>
      </c>
      <c r="V35" s="10">
        <v>400</v>
      </c>
      <c r="W35" s="6">
        <v>170.04236617546201</v>
      </c>
      <c r="X35" s="6">
        <v>174.24662703437099</v>
      </c>
      <c r="Y35" s="6">
        <v>3.4951456310679698</v>
      </c>
      <c r="Z35" s="6">
        <v>25.45</v>
      </c>
      <c r="AA35" s="7">
        <v>298.2</v>
      </c>
      <c r="AB35" s="7">
        <v>8.6814124866657707</v>
      </c>
      <c r="AC35" s="7">
        <v>10.893185305174001</v>
      </c>
      <c r="AD35" s="13">
        <v>297.2</v>
      </c>
      <c r="AE35" s="6">
        <v>8.7949373371068607</v>
      </c>
      <c r="AF35" s="13">
        <v>295</v>
      </c>
      <c r="AG35" s="6">
        <v>9.6384861718980197</v>
      </c>
      <c r="AH35" s="13">
        <v>266</v>
      </c>
      <c r="AI35" s="6">
        <v>163.832616699331</v>
      </c>
      <c r="AJ35" s="6">
        <v>4.1000000000000003E-3</v>
      </c>
      <c r="AK35" s="6">
        <v>1.6999999999999999E-3</v>
      </c>
    </row>
    <row r="36" spans="1:37">
      <c r="A36" s="5" t="s">
        <v>80</v>
      </c>
      <c r="B36" s="22">
        <v>126.7</v>
      </c>
      <c r="C36" s="22">
        <v>2.2400000000000002</v>
      </c>
      <c r="D36" s="22">
        <v>0.17</v>
      </c>
      <c r="E36" s="22">
        <v>554</v>
      </c>
      <c r="F36" s="20">
        <v>20.746887966805001</v>
      </c>
      <c r="G36" s="22">
        <v>0.57027572438935603</v>
      </c>
      <c r="H36" s="18">
        <v>5.57E-2</v>
      </c>
      <c r="I36" s="15">
        <v>3.3766596228455999E-3</v>
      </c>
      <c r="J36" s="24">
        <v>1.2106E-2</v>
      </c>
      <c r="K36" s="18">
        <v>0.36499999999999999</v>
      </c>
      <c r="L36" s="15">
        <v>1.64721097692433E-2</v>
      </c>
      <c r="M36" s="18">
        <v>4.82E-2</v>
      </c>
      <c r="N36" s="15">
        <v>1.3248873739303299E-3</v>
      </c>
      <c r="O36" s="24">
        <v>0.46418999999999999</v>
      </c>
      <c r="P36" s="10">
        <v>303.2</v>
      </c>
      <c r="Q36" s="6">
        <v>8.0131899084412197</v>
      </c>
      <c r="R36" s="6">
        <v>10.4447045875817</v>
      </c>
      <c r="S36" s="10">
        <v>315</v>
      </c>
      <c r="T36" s="6">
        <v>11.8435970246405</v>
      </c>
      <c r="U36" s="6">
        <v>13.338799696638199</v>
      </c>
      <c r="V36" s="10">
        <v>412</v>
      </c>
      <c r="W36" s="6">
        <v>201.70707667835799</v>
      </c>
      <c r="X36" s="6">
        <v>205.90779169868699</v>
      </c>
      <c r="Y36" s="6">
        <v>3.74603174603175</v>
      </c>
      <c r="Z36" s="6">
        <v>26.4077669902913</v>
      </c>
      <c r="AA36" s="7">
        <v>303.2</v>
      </c>
      <c r="AB36" s="7">
        <v>8.0131899084412197</v>
      </c>
      <c r="AC36" s="7">
        <v>10.4447045875817</v>
      </c>
      <c r="AD36" s="13">
        <v>301.8</v>
      </c>
      <c r="AE36" s="6">
        <v>8.0131899084412197</v>
      </c>
      <c r="AF36" s="13">
        <v>298.3</v>
      </c>
      <c r="AG36" s="6">
        <v>8.9726802284531608</v>
      </c>
      <c r="AH36" s="13">
        <v>286</v>
      </c>
      <c r="AI36" s="6">
        <v>190.82925557190899</v>
      </c>
      <c r="AJ36" s="6">
        <v>5.0000000000000001E-3</v>
      </c>
      <c r="AK36" s="6">
        <v>3.0000000000000001E-3</v>
      </c>
    </row>
    <row r="37" spans="1:37">
      <c r="A37" s="5" t="s">
        <v>81</v>
      </c>
      <c r="B37" s="22">
        <v>778</v>
      </c>
      <c r="C37" s="22">
        <v>4.7229999999999999</v>
      </c>
      <c r="D37" s="22">
        <v>8.3000000000000004E-2</v>
      </c>
      <c r="E37" s="22">
        <v>3520</v>
      </c>
      <c r="F37" s="20">
        <v>18.939393939393899</v>
      </c>
      <c r="G37" s="22">
        <v>0.44998407296676401</v>
      </c>
      <c r="H37" s="18">
        <v>5.2420000000000001E-2</v>
      </c>
      <c r="I37" s="15">
        <v>1.4416441278499201E-3</v>
      </c>
      <c r="J37" s="24">
        <v>0.36407</v>
      </c>
      <c r="K37" s="18">
        <v>0.37959999999999999</v>
      </c>
      <c r="L37" s="15">
        <v>1.21975437244717E-2</v>
      </c>
      <c r="M37" s="18">
        <v>5.28E-2</v>
      </c>
      <c r="N37" s="15">
        <v>1.25448359797966E-3</v>
      </c>
      <c r="O37" s="24">
        <v>0.35672999999999999</v>
      </c>
      <c r="P37" s="10">
        <v>331.7</v>
      </c>
      <c r="Q37" s="6">
        <v>7.67572127376219</v>
      </c>
      <c r="R37" s="6">
        <v>10.597308284935499</v>
      </c>
      <c r="S37" s="10">
        <v>326.5</v>
      </c>
      <c r="T37" s="6">
        <v>8.9998722569880805</v>
      </c>
      <c r="U37" s="6">
        <v>10.993886634343699</v>
      </c>
      <c r="V37" s="10">
        <v>298</v>
      </c>
      <c r="W37" s="6">
        <v>59.433935987812703</v>
      </c>
      <c r="X37" s="6">
        <v>64.044106618798594</v>
      </c>
      <c r="Y37" s="6">
        <v>-1.5926493108728901</v>
      </c>
      <c r="Z37" s="6">
        <v>-11.3087248322148</v>
      </c>
      <c r="AA37" s="7">
        <v>331.7</v>
      </c>
      <c r="AB37" s="7">
        <v>7.67572127376219</v>
      </c>
      <c r="AC37" s="7">
        <v>10.597308284935499</v>
      </c>
      <c r="AD37" s="13">
        <v>331.5</v>
      </c>
      <c r="AE37" s="6">
        <v>7.75287669658724</v>
      </c>
      <c r="AF37" s="13">
        <v>323.89999999999998</v>
      </c>
      <c r="AG37" s="6">
        <v>8.7355881680688103</v>
      </c>
      <c r="AH37" s="13">
        <v>269</v>
      </c>
      <c r="AI37" s="6">
        <v>52.374924792341403</v>
      </c>
      <c r="AJ37" s="6">
        <v>1.2700000000000001E-3</v>
      </c>
      <c r="AK37" s="6">
        <v>7.9000000000000001E-4</v>
      </c>
    </row>
    <row r="38" spans="1:37">
      <c r="A38" s="5" t="s">
        <v>82</v>
      </c>
      <c r="B38" s="22">
        <v>200</v>
      </c>
      <c r="C38" s="22">
        <v>2.92</v>
      </c>
      <c r="D38" s="22">
        <v>0.18</v>
      </c>
      <c r="E38" s="22">
        <v>900</v>
      </c>
      <c r="F38" s="20">
        <v>18.663680477790201</v>
      </c>
      <c r="G38" s="22">
        <v>0.45283018115533902</v>
      </c>
      <c r="H38" s="18">
        <v>5.3100000000000001E-2</v>
      </c>
      <c r="I38" s="15">
        <v>2.5267197597540398E-3</v>
      </c>
      <c r="J38" s="24">
        <v>0.19134999999999999</v>
      </c>
      <c r="K38" s="18">
        <v>0.39100000000000001</v>
      </c>
      <c r="L38" s="15">
        <v>1.39651802312036E-2</v>
      </c>
      <c r="M38" s="18">
        <v>5.3580000000000003E-2</v>
      </c>
      <c r="N38" s="15">
        <v>1.29999231047572E-3</v>
      </c>
      <c r="O38" s="24">
        <v>0.38589000000000001</v>
      </c>
      <c r="P38" s="10">
        <v>336.5</v>
      </c>
      <c r="Q38" s="6">
        <v>7.9537861008503503</v>
      </c>
      <c r="R38" s="6">
        <v>10.8699844027962</v>
      </c>
      <c r="S38" s="10">
        <v>334.6</v>
      </c>
      <c r="T38" s="6">
        <v>10.056936451091399</v>
      </c>
      <c r="U38" s="6">
        <v>11.947798369672601</v>
      </c>
      <c r="V38" s="10">
        <v>319</v>
      </c>
      <c r="W38" s="6">
        <v>106.526435791509</v>
      </c>
      <c r="X38" s="6">
        <v>109.49514866491199</v>
      </c>
      <c r="Y38" s="6">
        <v>-0.56784219964136196</v>
      </c>
      <c r="Z38" s="6">
        <v>-5.4858934169278903</v>
      </c>
      <c r="AA38" s="7">
        <v>336.5</v>
      </c>
      <c r="AB38" s="7">
        <v>7.9537861008503503</v>
      </c>
      <c r="AC38" s="7">
        <v>10.8699844027962</v>
      </c>
      <c r="AD38" s="13">
        <v>336</v>
      </c>
      <c r="AE38" s="6">
        <v>8.0359886347654896</v>
      </c>
      <c r="AF38" s="13">
        <v>327.9</v>
      </c>
      <c r="AG38" s="6">
        <v>8.9974869147607706</v>
      </c>
      <c r="AH38" s="13">
        <v>264</v>
      </c>
      <c r="AI38" s="6">
        <v>96.997533589481293</v>
      </c>
      <c r="AJ38" s="6">
        <v>1.6000000000000001E-3</v>
      </c>
      <c r="AK38" s="6">
        <v>1.6000000000000001E-3</v>
      </c>
    </row>
    <row r="39" spans="1:37">
      <c r="A39" s="5" t="s">
        <v>84</v>
      </c>
      <c r="B39" s="22">
        <v>386</v>
      </c>
      <c r="C39" s="22">
        <v>2.0089999999999999</v>
      </c>
      <c r="D39" s="22">
        <v>4.4999999999999998E-2</v>
      </c>
      <c r="E39" s="22">
        <v>7590</v>
      </c>
      <c r="F39" s="20">
        <v>5.9594755661501804</v>
      </c>
      <c r="G39" s="22">
        <v>0.146616786735355</v>
      </c>
      <c r="H39" s="18">
        <v>7.2389999999999996E-2</v>
      </c>
      <c r="I39" s="15">
        <v>1.36270879145538E-3</v>
      </c>
      <c r="J39" s="24">
        <v>0.17927000000000001</v>
      </c>
      <c r="K39" s="18">
        <v>1.68</v>
      </c>
      <c r="L39" s="15">
        <v>5.2495198408997197E-2</v>
      </c>
      <c r="M39" s="18">
        <v>0.1678</v>
      </c>
      <c r="N39" s="15">
        <v>4.1282654054215096E-3</v>
      </c>
      <c r="O39" s="24">
        <v>0.61687999999999998</v>
      </c>
      <c r="P39" s="10">
        <v>1000</v>
      </c>
      <c r="Q39" s="6">
        <v>22.598711947460799</v>
      </c>
      <c r="R39" s="6">
        <v>30.804706143426799</v>
      </c>
      <c r="S39" s="10">
        <v>1000</v>
      </c>
      <c r="T39" s="6">
        <v>20.043793471505801</v>
      </c>
      <c r="U39" s="6">
        <v>24.671536500314701</v>
      </c>
      <c r="V39" s="10">
        <v>995</v>
      </c>
      <c r="W39" s="6">
        <v>38.053948638042698</v>
      </c>
      <c r="X39" s="6">
        <v>44.410483092849397</v>
      </c>
      <c r="Y39" s="6">
        <v>0</v>
      </c>
      <c r="Z39" s="6">
        <v>-0.50251256281406098</v>
      </c>
      <c r="AA39" s="7">
        <v>1000</v>
      </c>
      <c r="AB39" s="7">
        <v>22.598711947460799</v>
      </c>
      <c r="AC39" s="7">
        <v>30.804706143426799</v>
      </c>
      <c r="AD39" s="13">
        <v>998</v>
      </c>
      <c r="AE39" s="6">
        <v>23.020030010499699</v>
      </c>
      <c r="AF39" s="13">
        <v>986</v>
      </c>
      <c r="AG39" s="6">
        <v>20.043793471505801</v>
      </c>
      <c r="AH39" s="13">
        <v>963</v>
      </c>
      <c r="AI39" s="6">
        <v>36.0458459041647</v>
      </c>
      <c r="AJ39" s="6">
        <v>1.2099999999999999E-3</v>
      </c>
      <c r="AK39" s="6">
        <v>8.1999999999999998E-4</v>
      </c>
    </row>
    <row r="40" spans="1:37">
      <c r="A40" s="5" t="s">
        <v>85</v>
      </c>
      <c r="B40" s="22">
        <v>236.4</v>
      </c>
      <c r="C40" s="22">
        <v>1.6060000000000001</v>
      </c>
      <c r="D40" s="22">
        <v>4.2000000000000003E-2</v>
      </c>
      <c r="E40" s="22">
        <v>1003</v>
      </c>
      <c r="F40" s="20">
        <v>20.2757502027575</v>
      </c>
      <c r="G40" s="22">
        <v>0.47130946622570402</v>
      </c>
      <c r="H40" s="18">
        <v>5.1999999999999998E-2</v>
      </c>
      <c r="I40" s="15">
        <v>2.3235500412216599E-3</v>
      </c>
      <c r="J40" s="24">
        <v>0.24607000000000001</v>
      </c>
      <c r="K40" s="18">
        <v>0.3543</v>
      </c>
      <c r="L40" s="15">
        <v>1.1851185647356099E-2</v>
      </c>
      <c r="M40" s="18">
        <v>4.9320000000000003E-2</v>
      </c>
      <c r="N40" s="15">
        <v>1.1464425553580999E-3</v>
      </c>
      <c r="O40" s="24">
        <v>0.11423999999999999</v>
      </c>
      <c r="P40" s="10">
        <v>310.3</v>
      </c>
      <c r="Q40" s="6">
        <v>7.0454626262976001</v>
      </c>
      <c r="R40" s="6">
        <v>9.8249121608558205</v>
      </c>
      <c r="S40" s="10">
        <v>307.60000000000002</v>
      </c>
      <c r="T40" s="6">
        <v>8.8987188366297705</v>
      </c>
      <c r="U40" s="6">
        <v>10.734410439485901</v>
      </c>
      <c r="V40" s="10">
        <v>288</v>
      </c>
      <c r="W40" s="6">
        <v>96.669448311068706</v>
      </c>
      <c r="X40" s="6">
        <v>99.6043834279116</v>
      </c>
      <c r="Y40" s="6">
        <v>-0.87776332899869702</v>
      </c>
      <c r="Z40" s="6">
        <v>-7.7430555555555696</v>
      </c>
      <c r="AA40" s="7">
        <v>310.3</v>
      </c>
      <c r="AB40" s="7">
        <v>7.0454626262976001</v>
      </c>
      <c r="AC40" s="7">
        <v>9.8249121608558205</v>
      </c>
      <c r="AD40" s="13">
        <v>310.10000000000002</v>
      </c>
      <c r="AE40" s="6">
        <v>7.0810128949576301</v>
      </c>
      <c r="AF40" s="13">
        <v>304.3</v>
      </c>
      <c r="AG40" s="6">
        <v>7.7634397616900097</v>
      </c>
      <c r="AH40" s="13">
        <v>268</v>
      </c>
      <c r="AI40" s="6">
        <v>86.505041684091395</v>
      </c>
      <c r="AJ40" s="6">
        <v>8.9999999999999998E-4</v>
      </c>
      <c r="AK40" s="6">
        <v>1.6000000000000001E-3</v>
      </c>
    </row>
    <row r="41" spans="1:37">
      <c r="A41" s="5" t="s">
        <v>86</v>
      </c>
      <c r="B41" s="22">
        <v>65.400000000000006</v>
      </c>
      <c r="C41" s="22">
        <v>1.44</v>
      </c>
      <c r="D41" s="22">
        <v>6.3E-2</v>
      </c>
      <c r="E41" s="22">
        <v>256</v>
      </c>
      <c r="F41" s="20">
        <v>20.920502092050199</v>
      </c>
      <c r="G41" s="22">
        <v>0.55508119982729198</v>
      </c>
      <c r="H41" s="18">
        <v>5.1299999999999998E-2</v>
      </c>
      <c r="I41" s="15">
        <v>4.5578691044837099E-3</v>
      </c>
      <c r="J41" s="24">
        <v>-0.11376</v>
      </c>
      <c r="K41" s="18">
        <v>0.33600000000000002</v>
      </c>
      <c r="L41" s="15">
        <v>2.0151154662698598E-2</v>
      </c>
      <c r="M41" s="18">
        <v>4.7800000000000002E-2</v>
      </c>
      <c r="N41" s="15">
        <v>1.26827172861339E-3</v>
      </c>
      <c r="O41" s="24">
        <v>0.40711999999999998</v>
      </c>
      <c r="P41" s="10">
        <v>301</v>
      </c>
      <c r="Q41" s="6">
        <v>7.9253774309654403</v>
      </c>
      <c r="R41" s="6">
        <v>10.343313755694201</v>
      </c>
      <c r="S41" s="10">
        <v>292</v>
      </c>
      <c r="T41" s="6">
        <v>14.9761902478393</v>
      </c>
      <c r="U41" s="6">
        <v>16.049728891193599</v>
      </c>
      <c r="V41" s="10">
        <v>230</v>
      </c>
      <c r="W41" s="6">
        <v>174.23682433928801</v>
      </c>
      <c r="X41" s="6">
        <v>175.70442112820601</v>
      </c>
      <c r="Y41" s="6">
        <v>-3.0821917808219199</v>
      </c>
      <c r="Z41" s="6">
        <v>-30.869565217391301</v>
      </c>
      <c r="AA41" s="7">
        <v>301</v>
      </c>
      <c r="AB41" s="7">
        <v>7.9253774309654403</v>
      </c>
      <c r="AC41" s="7">
        <v>10.343313755694201</v>
      </c>
      <c r="AD41" s="13">
        <v>301.3</v>
      </c>
      <c r="AE41" s="6">
        <v>7.8755448969107196</v>
      </c>
      <c r="AF41" s="13">
        <v>298</v>
      </c>
      <c r="AG41" s="6">
        <v>8.49196528133964</v>
      </c>
      <c r="AH41" s="13">
        <v>286</v>
      </c>
      <c r="AI41" s="6">
        <v>146.80596362491499</v>
      </c>
      <c r="AJ41" s="6">
        <v>-1.1000000000000001E-3</v>
      </c>
      <c r="AK41" s="6">
        <v>4.0000000000000001E-3</v>
      </c>
    </row>
    <row r="42" spans="1:37">
      <c r="A42" s="5" t="s">
        <v>87</v>
      </c>
      <c r="B42" s="22">
        <v>799</v>
      </c>
      <c r="C42" s="22">
        <v>3.53</v>
      </c>
      <c r="D42" s="22">
        <v>0.15</v>
      </c>
      <c r="E42" s="22">
        <v>4480</v>
      </c>
      <c r="F42" s="20">
        <v>15.7430730478589</v>
      </c>
      <c r="G42" s="22">
        <v>0.37533845729955201</v>
      </c>
      <c r="H42" s="18">
        <v>5.4679999999999999E-2</v>
      </c>
      <c r="I42" s="15">
        <v>1.3794546736942599E-3</v>
      </c>
      <c r="J42" s="24">
        <v>0.60184000000000004</v>
      </c>
      <c r="K42" s="18">
        <v>0.4768</v>
      </c>
      <c r="L42" s="15">
        <v>1.4177263037187301E-2</v>
      </c>
      <c r="M42" s="18">
        <v>6.3519999999999993E-2</v>
      </c>
      <c r="N42" s="15">
        <v>1.5144120042630399E-3</v>
      </c>
      <c r="O42" s="24">
        <v>0.40310000000000001</v>
      </c>
      <c r="P42" s="10">
        <v>396.9</v>
      </c>
      <c r="Q42" s="6">
        <v>9.1803295780849492</v>
      </c>
      <c r="R42" s="6">
        <v>12.648858792038601</v>
      </c>
      <c r="S42" s="10">
        <v>395.7</v>
      </c>
      <c r="T42" s="6">
        <v>9.7566907844658495</v>
      </c>
      <c r="U42" s="6">
        <v>12.2509022920907</v>
      </c>
      <c r="V42" s="10">
        <v>392</v>
      </c>
      <c r="W42" s="6">
        <v>56.830671639261702</v>
      </c>
      <c r="X42" s="6">
        <v>62.245565299023603</v>
      </c>
      <c r="Y42" s="6">
        <v>-0.30326004548899699</v>
      </c>
      <c r="Z42" s="6">
        <v>-1.25</v>
      </c>
      <c r="AA42" s="7">
        <v>396.9</v>
      </c>
      <c r="AB42" s="7">
        <v>9.1803295780849492</v>
      </c>
      <c r="AC42" s="7">
        <v>12.648858792038601</v>
      </c>
      <c r="AD42" s="13">
        <v>396.3</v>
      </c>
      <c r="AE42" s="6">
        <v>9.2190808198139393</v>
      </c>
      <c r="AF42" s="13">
        <v>387.7</v>
      </c>
      <c r="AG42" s="6">
        <v>9.5787272152244203</v>
      </c>
      <c r="AH42" s="13">
        <v>332</v>
      </c>
      <c r="AI42" s="6">
        <v>50.744509446536</v>
      </c>
      <c r="AJ42" s="6">
        <v>1.4499999999999999E-3</v>
      </c>
      <c r="AK42" s="6">
        <v>6.8999999999999997E-4</v>
      </c>
    </row>
    <row r="43" spans="1:37">
      <c r="A43" s="5" t="s">
        <v>88</v>
      </c>
      <c r="B43" s="22">
        <v>356</v>
      </c>
      <c r="C43" s="22">
        <v>2.859</v>
      </c>
      <c r="D43" s="22">
        <v>9.5000000000000001E-2</v>
      </c>
      <c r="E43" s="22">
        <v>1590</v>
      </c>
      <c r="F43" s="20">
        <v>19.018638265500201</v>
      </c>
      <c r="G43" s="22">
        <v>0.484142462961345</v>
      </c>
      <c r="H43" s="18">
        <v>5.28E-2</v>
      </c>
      <c r="I43" s="15">
        <v>2.0952615457285901E-3</v>
      </c>
      <c r="J43" s="24">
        <v>0.20791999999999999</v>
      </c>
      <c r="K43" s="18">
        <v>0.38</v>
      </c>
      <c r="L43" s="15">
        <v>1.3224977731550199E-2</v>
      </c>
      <c r="M43" s="18">
        <v>5.2580000000000002E-2</v>
      </c>
      <c r="N43" s="15">
        <v>1.33848755873785E-3</v>
      </c>
      <c r="O43" s="24">
        <v>0.43219000000000002</v>
      </c>
      <c r="P43" s="10">
        <v>330.3</v>
      </c>
      <c r="Q43" s="6">
        <v>8.19655960570452</v>
      </c>
      <c r="R43" s="6">
        <v>10.9612047658735</v>
      </c>
      <c r="S43" s="10">
        <v>328.7</v>
      </c>
      <c r="T43" s="6">
        <v>10.2671896974879</v>
      </c>
      <c r="U43" s="6">
        <v>12.0558672360232</v>
      </c>
      <c r="V43" s="10">
        <v>306</v>
      </c>
      <c r="W43" s="6">
        <v>86.785283725646906</v>
      </c>
      <c r="X43" s="6">
        <v>90.292042564460502</v>
      </c>
      <c r="Y43" s="6">
        <v>-0.48676604806814799</v>
      </c>
      <c r="Z43" s="6">
        <v>-7.9411764705882302</v>
      </c>
      <c r="AA43" s="7">
        <v>330.3</v>
      </c>
      <c r="AB43" s="7">
        <v>8.19655960570452</v>
      </c>
      <c r="AC43" s="7">
        <v>10.9612047658735</v>
      </c>
      <c r="AD43" s="13">
        <v>329.8</v>
      </c>
      <c r="AE43" s="6">
        <v>8.24219566437651</v>
      </c>
      <c r="AF43" s="13">
        <v>322.60000000000002</v>
      </c>
      <c r="AG43" s="6">
        <v>9.0044535805457198</v>
      </c>
      <c r="AH43" s="13">
        <v>256</v>
      </c>
      <c r="AI43" s="6">
        <v>75.125132088676196</v>
      </c>
      <c r="AJ43" s="6">
        <v>1.5E-3</v>
      </c>
      <c r="AK43" s="6">
        <v>1.6999999999999999E-3</v>
      </c>
    </row>
    <row r="44" spans="1:37">
      <c r="A44" s="5" t="s">
        <v>89</v>
      </c>
      <c r="B44" s="22">
        <v>546</v>
      </c>
      <c r="C44" s="22">
        <v>2.4340000000000002</v>
      </c>
      <c r="D44" s="22">
        <v>4.7E-2</v>
      </c>
      <c r="E44" s="22">
        <v>2200</v>
      </c>
      <c r="F44" s="20">
        <v>22.075055187638</v>
      </c>
      <c r="G44" s="22">
        <v>0.70668342769763703</v>
      </c>
      <c r="H44" s="18">
        <v>5.5E-2</v>
      </c>
      <c r="I44" s="15">
        <v>1.82687506872262E-3</v>
      </c>
      <c r="J44" s="24">
        <v>0.63239000000000001</v>
      </c>
      <c r="K44" s="18">
        <v>0.34310000000000002</v>
      </c>
      <c r="L44" s="15">
        <v>1.1329249474740099E-2</v>
      </c>
      <c r="M44" s="18">
        <v>4.53E-2</v>
      </c>
      <c r="N44" s="15">
        <v>1.4501779951440401E-3</v>
      </c>
      <c r="O44" s="24">
        <v>0.57752000000000003</v>
      </c>
      <c r="P44" s="10">
        <v>285.60000000000002</v>
      </c>
      <c r="Q44" s="6">
        <v>8.8041491363539599</v>
      </c>
      <c r="R44" s="6">
        <v>10.834013165281601</v>
      </c>
      <c r="S44" s="10">
        <v>299.2</v>
      </c>
      <c r="T44" s="6">
        <v>8.5757769722751505</v>
      </c>
      <c r="U44" s="6">
        <v>10.3878665207327</v>
      </c>
      <c r="V44" s="10">
        <v>404</v>
      </c>
      <c r="W44" s="6">
        <v>110.603219061788</v>
      </c>
      <c r="X44" s="6">
        <v>118.06868872909099</v>
      </c>
      <c r="Y44" s="6">
        <v>4.5454545454545299</v>
      </c>
      <c r="Z44" s="6">
        <v>29.306930693069301</v>
      </c>
      <c r="AA44" s="7">
        <v>285.60000000000002</v>
      </c>
      <c r="AB44" s="7">
        <v>8.8041491363539599</v>
      </c>
      <c r="AC44" s="7">
        <v>10.834013165281601</v>
      </c>
      <c r="AD44" s="13">
        <v>284.2</v>
      </c>
      <c r="AE44" s="6">
        <v>8.92306236754861</v>
      </c>
      <c r="AF44" s="13">
        <v>280.2</v>
      </c>
      <c r="AG44" s="6">
        <v>9.2320610200650606</v>
      </c>
      <c r="AH44" s="13">
        <v>254</v>
      </c>
      <c r="AI44" s="6">
        <v>104.906968628542</v>
      </c>
      <c r="AJ44" s="6">
        <v>4.7000000000000002E-3</v>
      </c>
      <c r="AK44" s="6">
        <v>1.4E-3</v>
      </c>
    </row>
    <row r="45" spans="1:37">
      <c r="A45" s="5" t="s">
        <v>90</v>
      </c>
      <c r="B45" s="22">
        <v>242</v>
      </c>
      <c r="C45" s="22">
        <v>1.702</v>
      </c>
      <c r="D45" s="22">
        <v>6.7000000000000004E-2</v>
      </c>
      <c r="E45" s="22">
        <v>1064</v>
      </c>
      <c r="F45" s="20">
        <v>19.743336623889402</v>
      </c>
      <c r="G45" s="22">
        <v>0.47077923881475098</v>
      </c>
      <c r="H45" s="18">
        <v>5.33E-2</v>
      </c>
      <c r="I45" s="15">
        <v>2.35710361057516E-3</v>
      </c>
      <c r="J45" s="24">
        <v>0.30249999999999999</v>
      </c>
      <c r="K45" s="18">
        <v>0.372</v>
      </c>
      <c r="L45" s="15">
        <v>1.30667068904142E-2</v>
      </c>
      <c r="M45" s="18">
        <v>5.0650000000000001E-2</v>
      </c>
      <c r="N45" s="15">
        <v>1.20774765178824E-3</v>
      </c>
      <c r="O45" s="24">
        <v>0.16016</v>
      </c>
      <c r="P45" s="10">
        <v>318.5</v>
      </c>
      <c r="Q45" s="6">
        <v>7.4096423360687904</v>
      </c>
      <c r="R45" s="6">
        <v>10.209362828454401</v>
      </c>
      <c r="S45" s="10">
        <v>320.89999999999998</v>
      </c>
      <c r="T45" s="6">
        <v>9.6490658559700009</v>
      </c>
      <c r="U45" s="6">
        <v>11.4811694374986</v>
      </c>
      <c r="V45" s="10">
        <v>329</v>
      </c>
      <c r="W45" s="6">
        <v>105.215520422571</v>
      </c>
      <c r="X45" s="6">
        <v>108.697213675916</v>
      </c>
      <c r="Y45" s="6">
        <v>0.74789654097848801</v>
      </c>
      <c r="Z45" s="6">
        <v>3.1914893617021201</v>
      </c>
      <c r="AA45" s="7">
        <v>318.5</v>
      </c>
      <c r="AB45" s="7">
        <v>7.4096423360687904</v>
      </c>
      <c r="AC45" s="7">
        <v>10.209362828454401</v>
      </c>
      <c r="AD45" s="13">
        <v>317.8</v>
      </c>
      <c r="AE45" s="6">
        <v>7.48788351595182</v>
      </c>
      <c r="AF45" s="13">
        <v>311.39999999999998</v>
      </c>
      <c r="AG45" s="6">
        <v>8.4368994241276791</v>
      </c>
      <c r="AH45" s="13">
        <v>274</v>
      </c>
      <c r="AI45" s="6">
        <v>95.581932067689706</v>
      </c>
      <c r="AJ45" s="6">
        <v>2.8E-3</v>
      </c>
      <c r="AK45" s="6">
        <v>1.6000000000000001E-3</v>
      </c>
    </row>
    <row r="46" spans="1:37">
      <c r="A46" s="5" t="s">
        <v>91</v>
      </c>
      <c r="B46" s="22">
        <v>582</v>
      </c>
      <c r="C46" s="22">
        <v>2.4870000000000001</v>
      </c>
      <c r="D46" s="22">
        <v>0.09</v>
      </c>
      <c r="E46" s="22">
        <v>2810</v>
      </c>
      <c r="F46" s="20">
        <v>18.800526414739601</v>
      </c>
      <c r="G46" s="22">
        <v>0.46439488828382802</v>
      </c>
      <c r="H46" s="18">
        <v>5.6000000000000001E-2</v>
      </c>
      <c r="I46" s="15">
        <v>1.90581901638941E-3</v>
      </c>
      <c r="J46" s="24">
        <v>0.51895000000000002</v>
      </c>
      <c r="K46" s="18">
        <v>0.41099999999999998</v>
      </c>
      <c r="L46" s="15">
        <v>1.33731434782552E-2</v>
      </c>
      <c r="M46" s="18">
        <v>5.3190000000000001E-2</v>
      </c>
      <c r="N46" s="15">
        <v>1.3138549188947801E-3</v>
      </c>
      <c r="O46" s="24">
        <v>0.21712000000000001</v>
      </c>
      <c r="P46" s="10">
        <v>334</v>
      </c>
      <c r="Q46" s="6">
        <v>8.0381850579556104</v>
      </c>
      <c r="R46" s="6">
        <v>10.8972529064299</v>
      </c>
      <c r="S46" s="10">
        <v>349.2</v>
      </c>
      <c r="T46" s="6">
        <v>9.6719257205274491</v>
      </c>
      <c r="U46" s="6">
        <v>11.756931682598299</v>
      </c>
      <c r="V46" s="10">
        <v>451</v>
      </c>
      <c r="W46" s="6">
        <v>95.2141832837262</v>
      </c>
      <c r="X46" s="6">
        <v>101.854220076008</v>
      </c>
      <c r="Y46" s="6">
        <v>4.35280641466208</v>
      </c>
      <c r="Z46" s="6">
        <v>25.942350332594199</v>
      </c>
      <c r="AA46" s="7">
        <v>334</v>
      </c>
      <c r="AB46" s="7">
        <v>8.0381850579556104</v>
      </c>
      <c r="AC46" s="7">
        <v>10.8972529064299</v>
      </c>
      <c r="AD46" s="13">
        <v>332.6</v>
      </c>
      <c r="AE46" s="6">
        <v>8.1678772656021703</v>
      </c>
      <c r="AF46" s="13">
        <v>329.1</v>
      </c>
      <c r="AG46" s="6">
        <v>9.1420209550952301</v>
      </c>
      <c r="AH46" s="13">
        <v>306</v>
      </c>
      <c r="AI46" s="6">
        <v>82.384711557345497</v>
      </c>
      <c r="AJ46" s="6">
        <v>4.3E-3</v>
      </c>
      <c r="AK46" s="6">
        <v>1.6000000000000001E-3</v>
      </c>
    </row>
    <row r="47" spans="1:37">
      <c r="A47" s="5" t="s">
        <v>92</v>
      </c>
      <c r="B47" s="22">
        <v>1780</v>
      </c>
      <c r="C47" s="22">
        <v>1.9690000000000001</v>
      </c>
      <c r="D47" s="22">
        <v>6.0999999999999999E-2</v>
      </c>
      <c r="E47" s="22">
        <v>7600</v>
      </c>
      <c r="F47" s="20">
        <v>19.455252918287901</v>
      </c>
      <c r="G47" s="22">
        <v>0.50257639034004797</v>
      </c>
      <c r="H47" s="18">
        <v>5.2920000000000002E-2</v>
      </c>
      <c r="I47" s="15">
        <v>1.02057843108303E-3</v>
      </c>
      <c r="J47" s="24">
        <v>0.26206000000000002</v>
      </c>
      <c r="K47" s="18">
        <v>0.37380000000000002</v>
      </c>
      <c r="L47" s="15">
        <v>1.18929551114767E-2</v>
      </c>
      <c r="M47" s="18">
        <v>5.1400000000000001E-2</v>
      </c>
      <c r="N47" s="15">
        <v>1.3277867202227899E-3</v>
      </c>
      <c r="O47" s="24">
        <v>0.68669000000000002</v>
      </c>
      <c r="P47" s="10">
        <v>322.89999999999998</v>
      </c>
      <c r="Q47" s="6">
        <v>8.2204996609540899</v>
      </c>
      <c r="R47" s="6">
        <v>10.8767701533537</v>
      </c>
      <c r="S47" s="10">
        <v>322.2</v>
      </c>
      <c r="T47" s="6">
        <v>8.79795584922533</v>
      </c>
      <c r="U47" s="6">
        <v>10.7884192744499</v>
      </c>
      <c r="V47" s="10">
        <v>322</v>
      </c>
      <c r="W47" s="6">
        <v>44.005971007485599</v>
      </c>
      <c r="X47" s="6">
        <v>50.985512161836702</v>
      </c>
      <c r="Y47" s="6">
        <v>-0.21725636250775399</v>
      </c>
      <c r="Z47" s="6">
        <v>-0.27950310559006702</v>
      </c>
      <c r="AA47" s="7">
        <v>322.89999999999998</v>
      </c>
      <c r="AB47" s="7">
        <v>8.2204996609540899</v>
      </c>
      <c r="AC47" s="7">
        <v>10.8767701533537</v>
      </c>
      <c r="AD47" s="13">
        <v>322.60000000000002</v>
      </c>
      <c r="AE47" s="6">
        <v>8.2682534235318599</v>
      </c>
      <c r="AF47" s="13">
        <v>317.39999999999998</v>
      </c>
      <c r="AG47" s="6">
        <v>8.6669618162836208</v>
      </c>
      <c r="AH47" s="13">
        <v>285</v>
      </c>
      <c r="AI47" s="6">
        <v>39.6714693994521</v>
      </c>
      <c r="AJ47" s="6">
        <v>9.3999999999999997E-4</v>
      </c>
      <c r="AK47" s="6">
        <v>5.9000000000000003E-4</v>
      </c>
    </row>
    <row r="48" spans="1:37">
      <c r="A48" s="5" t="s">
        <v>93</v>
      </c>
      <c r="B48" s="22">
        <v>175</v>
      </c>
      <c r="C48" s="22">
        <v>2.2589999999999999</v>
      </c>
      <c r="D48" s="22">
        <v>8.2000000000000003E-2</v>
      </c>
      <c r="E48" s="22">
        <v>1690</v>
      </c>
      <c r="F48" s="20">
        <v>10.1419878296146</v>
      </c>
      <c r="G48" s="22">
        <v>0.24757655089736599</v>
      </c>
      <c r="H48" s="18">
        <v>5.9900000000000002E-2</v>
      </c>
      <c r="I48" s="15">
        <v>2.2470084009411301E-3</v>
      </c>
      <c r="J48" s="24">
        <v>0.49386000000000002</v>
      </c>
      <c r="K48" s="18">
        <v>0.81200000000000006</v>
      </c>
      <c r="L48" s="15">
        <v>2.8000743764407299E-2</v>
      </c>
      <c r="M48" s="18">
        <v>9.8599999999999993E-2</v>
      </c>
      <c r="N48" s="15">
        <v>2.4069293247621498E-3</v>
      </c>
      <c r="O48" s="24">
        <v>5.8610000000000002E-2</v>
      </c>
      <c r="P48" s="10">
        <v>606.29999999999995</v>
      </c>
      <c r="Q48" s="6">
        <v>14.0871168315142</v>
      </c>
      <c r="R48" s="6">
        <v>19.220302213100901</v>
      </c>
      <c r="S48" s="10">
        <v>603</v>
      </c>
      <c r="T48" s="6">
        <v>15.747631714471</v>
      </c>
      <c r="U48" s="6">
        <v>18.807869511555001</v>
      </c>
      <c r="V48" s="10">
        <v>589</v>
      </c>
      <c r="W48" s="6">
        <v>81.402871225671305</v>
      </c>
      <c r="X48" s="6">
        <v>84.932214817283196</v>
      </c>
      <c r="Y48" s="6">
        <v>-0.54726368159204197</v>
      </c>
      <c r="Z48" s="6">
        <v>-2.9371816638370101</v>
      </c>
      <c r="AA48" s="7">
        <v>606.29999999999995</v>
      </c>
      <c r="AB48" s="7">
        <v>14.0871168315142</v>
      </c>
      <c r="AC48" s="7">
        <v>19.220302213100901</v>
      </c>
      <c r="AD48" s="13">
        <v>604.5</v>
      </c>
      <c r="AE48" s="6">
        <v>14.2957287545872</v>
      </c>
      <c r="AF48" s="13">
        <v>582</v>
      </c>
      <c r="AG48" s="6">
        <v>14.3250795674793</v>
      </c>
      <c r="AH48" s="13">
        <v>512</v>
      </c>
      <c r="AI48" s="6">
        <v>74.065021729445505</v>
      </c>
      <c r="AJ48" s="6">
        <v>3.0000000000000001E-3</v>
      </c>
      <c r="AK48" s="6">
        <v>1.5E-3</v>
      </c>
    </row>
    <row r="49" spans="1:37">
      <c r="A49" s="5" t="s">
        <v>94</v>
      </c>
      <c r="B49" s="22">
        <v>115</v>
      </c>
      <c r="C49" s="22">
        <v>2.613</v>
      </c>
      <c r="D49" s="22">
        <v>8.4000000000000005E-2</v>
      </c>
      <c r="E49" s="22">
        <v>506</v>
      </c>
      <c r="F49" s="20">
        <v>19.805902158843299</v>
      </c>
      <c r="G49" s="22">
        <v>0.48038774862978101</v>
      </c>
      <c r="H49" s="18">
        <v>5.4100000000000002E-2</v>
      </c>
      <c r="I49" s="15">
        <v>3.4031723614840002E-3</v>
      </c>
      <c r="J49" s="24">
        <v>0.27150999999999997</v>
      </c>
      <c r="K49" s="18">
        <v>0.374</v>
      </c>
      <c r="L49" s="15">
        <v>1.5983454896861302E-2</v>
      </c>
      <c r="M49" s="18">
        <v>5.049E-2</v>
      </c>
      <c r="N49" s="15">
        <v>1.2246237123557601E-3</v>
      </c>
      <c r="O49" s="24">
        <v>0.10825</v>
      </c>
      <c r="P49" s="10">
        <v>317.5</v>
      </c>
      <c r="Q49" s="6">
        <v>7.5112503640726302</v>
      </c>
      <c r="R49" s="6">
        <v>10.2689311615379</v>
      </c>
      <c r="S49" s="10">
        <v>322</v>
      </c>
      <c r="T49" s="6">
        <v>11.921298318208001</v>
      </c>
      <c r="U49" s="6">
        <v>13.458591518012</v>
      </c>
      <c r="V49" s="10">
        <v>352</v>
      </c>
      <c r="W49" s="6">
        <v>160.68556628073301</v>
      </c>
      <c r="X49" s="6">
        <v>163.50928620323199</v>
      </c>
      <c r="Y49" s="6">
        <v>1.3975155279503</v>
      </c>
      <c r="Z49" s="6">
        <v>9.8011363636363598</v>
      </c>
      <c r="AA49" s="7">
        <v>317.5</v>
      </c>
      <c r="AB49" s="7">
        <v>7.5112503640726302</v>
      </c>
      <c r="AC49" s="7">
        <v>10.2689311615379</v>
      </c>
      <c r="AD49" s="13">
        <v>316.8</v>
      </c>
      <c r="AE49" s="6">
        <v>7.5933445879784198</v>
      </c>
      <c r="AF49" s="13">
        <v>312.89999999999998</v>
      </c>
      <c r="AG49" s="6">
        <v>8.1567857389850609</v>
      </c>
      <c r="AH49" s="13">
        <v>294</v>
      </c>
      <c r="AI49" s="6">
        <v>145.39632461296901</v>
      </c>
      <c r="AJ49" s="6">
        <v>2.3E-3</v>
      </c>
      <c r="AK49" s="6">
        <v>2.8999999999999998E-3</v>
      </c>
    </row>
    <row r="50" spans="1:37">
      <c r="A50" s="5" t="s">
        <v>95</v>
      </c>
      <c r="B50" s="22">
        <v>275.2</v>
      </c>
      <c r="C50" s="22">
        <v>1.534</v>
      </c>
      <c r="D50" s="22">
        <v>9.9000000000000005E-2</v>
      </c>
      <c r="E50" s="22">
        <v>1162</v>
      </c>
      <c r="F50" s="20">
        <v>20.529665366454498</v>
      </c>
      <c r="G50" s="22">
        <v>0.52110616162074197</v>
      </c>
      <c r="H50" s="18">
        <v>5.2999999999999999E-2</v>
      </c>
      <c r="I50" s="15">
        <v>2.4009844727342902E-3</v>
      </c>
      <c r="J50" s="24">
        <v>0.43239</v>
      </c>
      <c r="K50" s="18">
        <v>0.35499999999999998</v>
      </c>
      <c r="L50" s="15">
        <v>1.38546105051712E-2</v>
      </c>
      <c r="M50" s="18">
        <v>4.8710000000000003E-2</v>
      </c>
      <c r="N50" s="15">
        <v>1.23640988196633E-3</v>
      </c>
      <c r="O50" s="24">
        <v>0.12653</v>
      </c>
      <c r="P50" s="10">
        <v>306.60000000000002</v>
      </c>
      <c r="Q50" s="6">
        <v>7.5856580609146196</v>
      </c>
      <c r="R50" s="6">
        <v>10.165287050417099</v>
      </c>
      <c r="S50" s="10">
        <v>308.2</v>
      </c>
      <c r="T50" s="6">
        <v>10.184931631612599</v>
      </c>
      <c r="U50" s="6">
        <v>11.8270190881505</v>
      </c>
      <c r="V50" s="10">
        <v>314</v>
      </c>
      <c r="W50" s="6">
        <v>107.250148006904</v>
      </c>
      <c r="X50" s="6">
        <v>110.683750400737</v>
      </c>
      <c r="Y50" s="6">
        <v>0.51914341336792802</v>
      </c>
      <c r="Z50" s="6">
        <v>2.3566878980891599</v>
      </c>
      <c r="AA50" s="7">
        <v>306.60000000000002</v>
      </c>
      <c r="AB50" s="7">
        <v>7.5856580609146196</v>
      </c>
      <c r="AC50" s="7">
        <v>10.165287050417099</v>
      </c>
      <c r="AD50" s="13">
        <v>306</v>
      </c>
      <c r="AE50" s="6">
        <v>7.7229533351638802</v>
      </c>
      <c r="AF50" s="13">
        <v>300.5</v>
      </c>
      <c r="AG50" s="6">
        <v>8.4421343474635204</v>
      </c>
      <c r="AH50" s="13">
        <v>262</v>
      </c>
      <c r="AI50" s="6">
        <v>92.9819027956664</v>
      </c>
      <c r="AJ50" s="6">
        <v>2.0999999999999999E-3</v>
      </c>
      <c r="AK50" s="6">
        <v>2.3E-3</v>
      </c>
    </row>
    <row r="51" spans="1:37">
      <c r="A51" s="5" t="s">
        <v>96</v>
      </c>
      <c r="B51" s="22">
        <v>518</v>
      </c>
      <c r="C51" s="22">
        <v>1.6619999999999999</v>
      </c>
      <c r="D51" s="22">
        <v>5.6000000000000001E-2</v>
      </c>
      <c r="E51" s="22">
        <v>497</v>
      </c>
      <c r="F51" s="20">
        <v>82.1018062397373</v>
      </c>
      <c r="G51" s="22">
        <v>1.9832481026572</v>
      </c>
      <c r="H51" s="18">
        <v>4.8500000000000001E-2</v>
      </c>
      <c r="I51" s="15">
        <v>3.1633005862539E-3</v>
      </c>
      <c r="J51" s="24">
        <v>0.20443</v>
      </c>
      <c r="K51" s="18">
        <v>8.0799999999999997E-2</v>
      </c>
      <c r="L51" s="15">
        <v>3.4800567526406798E-3</v>
      </c>
      <c r="M51" s="18">
        <v>1.218E-2</v>
      </c>
      <c r="N51" s="15">
        <v>2.9421961582464201E-4</v>
      </c>
      <c r="O51" s="24">
        <v>0.21873000000000001</v>
      </c>
      <c r="P51" s="10">
        <v>78</v>
      </c>
      <c r="Q51" s="6">
        <v>1.86981483438007</v>
      </c>
      <c r="R51" s="6">
        <v>2.56314288800422</v>
      </c>
      <c r="S51" s="10">
        <v>78.8</v>
      </c>
      <c r="T51" s="6">
        <v>3.2768107410312299</v>
      </c>
      <c r="U51" s="6">
        <v>3.6987313925222098</v>
      </c>
      <c r="V51" s="10">
        <v>121</v>
      </c>
      <c r="W51" s="6">
        <v>295.139219411179</v>
      </c>
      <c r="X51" s="6">
        <v>301.03428290237503</v>
      </c>
      <c r="Y51" s="6">
        <v>1.0152284263959399</v>
      </c>
      <c r="Z51" s="6">
        <v>35.537190082644599</v>
      </c>
      <c r="AA51" s="7">
        <v>78</v>
      </c>
      <c r="AB51" s="7">
        <v>1.86981483438007</v>
      </c>
      <c r="AC51" s="7">
        <v>2.56314288800422</v>
      </c>
      <c r="AD51" s="13">
        <v>78</v>
      </c>
      <c r="AE51" s="6">
        <v>1.9108133124059401</v>
      </c>
      <c r="AF51" s="13">
        <v>78.099999999999994</v>
      </c>
      <c r="AG51" s="6">
        <v>2.20873009499523</v>
      </c>
      <c r="AH51" s="13">
        <v>76.599999999999994</v>
      </c>
      <c r="AI51" s="6">
        <v>286.31648578913502</v>
      </c>
      <c r="AJ51" s="6">
        <v>6.9999999999999999E-4</v>
      </c>
      <c r="AK51" s="6">
        <v>2.7000000000000001E-3</v>
      </c>
    </row>
    <row r="52" spans="1:37">
      <c r="A52" s="5" t="s">
        <v>97</v>
      </c>
      <c r="B52" s="22">
        <v>529</v>
      </c>
      <c r="C52" s="22">
        <v>4.6100000000000003</v>
      </c>
      <c r="D52" s="22">
        <v>6.6000000000000003E-2</v>
      </c>
      <c r="E52" s="22">
        <v>2880</v>
      </c>
      <c r="F52" s="20">
        <v>16.507098052162402</v>
      </c>
      <c r="G52" s="22">
        <v>0.37305967645083199</v>
      </c>
      <c r="H52" s="18">
        <v>5.5280000000000003E-2</v>
      </c>
      <c r="I52" s="15">
        <v>1.57319325597713E-3</v>
      </c>
      <c r="J52" s="24">
        <v>0.39593</v>
      </c>
      <c r="K52" s="18">
        <v>0.46029999999999999</v>
      </c>
      <c r="L52" s="15">
        <v>1.37573388666594E-2</v>
      </c>
      <c r="M52" s="18">
        <v>6.0580000000000002E-2</v>
      </c>
      <c r="N52" s="15">
        <v>1.3691052859791299E-3</v>
      </c>
      <c r="O52" s="24">
        <v>0.15690999999999999</v>
      </c>
      <c r="P52" s="10">
        <v>379.2</v>
      </c>
      <c r="Q52" s="6">
        <v>8.3115108852892003</v>
      </c>
      <c r="R52" s="6">
        <v>11.7614641819636</v>
      </c>
      <c r="S52" s="10">
        <v>384.3</v>
      </c>
      <c r="T52" s="6">
        <v>9.5766158351600303</v>
      </c>
      <c r="U52" s="6">
        <v>12.0013492283703</v>
      </c>
      <c r="V52" s="10">
        <v>418</v>
      </c>
      <c r="W52" s="6">
        <v>69.134820138354897</v>
      </c>
      <c r="X52" s="6">
        <v>74.606550140626695</v>
      </c>
      <c r="Y52" s="6">
        <v>1.3270882123341201</v>
      </c>
      <c r="Z52" s="6">
        <v>9.2822966507177007</v>
      </c>
      <c r="AA52" s="7">
        <v>379.2</v>
      </c>
      <c r="AB52" s="7">
        <v>8.3115108852892003</v>
      </c>
      <c r="AC52" s="7">
        <v>11.7614641819636</v>
      </c>
      <c r="AD52" s="13">
        <v>378.3</v>
      </c>
      <c r="AE52" s="6">
        <v>8.3739365412140998</v>
      </c>
      <c r="AF52" s="13">
        <v>372.7</v>
      </c>
      <c r="AG52" s="6">
        <v>9.0729582195796397</v>
      </c>
      <c r="AH52" s="13">
        <v>347</v>
      </c>
      <c r="AI52" s="6">
        <v>63.949693944245602</v>
      </c>
      <c r="AJ52" s="6">
        <v>2.2100000000000002E-3</v>
      </c>
      <c r="AK52" s="6">
        <v>8.8000000000000003E-4</v>
      </c>
    </row>
    <row r="53" spans="1:37">
      <c r="A53" s="5" t="s">
        <v>98</v>
      </c>
      <c r="B53" s="22">
        <v>507</v>
      </c>
      <c r="C53" s="22">
        <v>1.2250000000000001</v>
      </c>
      <c r="D53" s="22">
        <v>2.1000000000000001E-2</v>
      </c>
      <c r="E53" s="22">
        <v>261</v>
      </c>
      <c r="F53" s="20">
        <v>146.41288433382101</v>
      </c>
      <c r="G53" s="22">
        <v>3.6574722420675898</v>
      </c>
      <c r="H53" s="18">
        <v>4.7199999999999999E-2</v>
      </c>
      <c r="I53" s="15">
        <v>3.9041158665203799E-3</v>
      </c>
      <c r="J53" s="24">
        <v>0.12745000000000001</v>
      </c>
      <c r="K53" s="18">
        <v>4.36E-2</v>
      </c>
      <c r="L53" s="15">
        <v>2.0122313540942502E-3</v>
      </c>
      <c r="M53" s="18">
        <v>6.8300000000000001E-3</v>
      </c>
      <c r="N53" s="15">
        <v>1.70617056872987E-4</v>
      </c>
      <c r="O53" s="24">
        <v>0.22992000000000001</v>
      </c>
      <c r="P53" s="10">
        <v>43.88</v>
      </c>
      <c r="Q53" s="6">
        <v>1.0931393170829899</v>
      </c>
      <c r="R53" s="6">
        <v>1.4736693239540599</v>
      </c>
      <c r="S53" s="10">
        <v>43.4</v>
      </c>
      <c r="T53" s="6">
        <v>1.92995670005419</v>
      </c>
      <c r="U53" s="6">
        <v>2.1549646379758598</v>
      </c>
      <c r="V53" s="10">
        <v>65</v>
      </c>
      <c r="W53" s="6">
        <v>266.15447462103901</v>
      </c>
      <c r="X53" s="6">
        <v>269.10910962616902</v>
      </c>
      <c r="Y53" s="6">
        <v>-1.1059907834101399</v>
      </c>
      <c r="Z53" s="6">
        <v>32.492307692307698</v>
      </c>
      <c r="AA53" s="7">
        <v>43.88</v>
      </c>
      <c r="AB53" s="7">
        <v>1.0931393170829899</v>
      </c>
      <c r="AC53" s="7">
        <v>1.4736693239540599</v>
      </c>
      <c r="AD53" s="13">
        <v>43.87</v>
      </c>
      <c r="AE53" s="6">
        <v>1.1064156391486299</v>
      </c>
      <c r="AF53" s="13">
        <v>43.81</v>
      </c>
      <c r="AG53" s="6">
        <v>1.2890387364559901</v>
      </c>
      <c r="AH53" s="13">
        <v>43</v>
      </c>
      <c r="AI53" s="6">
        <v>254.72522364462</v>
      </c>
      <c r="AJ53" s="6">
        <v>-4.0000000000000002E-4</v>
      </c>
      <c r="AK53" s="6">
        <v>2.8E-3</v>
      </c>
    </row>
    <row r="54" spans="1:37">
      <c r="A54" s="5" t="s">
        <v>99</v>
      </c>
      <c r="B54" s="22">
        <v>1130</v>
      </c>
      <c r="C54" s="22">
        <v>2.85</v>
      </c>
      <c r="D54" s="22">
        <v>0.15</v>
      </c>
      <c r="E54" s="22">
        <v>7010</v>
      </c>
      <c r="F54" s="20">
        <v>16.155088852988701</v>
      </c>
      <c r="G54" s="22">
        <v>0.57992602282186001</v>
      </c>
      <c r="H54" s="18">
        <v>6.2399999999999997E-2</v>
      </c>
      <c r="I54" s="15">
        <v>2.3788515823524002E-3</v>
      </c>
      <c r="J54" s="24">
        <v>0.81272</v>
      </c>
      <c r="K54" s="18">
        <v>0.52800000000000002</v>
      </c>
      <c r="L54" s="15">
        <v>1.8229978194172301E-2</v>
      </c>
      <c r="M54" s="18">
        <v>6.1899999999999997E-2</v>
      </c>
      <c r="N54" s="15">
        <v>2.2220503483044701E-3</v>
      </c>
      <c r="O54" s="24">
        <v>6.7871000000000001E-2</v>
      </c>
      <c r="P54" s="10">
        <v>387</v>
      </c>
      <c r="Q54" s="6">
        <v>13.513363252022</v>
      </c>
      <c r="R54" s="6">
        <v>15.960354548882</v>
      </c>
      <c r="S54" s="10">
        <v>429.7</v>
      </c>
      <c r="T54" s="6">
        <v>11.978619697872499</v>
      </c>
      <c r="U54" s="6">
        <v>14.365416876180801</v>
      </c>
      <c r="V54" s="10">
        <v>677</v>
      </c>
      <c r="W54" s="6">
        <v>120.387372969699</v>
      </c>
      <c r="X54" s="6">
        <v>136.83304782548501</v>
      </c>
      <c r="Y54" s="6">
        <v>9.9371654642774008</v>
      </c>
      <c r="Z54" s="6">
        <v>42.836041358936498</v>
      </c>
      <c r="AA54" s="7">
        <v>387</v>
      </c>
      <c r="AB54" s="7">
        <v>13.513363252022</v>
      </c>
      <c r="AC54" s="7">
        <v>15.960354548882</v>
      </c>
      <c r="AD54" s="13">
        <v>383</v>
      </c>
      <c r="AE54" s="6">
        <v>14.163014734903699</v>
      </c>
      <c r="AF54" s="13">
        <v>380</v>
      </c>
      <c r="AG54" s="6">
        <v>14.376074911680799</v>
      </c>
      <c r="AH54" s="13">
        <v>373</v>
      </c>
      <c r="AI54" s="6">
        <v>99.153111754223104</v>
      </c>
      <c r="AJ54" s="6">
        <v>1.0800000000000001E-2</v>
      </c>
      <c r="AK54" s="6">
        <v>4.1000000000000003E-3</v>
      </c>
    </row>
    <row r="55" spans="1:37">
      <c r="A55" s="5" t="s">
        <v>100</v>
      </c>
      <c r="B55" s="22">
        <v>215</v>
      </c>
      <c r="C55" s="22">
        <v>1.026</v>
      </c>
      <c r="D55" s="22">
        <v>2.1000000000000001E-2</v>
      </c>
      <c r="E55" s="22">
        <v>1990</v>
      </c>
      <c r="F55" s="20">
        <v>10.3412616339193</v>
      </c>
      <c r="G55" s="22">
        <v>0.27845466740569602</v>
      </c>
      <c r="H55" s="18">
        <v>5.8900000000000001E-2</v>
      </c>
      <c r="I55" s="15">
        <v>1.9885305983809299E-3</v>
      </c>
      <c r="J55" s="24">
        <v>0.31030999999999997</v>
      </c>
      <c r="K55" s="18">
        <v>0.78300000000000003</v>
      </c>
      <c r="L55" s="15">
        <v>2.4561097907259698E-2</v>
      </c>
      <c r="M55" s="18">
        <v>9.6699999999999994E-2</v>
      </c>
      <c r="N55" s="15">
        <v>2.6037989648972498E-3</v>
      </c>
      <c r="O55" s="24">
        <v>0.63819999999999999</v>
      </c>
      <c r="P55" s="10">
        <v>595</v>
      </c>
      <c r="Q55" s="6">
        <v>15.6383659382719</v>
      </c>
      <c r="R55" s="6">
        <v>20.237988959808199</v>
      </c>
      <c r="S55" s="10">
        <v>586.6</v>
      </c>
      <c r="T55" s="6">
        <v>13.909828389850199</v>
      </c>
      <c r="U55" s="6">
        <v>17.176654027510398</v>
      </c>
      <c r="V55" s="10">
        <v>555</v>
      </c>
      <c r="W55" s="6">
        <v>71.292852243090195</v>
      </c>
      <c r="X55" s="6">
        <v>75.076302463070604</v>
      </c>
      <c r="Y55" s="6">
        <v>-1.4319809069212299</v>
      </c>
      <c r="Z55" s="6">
        <v>-7.2072072072072002</v>
      </c>
      <c r="AA55" s="7">
        <v>595</v>
      </c>
      <c r="AB55" s="7">
        <v>15.6383659382719</v>
      </c>
      <c r="AC55" s="7">
        <v>20.237988959808199</v>
      </c>
      <c r="AD55" s="13">
        <v>594</v>
      </c>
      <c r="AE55" s="6">
        <v>15.6383659382719</v>
      </c>
      <c r="AF55" s="13">
        <v>575</v>
      </c>
      <c r="AG55" s="6">
        <v>14.1254495799278</v>
      </c>
      <c r="AH55" s="13">
        <v>522</v>
      </c>
      <c r="AI55" s="6">
        <v>64.686094185343194</v>
      </c>
      <c r="AJ55" s="6">
        <v>1.6100000000000001E-3</v>
      </c>
      <c r="AK55" s="6">
        <v>9.3999999999999997E-4</v>
      </c>
    </row>
    <row r="56" spans="1:37">
      <c r="A56" s="5" t="s">
        <v>101</v>
      </c>
      <c r="B56" s="22">
        <v>1195</v>
      </c>
      <c r="C56" s="22">
        <v>2.0099999999999998</v>
      </c>
      <c r="D56" s="22">
        <v>0.14000000000000001</v>
      </c>
      <c r="E56" s="22">
        <v>4640</v>
      </c>
      <c r="F56" s="20">
        <v>69.252077562326903</v>
      </c>
      <c r="G56" s="22">
        <v>2.1990075504939699</v>
      </c>
      <c r="H56" s="18">
        <v>0.16600000000000001</v>
      </c>
      <c r="I56" s="15">
        <v>1.8427035367801901E-2</v>
      </c>
      <c r="J56" s="24">
        <v>-0.56022000000000005</v>
      </c>
      <c r="K56" s="18">
        <v>0.33800000000000002</v>
      </c>
      <c r="L56" s="15">
        <v>4.0361137649476603E-2</v>
      </c>
      <c r="M56" s="18">
        <v>1.444E-2</v>
      </c>
      <c r="N56" s="15">
        <v>4.5852298078067998E-4</v>
      </c>
      <c r="O56" s="24">
        <v>0.73285999999999996</v>
      </c>
      <c r="P56" s="10">
        <v>92.4</v>
      </c>
      <c r="Q56" s="6">
        <v>2.9161068087208801</v>
      </c>
      <c r="R56" s="6">
        <v>3.5783148673184302</v>
      </c>
      <c r="S56" s="10">
        <v>287</v>
      </c>
      <c r="T56" s="6">
        <v>29.9046567774705</v>
      </c>
      <c r="U56" s="6">
        <v>30.4613366528909</v>
      </c>
      <c r="V56" s="10">
        <v>2230</v>
      </c>
      <c r="W56" s="6">
        <v>220.49204627278999</v>
      </c>
      <c r="X56" s="6">
        <v>220.49807233492399</v>
      </c>
      <c r="Y56" s="6">
        <v>67.804878048780495</v>
      </c>
      <c r="Z56" s="6">
        <v>95.856502242152501</v>
      </c>
      <c r="AA56" s="7">
        <v>92.4</v>
      </c>
      <c r="AB56" s="7">
        <v>2.9161068087208801</v>
      </c>
      <c r="AC56" s="7">
        <v>3.5783148673184302</v>
      </c>
      <c r="AD56" s="13">
        <v>78</v>
      </c>
      <c r="AE56" s="6">
        <v>2.5775334953921099</v>
      </c>
      <c r="AF56" s="13">
        <v>78.5</v>
      </c>
      <c r="AG56" s="6">
        <v>6.9648615907505302</v>
      </c>
      <c r="AH56" s="13">
        <v>92.4</v>
      </c>
      <c r="AI56" s="6">
        <v>3.6882610485317402</v>
      </c>
      <c r="AJ56" s="6">
        <v>0.15</v>
      </c>
      <c r="AK56" s="6">
        <v>2.7E-2</v>
      </c>
    </row>
    <row r="57" spans="1:37">
      <c r="A57" s="5" t="s">
        <v>102</v>
      </c>
      <c r="B57" s="22">
        <v>187.5</v>
      </c>
      <c r="C57" s="22">
        <v>1.84</v>
      </c>
      <c r="D57" s="22">
        <v>0.11</v>
      </c>
      <c r="E57" s="22">
        <v>797</v>
      </c>
      <c r="F57" s="20">
        <v>20.333468889792599</v>
      </c>
      <c r="G57" s="22">
        <v>0.47438521401288097</v>
      </c>
      <c r="H57" s="18">
        <v>5.2999999999999999E-2</v>
      </c>
      <c r="I57" s="15">
        <v>2.8746624038651501E-3</v>
      </c>
      <c r="J57" s="24">
        <v>0.36220999999999998</v>
      </c>
      <c r="K57" s="18">
        <v>0.35899999999999999</v>
      </c>
      <c r="L57" s="15">
        <v>1.4514327366089E-2</v>
      </c>
      <c r="M57" s="18">
        <v>4.9180000000000001E-2</v>
      </c>
      <c r="N57" s="15">
        <v>1.14738242410105E-3</v>
      </c>
      <c r="O57" s="24">
        <v>-3.4048000000000002E-2</v>
      </c>
      <c r="P57" s="10">
        <v>309.39999999999998</v>
      </c>
      <c r="Q57" s="6">
        <v>7.0302143383394302</v>
      </c>
      <c r="R57" s="6">
        <v>9.8010654613704808</v>
      </c>
      <c r="S57" s="10">
        <v>311</v>
      </c>
      <c r="T57" s="6">
        <v>11.1707067770823</v>
      </c>
      <c r="U57" s="6">
        <v>12.7095277468588</v>
      </c>
      <c r="V57" s="10">
        <v>307</v>
      </c>
      <c r="W57" s="6">
        <v>125.68281093686301</v>
      </c>
      <c r="X57" s="6">
        <v>128.570010849905</v>
      </c>
      <c r="Y57" s="6">
        <v>0.51446945337620797</v>
      </c>
      <c r="Z57" s="6">
        <v>-0.78175895765471604</v>
      </c>
      <c r="AA57" s="7">
        <v>309.39999999999998</v>
      </c>
      <c r="AB57" s="7">
        <v>7.0302143383394302</v>
      </c>
      <c r="AC57" s="7">
        <v>9.8010654613704808</v>
      </c>
      <c r="AD57" s="13">
        <v>308.89999999999998</v>
      </c>
      <c r="AE57" s="6">
        <v>7.1391675735335802</v>
      </c>
      <c r="AF57" s="13">
        <v>303</v>
      </c>
      <c r="AG57" s="6">
        <v>8.0786564414853199</v>
      </c>
      <c r="AH57" s="13">
        <v>261</v>
      </c>
      <c r="AI57" s="6">
        <v>108.045309777849</v>
      </c>
      <c r="AJ57" s="6">
        <v>2.0999999999999999E-3</v>
      </c>
      <c r="AK57" s="6">
        <v>2.5999999999999999E-3</v>
      </c>
    </row>
    <row r="58" spans="1:37">
      <c r="A58" s="5" t="s">
        <v>103</v>
      </c>
      <c r="B58" s="22">
        <v>182</v>
      </c>
      <c r="C58" s="22">
        <v>3.08</v>
      </c>
      <c r="D58" s="22">
        <v>8.5000000000000006E-2</v>
      </c>
      <c r="E58" s="22">
        <v>810</v>
      </c>
      <c r="F58" s="20">
        <v>18.867924528301899</v>
      </c>
      <c r="G58" s="22">
        <v>0.49909499146844799</v>
      </c>
      <c r="H58" s="18">
        <v>5.3499999999999999E-2</v>
      </c>
      <c r="I58" s="15">
        <v>2.7502255495016701E-3</v>
      </c>
      <c r="J58" s="24">
        <v>0.23679</v>
      </c>
      <c r="K58" s="18">
        <v>0.39100000000000001</v>
      </c>
      <c r="L58" s="15">
        <v>1.45095230414373E-2</v>
      </c>
      <c r="M58" s="18">
        <v>5.2999999999999999E-2</v>
      </c>
      <c r="N58" s="15">
        <v>1.4019578310348699E-3</v>
      </c>
      <c r="O58" s="24">
        <v>0.31148999999999999</v>
      </c>
      <c r="P58" s="10">
        <v>332.7</v>
      </c>
      <c r="Q58" s="6">
        <v>8.4227086967001501</v>
      </c>
      <c r="R58" s="6">
        <v>11.1674994151084</v>
      </c>
      <c r="S58" s="10">
        <v>334.2</v>
      </c>
      <c r="T58" s="6">
        <v>10.709004191860799</v>
      </c>
      <c r="U58" s="6">
        <v>12.501627329366</v>
      </c>
      <c r="V58" s="10">
        <v>346</v>
      </c>
      <c r="W58" s="6">
        <v>120.107663413727</v>
      </c>
      <c r="X58" s="6">
        <v>123.04213491730199</v>
      </c>
      <c r="Y58" s="6">
        <v>0.44883303411130299</v>
      </c>
      <c r="Z58" s="6">
        <v>3.84393063583815</v>
      </c>
      <c r="AA58" s="7">
        <v>332.7</v>
      </c>
      <c r="AB58" s="7">
        <v>8.4227086967001501</v>
      </c>
      <c r="AC58" s="7">
        <v>11.1674994151084</v>
      </c>
      <c r="AD58" s="13">
        <v>332.1</v>
      </c>
      <c r="AE58" s="6">
        <v>8.5178648609536207</v>
      </c>
      <c r="AF58" s="13">
        <v>325.60000000000002</v>
      </c>
      <c r="AG58" s="6">
        <v>8.9974869147607706</v>
      </c>
      <c r="AH58" s="13">
        <v>280</v>
      </c>
      <c r="AI58" s="6">
        <v>105.701044510947</v>
      </c>
      <c r="AJ58" s="6">
        <v>1.6999999999999999E-3</v>
      </c>
      <c r="AK58" s="6">
        <v>2E-3</v>
      </c>
    </row>
    <row r="59" spans="1:37">
      <c r="A59" s="5" t="s">
        <v>104</v>
      </c>
      <c r="B59" s="22">
        <v>144</v>
      </c>
      <c r="C59" s="22">
        <v>1.6739999999999999</v>
      </c>
      <c r="D59" s="22">
        <v>3.7999999999999999E-2</v>
      </c>
      <c r="E59" s="22">
        <v>628</v>
      </c>
      <c r="F59" s="20">
        <v>19.6078431372549</v>
      </c>
      <c r="G59" s="22">
        <v>0.48385639548648202</v>
      </c>
      <c r="H59" s="18">
        <v>5.28E-2</v>
      </c>
      <c r="I59" s="15">
        <v>3.08177538536691E-3</v>
      </c>
      <c r="J59" s="24">
        <v>-6.1691999999999997E-2</v>
      </c>
      <c r="K59" s="18">
        <v>0.373</v>
      </c>
      <c r="L59" s="15">
        <v>1.6595605985019E-2</v>
      </c>
      <c r="M59" s="18">
        <v>5.0999999999999997E-2</v>
      </c>
      <c r="N59" s="15">
        <v>1.2585104846603401E-3</v>
      </c>
      <c r="O59" s="24">
        <v>0.47341</v>
      </c>
      <c r="P59" s="10">
        <v>320.60000000000002</v>
      </c>
      <c r="Q59" s="6">
        <v>7.7298543086940903</v>
      </c>
      <c r="R59" s="6">
        <v>10.4751955638322</v>
      </c>
      <c r="S59" s="10">
        <v>321</v>
      </c>
      <c r="T59" s="6">
        <v>12.546384410302</v>
      </c>
      <c r="U59" s="6">
        <v>14.0098636696112</v>
      </c>
      <c r="V59" s="10">
        <v>301</v>
      </c>
      <c r="W59" s="6">
        <v>130.43708773466099</v>
      </c>
      <c r="X59" s="6">
        <v>132.921032210769</v>
      </c>
      <c r="Y59" s="6">
        <v>0.124610591900307</v>
      </c>
      <c r="Z59" s="6">
        <v>-6.5116279069767398</v>
      </c>
      <c r="AA59" s="7">
        <v>320.60000000000002</v>
      </c>
      <c r="AB59" s="7">
        <v>7.7298543086940903</v>
      </c>
      <c r="AC59" s="7">
        <v>10.4751955638322</v>
      </c>
      <c r="AD59" s="13">
        <v>320.3</v>
      </c>
      <c r="AE59" s="6">
        <v>7.7726474018597198</v>
      </c>
      <c r="AF59" s="13">
        <v>315.5</v>
      </c>
      <c r="AG59" s="6">
        <v>8.8784436570307506</v>
      </c>
      <c r="AH59" s="13">
        <v>276</v>
      </c>
      <c r="AI59" s="6">
        <v>113.072692798481</v>
      </c>
      <c r="AJ59" s="6">
        <v>1E-3</v>
      </c>
      <c r="AK59" s="6">
        <v>2.5999999999999999E-3</v>
      </c>
    </row>
    <row r="60" spans="1:37">
      <c r="A60" s="5" t="s">
        <v>105</v>
      </c>
      <c r="B60" s="22">
        <v>123</v>
      </c>
      <c r="C60" s="22">
        <v>2.3490000000000002</v>
      </c>
      <c r="D60" s="22">
        <v>4.7E-2</v>
      </c>
      <c r="E60" s="22">
        <v>572</v>
      </c>
      <c r="F60" s="20">
        <v>18.960940462646899</v>
      </c>
      <c r="G60" s="22">
        <v>0.44394187517144301</v>
      </c>
      <c r="H60" s="18">
        <v>5.4300000000000001E-2</v>
      </c>
      <c r="I60" s="15">
        <v>3.2808687050174899E-3</v>
      </c>
      <c r="J60" s="24">
        <v>5.5642999999999998E-2</v>
      </c>
      <c r="K60" s="18">
        <v>0.39400000000000002</v>
      </c>
      <c r="L60" s="15">
        <v>1.6927941069131799E-2</v>
      </c>
      <c r="M60" s="18">
        <v>5.2740000000000002E-2</v>
      </c>
      <c r="N60" s="15">
        <v>1.2348276997476201E-3</v>
      </c>
      <c r="O60" s="24">
        <v>0.23114999999999999</v>
      </c>
      <c r="P60" s="10">
        <v>331.3</v>
      </c>
      <c r="Q60" s="6">
        <v>7.5582090332697698</v>
      </c>
      <c r="R60" s="6">
        <v>10.5070251699384</v>
      </c>
      <c r="S60" s="10">
        <v>336</v>
      </c>
      <c r="T60" s="6">
        <v>12.0933432080783</v>
      </c>
      <c r="U60" s="6">
        <v>13.722833123936001</v>
      </c>
      <c r="V60" s="10">
        <v>362</v>
      </c>
      <c r="W60" s="6">
        <v>151.341741918076</v>
      </c>
      <c r="X60" s="6">
        <v>154.18025988643399</v>
      </c>
      <c r="Y60" s="6">
        <v>1.39880952380952</v>
      </c>
      <c r="Z60" s="6">
        <v>8.4806629834254199</v>
      </c>
      <c r="AA60" s="7">
        <v>331.3</v>
      </c>
      <c r="AB60" s="7">
        <v>7.5582090332697698</v>
      </c>
      <c r="AC60" s="7">
        <v>10.5070251699384</v>
      </c>
      <c r="AD60" s="13">
        <v>330.6</v>
      </c>
      <c r="AE60" s="6">
        <v>7.6316789627578503</v>
      </c>
      <c r="AF60" s="13">
        <v>326.3</v>
      </c>
      <c r="AG60" s="6">
        <v>8.8629086618544495</v>
      </c>
      <c r="AH60" s="13">
        <v>294</v>
      </c>
      <c r="AI60" s="6">
        <v>135.053481431607</v>
      </c>
      <c r="AJ60" s="6">
        <v>2.3999999999999998E-3</v>
      </c>
      <c r="AK60" s="6">
        <v>2.7000000000000001E-3</v>
      </c>
    </row>
    <row r="61" spans="1:37">
      <c r="A61" s="5" t="s">
        <v>106</v>
      </c>
      <c r="B61" s="22">
        <v>388</v>
      </c>
      <c r="C61" s="22">
        <v>4.6399999999999997</v>
      </c>
      <c r="D61" s="22">
        <v>0.12</v>
      </c>
      <c r="E61" s="22">
        <v>2250</v>
      </c>
      <c r="F61" s="20">
        <v>15.2160681679854</v>
      </c>
      <c r="G61" s="22">
        <v>0.35733857924263601</v>
      </c>
      <c r="H61" s="18">
        <v>5.4300000000000001E-2</v>
      </c>
      <c r="I61" s="15">
        <v>1.75685744219069E-3</v>
      </c>
      <c r="J61" s="24">
        <v>0.31247000000000003</v>
      </c>
      <c r="K61" s="18">
        <v>0.49199999999999999</v>
      </c>
      <c r="L61" s="15">
        <v>1.6498886270290999E-2</v>
      </c>
      <c r="M61" s="18">
        <v>6.5720000000000001E-2</v>
      </c>
      <c r="N61" s="15">
        <v>1.5433876326367299E-3</v>
      </c>
      <c r="O61" s="24">
        <v>0.34156999999999998</v>
      </c>
      <c r="P61" s="10">
        <v>410.3</v>
      </c>
      <c r="Q61" s="6">
        <v>9.3341311396356996</v>
      </c>
      <c r="R61" s="6">
        <v>12.9554033230778</v>
      </c>
      <c r="S61" s="10">
        <v>405.7</v>
      </c>
      <c r="T61" s="6">
        <v>11.108645254350501</v>
      </c>
      <c r="U61" s="6">
        <v>13.441144352590801</v>
      </c>
      <c r="V61" s="10">
        <v>374</v>
      </c>
      <c r="W61" s="6">
        <v>70.208705240704106</v>
      </c>
      <c r="X61" s="6">
        <v>74.181467738268097</v>
      </c>
      <c r="Y61" s="6">
        <v>-1.1338427409415901</v>
      </c>
      <c r="Z61" s="6">
        <v>-9.70588235294119</v>
      </c>
      <c r="AA61" s="7">
        <v>410.3</v>
      </c>
      <c r="AB61" s="7">
        <v>9.3341311396356996</v>
      </c>
      <c r="AC61" s="7">
        <v>12.9554033230778</v>
      </c>
      <c r="AD61" s="13">
        <v>409.7</v>
      </c>
      <c r="AE61" s="6">
        <v>9.3709233340112608</v>
      </c>
      <c r="AF61" s="13">
        <v>398.2</v>
      </c>
      <c r="AG61" s="6">
        <v>10.107155850535101</v>
      </c>
      <c r="AH61" s="13">
        <v>339</v>
      </c>
      <c r="AI61" s="6">
        <v>62.826604966177101</v>
      </c>
      <c r="AJ61" s="6">
        <v>1.8E-3</v>
      </c>
      <c r="AK61" s="6">
        <v>1.1000000000000001E-3</v>
      </c>
    </row>
    <row r="62" spans="1:37">
      <c r="A62" s="5" t="s">
        <v>107</v>
      </c>
      <c r="B62" s="22">
        <v>439</v>
      </c>
      <c r="C62" s="22">
        <v>1.48</v>
      </c>
      <c r="D62" s="22">
        <v>0.14000000000000001</v>
      </c>
      <c r="E62" s="22">
        <v>1890</v>
      </c>
      <c r="F62" s="20">
        <v>19.646365422396901</v>
      </c>
      <c r="G62" s="22">
        <v>0.65873603508939105</v>
      </c>
      <c r="H62" s="18">
        <v>5.3600000000000002E-2</v>
      </c>
      <c r="I62" s="15">
        <v>1.9666530954303499E-3</v>
      </c>
      <c r="J62" s="24">
        <v>0.21906</v>
      </c>
      <c r="K62" s="18">
        <v>0.375</v>
      </c>
      <c r="L62" s="15">
        <v>1.53872969117386E-2</v>
      </c>
      <c r="M62" s="18">
        <v>5.0900000000000001E-2</v>
      </c>
      <c r="N62" s="15">
        <v>1.7066599070699501E-3</v>
      </c>
      <c r="O62" s="24">
        <v>0.80079</v>
      </c>
      <c r="P62" s="10">
        <v>320</v>
      </c>
      <c r="Q62" s="6">
        <v>10.206714313571901</v>
      </c>
      <c r="R62" s="6">
        <v>12.4084552699413</v>
      </c>
      <c r="S62" s="10">
        <v>323</v>
      </c>
      <c r="T62" s="6">
        <v>11.316494433257899</v>
      </c>
      <c r="U62" s="6">
        <v>12.931792859795801</v>
      </c>
      <c r="V62" s="10">
        <v>341</v>
      </c>
      <c r="W62" s="6">
        <v>88.010110699215701</v>
      </c>
      <c r="X62" s="6">
        <v>92.403685475521499</v>
      </c>
      <c r="Y62" s="6">
        <v>0.92879256965943602</v>
      </c>
      <c r="Z62" s="6">
        <v>6.1583577712609996</v>
      </c>
      <c r="AA62" s="7">
        <v>320</v>
      </c>
      <c r="AB62" s="7">
        <v>10.206714313571901</v>
      </c>
      <c r="AC62" s="7">
        <v>12.4084552699413</v>
      </c>
      <c r="AD62" s="13">
        <v>319</v>
      </c>
      <c r="AE62" s="6">
        <v>10.206714313571901</v>
      </c>
      <c r="AF62" s="13">
        <v>313</v>
      </c>
      <c r="AG62" s="6">
        <v>10.725812149108201</v>
      </c>
      <c r="AH62" s="13">
        <v>251</v>
      </c>
      <c r="AI62" s="6">
        <v>79.074772116574593</v>
      </c>
      <c r="AJ62" s="6">
        <v>2.7000000000000001E-3</v>
      </c>
      <c r="AK62" s="6">
        <v>1.1999999999999999E-3</v>
      </c>
    </row>
    <row r="63" spans="1:37">
      <c r="A63" s="5" t="s">
        <v>108</v>
      </c>
      <c r="B63" s="22">
        <v>108</v>
      </c>
      <c r="C63" s="22">
        <v>2.0459999999999998</v>
      </c>
      <c r="D63" s="22">
        <v>2.8000000000000001E-2</v>
      </c>
      <c r="E63" s="22">
        <v>468</v>
      </c>
      <c r="F63" s="20">
        <v>19.7706603400554</v>
      </c>
      <c r="G63" s="22">
        <v>0.465684509350828</v>
      </c>
      <c r="H63" s="18">
        <v>5.2900000000000003E-2</v>
      </c>
      <c r="I63" s="15">
        <v>3.4331323014844799E-3</v>
      </c>
      <c r="J63" s="24">
        <v>0.18398</v>
      </c>
      <c r="K63" s="18">
        <v>0.36799999999999999</v>
      </c>
      <c r="L63" s="15">
        <v>1.5269951753689301E-2</v>
      </c>
      <c r="M63" s="18">
        <v>5.058E-2</v>
      </c>
      <c r="N63" s="15">
        <v>1.19137763118836E-3</v>
      </c>
      <c r="O63" s="24">
        <v>0.11096</v>
      </c>
      <c r="P63" s="10">
        <v>318</v>
      </c>
      <c r="Q63" s="6">
        <v>7.2895500243756999</v>
      </c>
      <c r="R63" s="6">
        <v>10.116132285693199</v>
      </c>
      <c r="S63" s="10">
        <v>317</v>
      </c>
      <c r="T63" s="6">
        <v>11.2527931618124</v>
      </c>
      <c r="U63" s="6">
        <v>12.834794457840999</v>
      </c>
      <c r="V63" s="10">
        <v>307</v>
      </c>
      <c r="W63" s="6">
        <v>147.39776957184</v>
      </c>
      <c r="X63" s="6">
        <v>149.68464826929701</v>
      </c>
      <c r="Y63" s="6">
        <v>-0.31545741324920601</v>
      </c>
      <c r="Z63" s="6">
        <v>-3.5830618892508102</v>
      </c>
      <c r="AA63" s="7">
        <v>318</v>
      </c>
      <c r="AB63" s="7">
        <v>7.2895500243756999</v>
      </c>
      <c r="AC63" s="7">
        <v>10.116132285693199</v>
      </c>
      <c r="AD63" s="13">
        <v>317.8</v>
      </c>
      <c r="AE63" s="6">
        <v>7.4022253112071503</v>
      </c>
      <c r="AF63" s="13">
        <v>314.2</v>
      </c>
      <c r="AG63" s="6">
        <v>8.1917857602925501</v>
      </c>
      <c r="AH63" s="13">
        <v>289</v>
      </c>
      <c r="AI63" s="6">
        <v>130.01916195220301</v>
      </c>
      <c r="AJ63" s="6">
        <v>8.9999999999999998E-4</v>
      </c>
      <c r="AK63" s="6">
        <v>2.8E-3</v>
      </c>
    </row>
    <row r="64" spans="1:37">
      <c r="A64" s="5" t="s">
        <v>109</v>
      </c>
      <c r="B64" s="22">
        <v>85.4</v>
      </c>
      <c r="C64" s="22">
        <v>1.66</v>
      </c>
      <c r="D64" s="22">
        <v>3.2000000000000001E-2</v>
      </c>
      <c r="E64" s="22">
        <v>366</v>
      </c>
      <c r="F64" s="20">
        <v>19.267822736030801</v>
      </c>
      <c r="G64" s="22">
        <v>0.47465333354018702</v>
      </c>
      <c r="H64" s="18">
        <v>5.1900000000000002E-2</v>
      </c>
      <c r="I64" s="15">
        <v>3.7108674781335901E-3</v>
      </c>
      <c r="J64" s="24">
        <v>0.25735999999999998</v>
      </c>
      <c r="K64" s="18">
        <v>0.36899999999999999</v>
      </c>
      <c r="L64" s="15">
        <v>1.5902867731638799E-2</v>
      </c>
      <c r="M64" s="18">
        <v>5.1900000000000002E-2</v>
      </c>
      <c r="N64" s="15">
        <v>1.2785309657571799E-3</v>
      </c>
      <c r="O64" s="24">
        <v>1.0820000000000001E-3</v>
      </c>
      <c r="P64" s="10">
        <v>326.2</v>
      </c>
      <c r="Q64" s="6">
        <v>7.82195706818852</v>
      </c>
      <c r="R64" s="6">
        <v>10.6232333925603</v>
      </c>
      <c r="S64" s="10">
        <v>318</v>
      </c>
      <c r="T64" s="6">
        <v>11.878149054770599</v>
      </c>
      <c r="U64" s="6">
        <v>13.392103980295699</v>
      </c>
      <c r="V64" s="10">
        <v>264</v>
      </c>
      <c r="W64" s="6">
        <v>146.07386283896301</v>
      </c>
      <c r="X64" s="6">
        <v>147.855783312672</v>
      </c>
      <c r="Y64" s="6">
        <v>-2.5786163522012502</v>
      </c>
      <c r="Z64" s="6">
        <v>-23.560606060606101</v>
      </c>
      <c r="AA64" s="7">
        <v>326.2</v>
      </c>
      <c r="AB64" s="7">
        <v>7.82195706818852</v>
      </c>
      <c r="AC64" s="7">
        <v>10.6232333925603</v>
      </c>
      <c r="AD64" s="13">
        <v>326.3</v>
      </c>
      <c r="AE64" s="6">
        <v>7.9944363388912096</v>
      </c>
      <c r="AF64" s="13">
        <v>321.10000000000002</v>
      </c>
      <c r="AG64" s="6">
        <v>8.3600014932623594</v>
      </c>
      <c r="AH64" s="13">
        <v>284</v>
      </c>
      <c r="AI64" s="6">
        <v>127.275344842181</v>
      </c>
      <c r="AJ64" s="6">
        <v>4.0000000000000002E-4</v>
      </c>
      <c r="AK64" s="6">
        <v>2.5999999999999999E-3</v>
      </c>
    </row>
    <row r="65" spans="1:37">
      <c r="A65" s="5" t="s">
        <v>110</v>
      </c>
      <c r="B65" s="22">
        <v>75.8</v>
      </c>
      <c r="C65" s="22">
        <v>1.5449999999999999</v>
      </c>
      <c r="D65" s="22">
        <v>0.02</v>
      </c>
      <c r="E65" s="22">
        <v>6660</v>
      </c>
      <c r="F65" s="20">
        <v>2.47463499133878</v>
      </c>
      <c r="G65" s="22">
        <v>6.05161949715479E-2</v>
      </c>
      <c r="H65" s="18">
        <v>0.1331</v>
      </c>
      <c r="I65" s="15">
        <v>2.9020036984426E-3</v>
      </c>
      <c r="J65" s="24">
        <v>0.16866999999999999</v>
      </c>
      <c r="K65" s="18">
        <v>7.36</v>
      </c>
      <c r="L65" s="15">
        <v>0.222756752140086</v>
      </c>
      <c r="M65" s="18">
        <v>0.40410000000000001</v>
      </c>
      <c r="N65" s="15">
        <v>9.8821015921918103E-3</v>
      </c>
      <c r="O65" s="24">
        <v>0.77942</v>
      </c>
      <c r="P65" s="10">
        <v>2187</v>
      </c>
      <c r="Q65" s="6">
        <v>45.245678861884002</v>
      </c>
      <c r="R65" s="6">
        <v>61.6865981301627</v>
      </c>
      <c r="S65" s="10">
        <v>2155</v>
      </c>
      <c r="T65" s="6">
        <v>27.053867096444399</v>
      </c>
      <c r="U65" s="6">
        <v>33.764799707332898</v>
      </c>
      <c r="V65" s="10">
        <v>2135</v>
      </c>
      <c r="W65" s="6">
        <v>37.882602092885399</v>
      </c>
      <c r="X65" s="6">
        <v>42.618845165535099</v>
      </c>
      <c r="Y65" s="6">
        <v>-1.48491879350348</v>
      </c>
      <c r="Z65" s="6">
        <v>-2.4355971896955402</v>
      </c>
      <c r="AA65" s="7">
        <v>2135</v>
      </c>
      <c r="AB65" s="7">
        <v>37.882602092885399</v>
      </c>
      <c r="AC65" s="7">
        <v>42.618845165535099</v>
      </c>
      <c r="AD65" s="13">
        <v>2181</v>
      </c>
      <c r="AE65" s="6">
        <v>46.522590809979</v>
      </c>
      <c r="AF65" s="13">
        <v>2132</v>
      </c>
      <c r="AG65" s="6">
        <v>28.742855196936802</v>
      </c>
      <c r="AH65" s="13">
        <v>2100</v>
      </c>
      <c r="AI65" s="6">
        <v>35.648163225163302</v>
      </c>
      <c r="AJ65" s="6">
        <v>2.2000000000000001E-3</v>
      </c>
      <c r="AK65" s="6">
        <v>1.5E-3</v>
      </c>
    </row>
    <row r="66" spans="1:37">
      <c r="A66" s="5" t="s">
        <v>111</v>
      </c>
      <c r="B66" s="22">
        <v>661</v>
      </c>
      <c r="C66" s="22">
        <v>3.25</v>
      </c>
      <c r="D66" s="22">
        <v>0.11</v>
      </c>
      <c r="E66" s="22">
        <v>3880</v>
      </c>
      <c r="F66" s="20">
        <v>15.600624024961</v>
      </c>
      <c r="G66" s="22">
        <v>0.397717766727539</v>
      </c>
      <c r="H66" s="18">
        <v>5.5100000000000003E-2</v>
      </c>
      <c r="I66" s="15">
        <v>1.45324644508008E-3</v>
      </c>
      <c r="J66" s="24">
        <v>0.35126000000000002</v>
      </c>
      <c r="K66" s="18">
        <v>0.48499999999999999</v>
      </c>
      <c r="L66" s="15">
        <v>1.54182612589746E-2</v>
      </c>
      <c r="M66" s="18">
        <v>6.4100000000000004E-2</v>
      </c>
      <c r="N66" s="15">
        <v>1.6341467371077799E-3</v>
      </c>
      <c r="O66" s="24">
        <v>0.48782999999999999</v>
      </c>
      <c r="P66" s="10">
        <v>400.2</v>
      </c>
      <c r="Q66" s="6">
        <v>9.86817334901429</v>
      </c>
      <c r="R66" s="6">
        <v>13.206097580560201</v>
      </c>
      <c r="S66" s="10">
        <v>401</v>
      </c>
      <c r="T66" s="6">
        <v>10.6220422157116</v>
      </c>
      <c r="U66" s="6">
        <v>12.9999288037196</v>
      </c>
      <c r="V66" s="10">
        <v>409</v>
      </c>
      <c r="W66" s="6">
        <v>60.953059328103102</v>
      </c>
      <c r="X66" s="6">
        <v>66.305971148404296</v>
      </c>
      <c r="Y66" s="6">
        <v>0.199501246882789</v>
      </c>
      <c r="Z66" s="6">
        <v>2.1515892420538001</v>
      </c>
      <c r="AA66" s="7">
        <v>400.2</v>
      </c>
      <c r="AB66" s="7">
        <v>9.86817334901429</v>
      </c>
      <c r="AC66" s="7">
        <v>13.206097580560201</v>
      </c>
      <c r="AD66" s="13">
        <v>399.4</v>
      </c>
      <c r="AE66" s="6">
        <v>9.9136191800066609</v>
      </c>
      <c r="AF66" s="13">
        <v>391.4</v>
      </c>
      <c r="AG66" s="6">
        <v>10.193124193904399</v>
      </c>
      <c r="AH66" s="13">
        <v>347</v>
      </c>
      <c r="AI66" s="6">
        <v>53.805347703134998</v>
      </c>
      <c r="AJ66" s="6">
        <v>1.6299999999999999E-3</v>
      </c>
      <c r="AK66" s="6">
        <v>8.3000000000000001E-4</v>
      </c>
    </row>
    <row r="67" spans="1:37">
      <c r="A67" s="5" t="s">
        <v>112</v>
      </c>
      <c r="B67" s="22">
        <v>460</v>
      </c>
      <c r="C67" s="22">
        <v>1.643</v>
      </c>
      <c r="D67" s="22">
        <v>5.1999999999999998E-2</v>
      </c>
      <c r="E67" s="22">
        <v>250</v>
      </c>
      <c r="F67" s="20">
        <v>144.09221902017299</v>
      </c>
      <c r="G67" s="22">
        <v>3.8725110722328</v>
      </c>
      <c r="H67" s="18">
        <v>4.7600000000000003E-2</v>
      </c>
      <c r="I67" s="15">
        <v>4.1043962403871899E-3</v>
      </c>
      <c r="J67" s="24">
        <v>0.25982</v>
      </c>
      <c r="K67" s="18">
        <v>4.5699999999999998E-2</v>
      </c>
      <c r="L67" s="15">
        <v>2.3739813916920198E-3</v>
      </c>
      <c r="M67" s="18">
        <v>6.94E-3</v>
      </c>
      <c r="N67" s="15">
        <v>1.86514074278592E-4</v>
      </c>
      <c r="O67" s="24">
        <v>0.10179000000000001</v>
      </c>
      <c r="P67" s="10">
        <v>44.6</v>
      </c>
      <c r="Q67" s="6">
        <v>1.1790976889288101</v>
      </c>
      <c r="R67" s="6">
        <v>1.54871364726114</v>
      </c>
      <c r="S67" s="10">
        <v>45.4</v>
      </c>
      <c r="T67" s="6">
        <v>2.2884577498424701</v>
      </c>
      <c r="U67" s="6">
        <v>2.4985596025777701</v>
      </c>
      <c r="V67" s="10">
        <v>90</v>
      </c>
      <c r="W67" s="6">
        <v>679.30683838513096</v>
      </c>
      <c r="X67" s="6">
        <v>687.10462278934904</v>
      </c>
      <c r="Y67" s="6">
        <v>1.7621145374449301</v>
      </c>
      <c r="Z67" s="6">
        <v>50.4444444444444</v>
      </c>
      <c r="AA67" s="7">
        <v>44.6</v>
      </c>
      <c r="AB67" s="7">
        <v>1.1790976889288101</v>
      </c>
      <c r="AC67" s="7">
        <v>1.54871364726114</v>
      </c>
      <c r="AD67" s="13">
        <v>44.54</v>
      </c>
      <c r="AE67" s="6">
        <v>1.18894211803488</v>
      </c>
      <c r="AF67" s="13">
        <v>44.48</v>
      </c>
      <c r="AG67" s="6">
        <v>1.3904786488163201</v>
      </c>
      <c r="AH67" s="13">
        <v>44.53</v>
      </c>
      <c r="AI67" s="6">
        <v>673.76283960664</v>
      </c>
      <c r="AJ67" s="6">
        <v>8.0000000000000004E-4</v>
      </c>
      <c r="AK67" s="6">
        <v>3.5000000000000001E-3</v>
      </c>
    </row>
    <row r="68" spans="1:37">
      <c r="A68" s="5" t="s">
        <v>114</v>
      </c>
      <c r="B68" s="22">
        <v>648</v>
      </c>
      <c r="C68" s="22">
        <v>3.319</v>
      </c>
      <c r="D68" s="22">
        <v>5.6000000000000001E-2</v>
      </c>
      <c r="E68" s="22">
        <v>3740</v>
      </c>
      <c r="F68" s="20">
        <v>15.384615384615399</v>
      </c>
      <c r="G68" s="22">
        <v>0.37031429546705402</v>
      </c>
      <c r="H68" s="18">
        <v>5.4640000000000001E-2</v>
      </c>
      <c r="I68" s="15">
        <v>1.42826119096952E-3</v>
      </c>
      <c r="J68" s="24">
        <v>0.14699999999999999</v>
      </c>
      <c r="K68" s="18">
        <v>0.48899999999999999</v>
      </c>
      <c r="L68" s="15">
        <v>1.6437080169239299E-2</v>
      </c>
      <c r="M68" s="18">
        <v>6.5000000000000002E-2</v>
      </c>
      <c r="N68" s="15">
        <v>1.56457789834831E-3</v>
      </c>
      <c r="O68" s="24">
        <v>0.66156999999999999</v>
      </c>
      <c r="P68" s="10">
        <v>406.2</v>
      </c>
      <c r="Q68" s="6">
        <v>9.5697118657113407</v>
      </c>
      <c r="R68" s="6">
        <v>13.06306817502</v>
      </c>
      <c r="S68" s="10">
        <v>404</v>
      </c>
      <c r="T68" s="6">
        <v>11.2260046539751</v>
      </c>
      <c r="U68" s="6">
        <v>13.521002772792199</v>
      </c>
      <c r="V68" s="10">
        <v>392</v>
      </c>
      <c r="W68" s="6">
        <v>57.827942885021599</v>
      </c>
      <c r="X68" s="6">
        <v>62.930111415505102</v>
      </c>
      <c r="Y68" s="6">
        <v>-0.54455445544554903</v>
      </c>
      <c r="Z68" s="6">
        <v>-3.62244897959184</v>
      </c>
      <c r="AA68" s="7">
        <v>406.2</v>
      </c>
      <c r="AB68" s="7">
        <v>9.5697118657113407</v>
      </c>
      <c r="AC68" s="7">
        <v>13.06306817502</v>
      </c>
      <c r="AD68" s="13">
        <v>405.7</v>
      </c>
      <c r="AE68" s="6">
        <v>9.5697118657113407</v>
      </c>
      <c r="AF68" s="13">
        <v>397.1</v>
      </c>
      <c r="AG68" s="6">
        <v>10.7978229514598</v>
      </c>
      <c r="AH68" s="13">
        <v>340</v>
      </c>
      <c r="AI68" s="6">
        <v>52.429676503992702</v>
      </c>
      <c r="AJ68" s="6">
        <v>1.3500000000000001E-3</v>
      </c>
      <c r="AK68" s="6">
        <v>6.6E-4</v>
      </c>
    </row>
    <row r="69" spans="1:37">
      <c r="A69" s="5" t="s">
        <v>115</v>
      </c>
      <c r="B69" s="22">
        <v>238</v>
      </c>
      <c r="C69" s="22">
        <v>3.0880000000000001</v>
      </c>
      <c r="D69" s="22">
        <v>7.5999999999999998E-2</v>
      </c>
      <c r="E69" s="22">
        <v>1030</v>
      </c>
      <c r="F69" s="20">
        <v>19.260400616332799</v>
      </c>
      <c r="G69" s="22">
        <v>0.44586296099360001</v>
      </c>
      <c r="H69" s="18">
        <v>5.2200000000000003E-2</v>
      </c>
      <c r="I69" s="15">
        <v>2.42298953123757E-3</v>
      </c>
      <c r="J69" s="24">
        <v>0.36414999999999997</v>
      </c>
      <c r="K69" s="18">
        <v>0.373</v>
      </c>
      <c r="L69" s="15">
        <v>1.36203574846624E-2</v>
      </c>
      <c r="M69" s="18">
        <v>5.1920000000000001E-2</v>
      </c>
      <c r="N69" s="15">
        <v>1.2019067202141799E-3</v>
      </c>
      <c r="O69" s="24">
        <v>-8.9088000000000001E-2</v>
      </c>
      <c r="P69" s="10">
        <v>326.3</v>
      </c>
      <c r="Q69" s="6">
        <v>7.3635239719422803</v>
      </c>
      <c r="R69" s="6">
        <v>10.292202135681199</v>
      </c>
      <c r="S69" s="10">
        <v>321.5</v>
      </c>
      <c r="T69" s="6">
        <v>9.9240597424173895</v>
      </c>
      <c r="U69" s="6">
        <v>11.719704776191801</v>
      </c>
      <c r="V69" s="10">
        <v>283</v>
      </c>
      <c r="W69" s="6">
        <v>98.634978672941301</v>
      </c>
      <c r="X69" s="6">
        <v>101.42096496283899</v>
      </c>
      <c r="Y69" s="6">
        <v>-1.49300155520994</v>
      </c>
      <c r="Z69" s="6">
        <v>-15.300353356890501</v>
      </c>
      <c r="AA69" s="7">
        <v>326.3</v>
      </c>
      <c r="AB69" s="7">
        <v>7.3635239719422803</v>
      </c>
      <c r="AC69" s="7">
        <v>10.292202135681199</v>
      </c>
      <c r="AD69" s="13">
        <v>326.60000000000002</v>
      </c>
      <c r="AE69" s="6">
        <v>7.5069491329946203</v>
      </c>
      <c r="AF69" s="13">
        <v>323.7</v>
      </c>
      <c r="AG69" s="6">
        <v>8.2169314084437595</v>
      </c>
      <c r="AH69" s="13">
        <v>301</v>
      </c>
      <c r="AI69" s="6">
        <v>83.9116143201379</v>
      </c>
      <c r="AJ69" s="6">
        <v>-2.0000000000000001E-4</v>
      </c>
      <c r="AK69" s="6">
        <v>2.0999999999999999E-3</v>
      </c>
    </row>
    <row r="70" spans="1:37">
      <c r="A70" s="5" t="s">
        <v>116</v>
      </c>
      <c r="B70" s="22">
        <v>96</v>
      </c>
      <c r="C70" s="22">
        <v>1.931</v>
      </c>
      <c r="D70" s="22">
        <v>6.9000000000000006E-2</v>
      </c>
      <c r="E70" s="22">
        <v>424</v>
      </c>
      <c r="F70" s="20">
        <v>19.043991620643698</v>
      </c>
      <c r="G70" s="22">
        <v>0.45585351560569198</v>
      </c>
      <c r="H70" s="18">
        <v>5.1499999999999997E-2</v>
      </c>
      <c r="I70" s="15">
        <v>3.7336981603491499E-3</v>
      </c>
      <c r="J70" s="24">
        <v>0.10517</v>
      </c>
      <c r="K70" s="18">
        <v>0.371</v>
      </c>
      <c r="L70" s="15">
        <v>1.8525790220392701E-2</v>
      </c>
      <c r="M70" s="18">
        <v>5.2510000000000001E-2</v>
      </c>
      <c r="N70" s="15">
        <v>1.25692494416493E-3</v>
      </c>
      <c r="O70" s="24">
        <v>7.2787000000000004E-2</v>
      </c>
      <c r="P70" s="10">
        <v>329.9</v>
      </c>
      <c r="Q70" s="6">
        <v>7.6834215384733104</v>
      </c>
      <c r="R70" s="6">
        <v>10.5766480497276</v>
      </c>
      <c r="S70" s="10">
        <v>319</v>
      </c>
      <c r="T70" s="6">
        <v>13.8463311046504</v>
      </c>
      <c r="U70" s="6">
        <v>15.175045383781001</v>
      </c>
      <c r="V70" s="10">
        <v>250</v>
      </c>
      <c r="W70" s="6">
        <v>142.334814758378</v>
      </c>
      <c r="X70" s="6">
        <v>143.996642618251</v>
      </c>
      <c r="Y70" s="6">
        <v>-3.4169278996864998</v>
      </c>
      <c r="Z70" s="6">
        <v>-31.96</v>
      </c>
      <c r="AA70" s="7">
        <v>329.9</v>
      </c>
      <c r="AB70" s="7">
        <v>7.6834215384733104</v>
      </c>
      <c r="AC70" s="7">
        <v>10.5766480497276</v>
      </c>
      <c r="AD70" s="13">
        <v>330.4</v>
      </c>
      <c r="AE70" s="6">
        <v>7.8845397162976898</v>
      </c>
      <c r="AF70" s="13">
        <v>327.60000000000002</v>
      </c>
      <c r="AG70" s="6">
        <v>8.5485487107232991</v>
      </c>
      <c r="AH70" s="13">
        <v>312</v>
      </c>
      <c r="AI70" s="6">
        <v>113.738205948142</v>
      </c>
      <c r="AJ70" s="6">
        <v>-1.4E-3</v>
      </c>
      <c r="AK70" s="6">
        <v>3.5000000000000001E-3</v>
      </c>
    </row>
    <row r="71" spans="1:37">
      <c r="A71" s="5" t="s">
        <v>117</v>
      </c>
      <c r="B71" s="22">
        <v>414</v>
      </c>
      <c r="C71" s="22">
        <v>4.1769999999999996</v>
      </c>
      <c r="D71" s="22">
        <v>7.5999999999999998E-2</v>
      </c>
      <c r="E71" s="22">
        <v>2480</v>
      </c>
      <c r="F71" s="20">
        <v>15.527950310559</v>
      </c>
      <c r="G71" s="22">
        <v>0.374649473317473</v>
      </c>
      <c r="H71" s="18">
        <v>5.8000000000000003E-2</v>
      </c>
      <c r="I71" s="15">
        <v>2.0086696932491701E-3</v>
      </c>
      <c r="J71" s="24">
        <v>0.35614000000000001</v>
      </c>
      <c r="K71" s="18">
        <v>0.51400000000000001</v>
      </c>
      <c r="L71" s="15">
        <v>1.6956465765011201E-2</v>
      </c>
      <c r="M71" s="18">
        <v>6.4399999999999999E-2</v>
      </c>
      <c r="N71" s="15">
        <v>1.55380623965796E-3</v>
      </c>
      <c r="O71" s="24">
        <v>0.57211999999999996</v>
      </c>
      <c r="P71" s="10">
        <v>402</v>
      </c>
      <c r="Q71" s="6">
        <v>9.4278963741802198</v>
      </c>
      <c r="R71" s="6">
        <v>12.906750385184999</v>
      </c>
      <c r="S71" s="10">
        <v>420.4</v>
      </c>
      <c r="T71" s="6">
        <v>11.2689873949173</v>
      </c>
      <c r="U71" s="6">
        <v>13.699811508531599</v>
      </c>
      <c r="V71" s="10">
        <v>514</v>
      </c>
      <c r="W71" s="6">
        <v>93.940784473091099</v>
      </c>
      <c r="X71" s="6">
        <v>99.843692877680795</v>
      </c>
      <c r="Y71" s="6">
        <v>4.3767840152235902</v>
      </c>
      <c r="Z71" s="6">
        <v>21.789883268482502</v>
      </c>
      <c r="AA71" s="7">
        <v>402</v>
      </c>
      <c r="AB71" s="7">
        <v>9.4278963741802198</v>
      </c>
      <c r="AC71" s="7">
        <v>12.906750385184999</v>
      </c>
      <c r="AD71" s="13">
        <v>400.3</v>
      </c>
      <c r="AE71" s="6">
        <v>9.5090919672848209</v>
      </c>
      <c r="AF71" s="13">
        <v>398.6</v>
      </c>
      <c r="AG71" s="6">
        <v>10.529191654956399</v>
      </c>
      <c r="AH71" s="13">
        <v>360</v>
      </c>
      <c r="AI71" s="6">
        <v>82.409168102946893</v>
      </c>
      <c r="AJ71" s="6">
        <v>4.4000000000000003E-3</v>
      </c>
      <c r="AK71" s="6">
        <v>1.5E-3</v>
      </c>
    </row>
    <row r="72" spans="1:37">
      <c r="A72" s="5" t="s">
        <v>118</v>
      </c>
      <c r="B72" s="22">
        <v>86.2</v>
      </c>
      <c r="C72" s="22">
        <v>1.7170000000000001</v>
      </c>
      <c r="D72" s="22">
        <v>3.9E-2</v>
      </c>
      <c r="E72" s="22">
        <v>51.8</v>
      </c>
      <c r="F72" s="20">
        <v>125.786163522013</v>
      </c>
      <c r="G72" s="22">
        <v>3.70001548978018</v>
      </c>
      <c r="H72" s="18">
        <v>4.6300000000000001E-2</v>
      </c>
      <c r="I72" s="15">
        <v>8.2428725379607992E-3</v>
      </c>
      <c r="J72" s="24">
        <v>8.8110999999999995E-2</v>
      </c>
      <c r="K72" s="18">
        <v>5.0299999999999997E-2</v>
      </c>
      <c r="L72" s="15">
        <v>5.21010920731034E-3</v>
      </c>
      <c r="M72" s="18">
        <v>7.9500000000000005E-3</v>
      </c>
      <c r="N72" s="15">
        <v>2.3385022899283201E-4</v>
      </c>
      <c r="O72" s="24">
        <v>6.1894999999999999E-2</v>
      </c>
      <c r="P72" s="10">
        <v>51</v>
      </c>
      <c r="Q72" s="6">
        <v>1.4718210403663601</v>
      </c>
      <c r="R72" s="6">
        <v>1.8672625675148999</v>
      </c>
      <c r="S72" s="10">
        <v>49.6</v>
      </c>
      <c r="T72" s="6">
        <v>4.9704942425047296</v>
      </c>
      <c r="U72" s="6">
        <v>5.0905390427141004</v>
      </c>
      <c r="V72" s="10">
        <v>0</v>
      </c>
      <c r="W72" s="6">
        <v>265.44396476502101</v>
      </c>
      <c r="X72" s="6">
        <v>265.89345953831599</v>
      </c>
      <c r="Y72" s="6">
        <v>-2.8225806451612798</v>
      </c>
      <c r="Z72" s="6" t="e">
        <v>#NAME?</v>
      </c>
      <c r="AA72" s="7">
        <v>51</v>
      </c>
      <c r="AB72" s="7">
        <v>1.4718210403663601</v>
      </c>
      <c r="AC72" s="7">
        <v>1.8672625675148999</v>
      </c>
      <c r="AD72" s="13">
        <v>51.1</v>
      </c>
      <c r="AE72" s="6">
        <v>1.52763122999797</v>
      </c>
      <c r="AF72" s="13">
        <v>51</v>
      </c>
      <c r="AG72" s="6">
        <v>1.68843507863721</v>
      </c>
      <c r="AH72" s="13">
        <v>51</v>
      </c>
      <c r="AI72" s="6">
        <v>201.13066954140501</v>
      </c>
      <c r="AJ72" s="6">
        <v>-1E-3</v>
      </c>
      <c r="AK72" s="6">
        <v>7.7000000000000002E-3</v>
      </c>
    </row>
    <row r="73" spans="1:37">
      <c r="A73" s="5" t="s">
        <v>119</v>
      </c>
      <c r="B73" s="22">
        <v>141.4</v>
      </c>
      <c r="C73" s="22">
        <v>2.1629999999999998</v>
      </c>
      <c r="D73" s="22">
        <v>4.2000000000000003E-2</v>
      </c>
      <c r="E73" s="22">
        <v>644</v>
      </c>
      <c r="F73" s="20">
        <v>19.619383951343899</v>
      </c>
      <c r="G73" s="22">
        <v>0.47468220499420899</v>
      </c>
      <c r="H73" s="18">
        <v>5.3600000000000002E-2</v>
      </c>
      <c r="I73" s="15">
        <v>3.1334287442729698E-3</v>
      </c>
      <c r="J73" s="24">
        <v>8.0201999999999996E-2</v>
      </c>
      <c r="K73" s="18">
        <v>0.377</v>
      </c>
      <c r="L73" s="15">
        <v>1.7297086691405599E-2</v>
      </c>
      <c r="M73" s="18">
        <v>5.0970000000000001E-2</v>
      </c>
      <c r="N73" s="15">
        <v>1.2331963148566401E-3</v>
      </c>
      <c r="O73" s="24">
        <v>0.34172999999999998</v>
      </c>
      <c r="P73" s="10">
        <v>320.39999999999998</v>
      </c>
      <c r="Q73" s="6">
        <v>7.5613273089151498</v>
      </c>
      <c r="R73" s="6">
        <v>10.348759032759499</v>
      </c>
      <c r="S73" s="10">
        <v>324</v>
      </c>
      <c r="T73" s="6">
        <v>12.579138673559299</v>
      </c>
      <c r="U73" s="6">
        <v>14.0608302304127</v>
      </c>
      <c r="V73" s="10">
        <v>333</v>
      </c>
      <c r="W73" s="6">
        <v>138.06736802830901</v>
      </c>
      <c r="X73" s="6">
        <v>140.90046492816199</v>
      </c>
      <c r="Y73" s="6">
        <v>1.1111111111111101</v>
      </c>
      <c r="Z73" s="6">
        <v>3.78378378378379</v>
      </c>
      <c r="AA73" s="7">
        <v>320.39999999999998</v>
      </c>
      <c r="AB73" s="7">
        <v>7.5613273089151498</v>
      </c>
      <c r="AC73" s="7">
        <v>10.348759032759499</v>
      </c>
      <c r="AD73" s="13">
        <v>319.7</v>
      </c>
      <c r="AE73" s="6">
        <v>7.60180706625379</v>
      </c>
      <c r="AF73" s="13">
        <v>315</v>
      </c>
      <c r="AG73" s="6">
        <v>8.5380284474013699</v>
      </c>
      <c r="AH73" s="13">
        <v>279</v>
      </c>
      <c r="AI73" s="6">
        <v>122.212430277221</v>
      </c>
      <c r="AJ73" s="6">
        <v>1.5E-3</v>
      </c>
      <c r="AK73" s="6">
        <v>2.7000000000000001E-3</v>
      </c>
    </row>
    <row r="74" spans="1:37">
      <c r="A74" s="5" t="s">
        <v>120</v>
      </c>
      <c r="B74" s="22">
        <v>139.30000000000001</v>
      </c>
      <c r="C74" s="22">
        <v>1.155</v>
      </c>
      <c r="D74" s="22">
        <v>5.0999999999999997E-2</v>
      </c>
      <c r="E74" s="22">
        <v>473</v>
      </c>
      <c r="F74" s="20">
        <v>25.974025974025999</v>
      </c>
      <c r="G74" s="22">
        <v>0.64696040376151698</v>
      </c>
      <c r="H74" s="18">
        <v>5.3100000000000001E-2</v>
      </c>
      <c r="I74" s="15">
        <v>3.4308679503891998E-3</v>
      </c>
      <c r="J74" s="24">
        <v>0.18234</v>
      </c>
      <c r="K74" s="18">
        <v>0.28000000000000003</v>
      </c>
      <c r="L74" s="15">
        <v>1.13687508548653E-2</v>
      </c>
      <c r="M74" s="18">
        <v>3.85E-2</v>
      </c>
      <c r="N74" s="15">
        <v>9.5895705847550805E-4</v>
      </c>
      <c r="O74" s="24">
        <v>0.16431000000000001</v>
      </c>
      <c r="P74" s="10">
        <v>243.5</v>
      </c>
      <c r="Q74" s="6">
        <v>5.9272363976233198</v>
      </c>
      <c r="R74" s="6">
        <v>8.0189670060410396</v>
      </c>
      <c r="S74" s="10">
        <v>250.5</v>
      </c>
      <c r="T74" s="6">
        <v>9.1839310744822296</v>
      </c>
      <c r="U74" s="6">
        <v>10.4662783125149</v>
      </c>
      <c r="V74" s="10">
        <v>311</v>
      </c>
      <c r="W74" s="6">
        <v>200.21344412180599</v>
      </c>
      <c r="X74" s="6">
        <v>203.82050051978501</v>
      </c>
      <c r="Y74" s="6">
        <v>2.7944111776447</v>
      </c>
      <c r="Z74" s="6">
        <v>21.704180064308702</v>
      </c>
      <c r="AA74" s="7">
        <v>243.5</v>
      </c>
      <c r="AB74" s="7">
        <v>5.9272363976233198</v>
      </c>
      <c r="AC74" s="7">
        <v>8.0189670060410396</v>
      </c>
      <c r="AD74" s="13">
        <v>242.8</v>
      </c>
      <c r="AE74" s="6">
        <v>6.0591361854071799</v>
      </c>
      <c r="AF74" s="13">
        <v>240.2</v>
      </c>
      <c r="AG74" s="6">
        <v>6.9152288451533002</v>
      </c>
      <c r="AH74" s="13">
        <v>219</v>
      </c>
      <c r="AI74" s="6">
        <v>188.83490992694001</v>
      </c>
      <c r="AJ74" s="6">
        <v>3.2000000000000002E-3</v>
      </c>
      <c r="AK74" s="6">
        <v>2.5999999999999999E-3</v>
      </c>
    </row>
    <row r="75" spans="1:37">
      <c r="A75" s="5" t="s">
        <v>121</v>
      </c>
      <c r="B75" s="22">
        <v>335</v>
      </c>
      <c r="C75" s="22">
        <v>1.4019999999999999</v>
      </c>
      <c r="D75" s="22">
        <v>4.7E-2</v>
      </c>
      <c r="E75" s="22">
        <v>423</v>
      </c>
      <c r="F75" s="20">
        <v>63.532401524777598</v>
      </c>
      <c r="G75" s="22">
        <v>1.6295401197196799</v>
      </c>
      <c r="H75" s="18">
        <v>4.8800000000000003E-2</v>
      </c>
      <c r="I75" s="15">
        <v>3.3836826793288998E-3</v>
      </c>
      <c r="J75" s="24">
        <v>-5.6228E-2</v>
      </c>
      <c r="K75" s="18">
        <v>0.10580000000000001</v>
      </c>
      <c r="L75" s="15">
        <v>5.3478340336625902E-3</v>
      </c>
      <c r="M75" s="18">
        <v>1.5740000000000001E-2</v>
      </c>
      <c r="N75" s="15">
        <v>4.03714653764265E-4</v>
      </c>
      <c r="O75" s="24">
        <v>0.38806000000000002</v>
      </c>
      <c r="P75" s="10">
        <v>100.7</v>
      </c>
      <c r="Q75" s="6">
        <v>2.5603617453129899</v>
      </c>
      <c r="R75" s="6">
        <v>3.41353962416028</v>
      </c>
      <c r="S75" s="10">
        <v>101.9</v>
      </c>
      <c r="T75" s="6">
        <v>4.8932545762048898</v>
      </c>
      <c r="U75" s="6">
        <v>5.3632519210864604</v>
      </c>
      <c r="V75" s="10">
        <v>135</v>
      </c>
      <c r="W75" s="6">
        <v>224.375771244042</v>
      </c>
      <c r="X75" s="6">
        <v>228.037880886713</v>
      </c>
      <c r="Y75" s="6">
        <v>1.17762512266928</v>
      </c>
      <c r="Z75" s="6">
        <v>25.407407407407401</v>
      </c>
      <c r="AA75" s="7">
        <v>100.7</v>
      </c>
      <c r="AB75" s="7">
        <v>2.5603617453129899</v>
      </c>
      <c r="AC75" s="7">
        <v>3.41353962416028</v>
      </c>
      <c r="AD75" s="13">
        <v>100.6</v>
      </c>
      <c r="AE75" s="6">
        <v>2.6071540550688899</v>
      </c>
      <c r="AF75" s="13">
        <v>100.2</v>
      </c>
      <c r="AG75" s="6">
        <v>3.00135641794673</v>
      </c>
      <c r="AH75" s="13">
        <v>98.8</v>
      </c>
      <c r="AI75" s="6">
        <v>210.992081655589</v>
      </c>
      <c r="AJ75" s="6">
        <v>1.1999999999999999E-3</v>
      </c>
      <c r="AK75" s="6">
        <v>3.2000000000000002E-3</v>
      </c>
    </row>
    <row r="76" spans="1:37">
      <c r="A76" s="5" t="s">
        <v>122</v>
      </c>
      <c r="B76" s="22">
        <v>194</v>
      </c>
      <c r="C76" s="22">
        <v>2.58</v>
      </c>
      <c r="D76" s="22">
        <v>0.1</v>
      </c>
      <c r="E76" s="22">
        <v>830</v>
      </c>
      <c r="F76" s="20">
        <v>19.3124758594052</v>
      </c>
      <c r="G76" s="22">
        <v>0.45954183411580102</v>
      </c>
      <c r="H76" s="18">
        <v>5.21E-2</v>
      </c>
      <c r="I76" s="15">
        <v>2.7193290917273101E-3</v>
      </c>
      <c r="J76" s="24">
        <v>0.32850000000000001</v>
      </c>
      <c r="K76" s="18">
        <v>0.371</v>
      </c>
      <c r="L76" s="15">
        <v>1.3582521978263099E-2</v>
      </c>
      <c r="M76" s="18">
        <v>5.178E-2</v>
      </c>
      <c r="N76" s="15">
        <v>1.23210904410933E-3</v>
      </c>
      <c r="O76" s="24">
        <v>1.7256999999999999E-3</v>
      </c>
      <c r="P76" s="10">
        <v>325.39999999999998</v>
      </c>
      <c r="Q76" s="6">
        <v>7.5677470930022297</v>
      </c>
      <c r="R76" s="6">
        <v>10.426598073636001</v>
      </c>
      <c r="S76" s="10">
        <v>319.5</v>
      </c>
      <c r="T76" s="6">
        <v>10.2321886739646</v>
      </c>
      <c r="U76" s="6">
        <v>11.9690769234646</v>
      </c>
      <c r="V76" s="10">
        <v>276</v>
      </c>
      <c r="W76" s="6">
        <v>107.88122780606901</v>
      </c>
      <c r="X76" s="6">
        <v>110.391249415058</v>
      </c>
      <c r="Y76" s="6">
        <v>-1.8466353677621301</v>
      </c>
      <c r="Z76" s="6">
        <v>-17.898550724637701</v>
      </c>
      <c r="AA76" s="7">
        <v>325.39999999999998</v>
      </c>
      <c r="AB76" s="7">
        <v>7.5677470930022297</v>
      </c>
      <c r="AC76" s="7">
        <v>10.426598073636001</v>
      </c>
      <c r="AD76" s="13">
        <v>325.3</v>
      </c>
      <c r="AE76" s="6">
        <v>7.6860260254336703</v>
      </c>
      <c r="AF76" s="13">
        <v>318.89999999999998</v>
      </c>
      <c r="AG76" s="6">
        <v>8.3057621600675002</v>
      </c>
      <c r="AH76" s="13">
        <v>264</v>
      </c>
      <c r="AI76" s="6">
        <v>92.574182756020207</v>
      </c>
      <c r="AJ76" s="6">
        <v>4.0000000000000002E-4</v>
      </c>
      <c r="AK76" s="6">
        <v>2.3E-3</v>
      </c>
    </row>
    <row r="77" spans="1:37">
      <c r="A77" s="5" t="s">
        <v>123</v>
      </c>
      <c r="B77" s="22">
        <v>305</v>
      </c>
      <c r="C77" s="22">
        <v>2.0699999999999998</v>
      </c>
      <c r="D77" s="22">
        <v>0.11</v>
      </c>
      <c r="E77" s="22">
        <v>1330</v>
      </c>
      <c r="F77" s="20">
        <v>19.368584156498201</v>
      </c>
      <c r="G77" s="22">
        <v>0.45834649628142399</v>
      </c>
      <c r="H77" s="18">
        <v>5.2999999999999999E-2</v>
      </c>
      <c r="I77" s="15">
        <v>2.2190792445479601E-3</v>
      </c>
      <c r="J77" s="24">
        <v>0.35598000000000002</v>
      </c>
      <c r="K77" s="18">
        <v>0.375</v>
      </c>
      <c r="L77" s="15">
        <v>1.2620178534791001E-2</v>
      </c>
      <c r="M77" s="18">
        <v>5.1630000000000002E-2</v>
      </c>
      <c r="N77" s="15">
        <v>1.2217945004033999E-3</v>
      </c>
      <c r="O77" s="24">
        <v>-7.2033E-2</v>
      </c>
      <c r="P77" s="10">
        <v>324.5</v>
      </c>
      <c r="Q77" s="6">
        <v>7.4759788047004996</v>
      </c>
      <c r="R77" s="6">
        <v>10.3465156034763</v>
      </c>
      <c r="S77" s="10">
        <v>323.3</v>
      </c>
      <c r="T77" s="6">
        <v>9.4262530338388704</v>
      </c>
      <c r="U77" s="6">
        <v>11.3147013468613</v>
      </c>
      <c r="V77" s="10">
        <v>316</v>
      </c>
      <c r="W77" s="6">
        <v>95.134466018937999</v>
      </c>
      <c r="X77" s="6">
        <v>98.591487149869906</v>
      </c>
      <c r="Y77" s="6">
        <v>-0.37117228580265799</v>
      </c>
      <c r="Z77" s="6">
        <v>-2.6898734177215098</v>
      </c>
      <c r="AA77" s="7">
        <v>324.5</v>
      </c>
      <c r="AB77" s="7">
        <v>7.4759788047004996</v>
      </c>
      <c r="AC77" s="7">
        <v>10.3465156034763</v>
      </c>
      <c r="AD77" s="13">
        <v>324.10000000000002</v>
      </c>
      <c r="AE77" s="6">
        <v>7.6302987548542998</v>
      </c>
      <c r="AF77" s="13">
        <v>317.8</v>
      </c>
      <c r="AG77" s="6">
        <v>8.3939767844542192</v>
      </c>
      <c r="AH77" s="13">
        <v>283</v>
      </c>
      <c r="AI77" s="6">
        <v>83.005220466597606</v>
      </c>
      <c r="AJ77" s="6">
        <v>1.9E-3</v>
      </c>
      <c r="AK77" s="6">
        <v>1.6999999999999999E-3</v>
      </c>
    </row>
    <row r="78" spans="1:37">
      <c r="A78" s="5" t="s">
        <v>124</v>
      </c>
      <c r="B78" s="22">
        <v>125</v>
      </c>
      <c r="C78" s="22">
        <v>1.585</v>
      </c>
      <c r="D78" s="22">
        <v>5.2999999999999999E-2</v>
      </c>
      <c r="E78" s="22">
        <v>535</v>
      </c>
      <c r="F78" s="20">
        <v>19.920318725099602</v>
      </c>
      <c r="G78" s="22">
        <v>0.51894928510722005</v>
      </c>
      <c r="H78" s="18">
        <v>5.1999999999999998E-2</v>
      </c>
      <c r="I78" s="15">
        <v>3.2481209811660501E-3</v>
      </c>
      <c r="J78" s="24">
        <v>0.43328</v>
      </c>
      <c r="K78" s="18">
        <v>0.35699999999999998</v>
      </c>
      <c r="L78" s="15">
        <v>1.38901115477882E-2</v>
      </c>
      <c r="M78" s="18">
        <v>5.0200000000000002E-2</v>
      </c>
      <c r="N78" s="15">
        <v>1.3077729564416E-3</v>
      </c>
      <c r="O78" s="24">
        <v>-2.6829000000000002E-3</v>
      </c>
      <c r="P78" s="10">
        <v>315.5</v>
      </c>
      <c r="Q78" s="6">
        <v>8.0568248457469291</v>
      </c>
      <c r="R78" s="6">
        <v>10.6493957573509</v>
      </c>
      <c r="S78" s="10">
        <v>309</v>
      </c>
      <c r="T78" s="6">
        <v>10.5525788566445</v>
      </c>
      <c r="U78" s="6">
        <v>12.157434753061199</v>
      </c>
      <c r="V78" s="10">
        <v>265</v>
      </c>
      <c r="W78" s="6">
        <v>130.63979876428101</v>
      </c>
      <c r="X78" s="6">
        <v>132.76940574500401</v>
      </c>
      <c r="Y78" s="6">
        <v>-2.1035598705501601</v>
      </c>
      <c r="Z78" s="6">
        <v>-19.0566037735849</v>
      </c>
      <c r="AA78" s="7">
        <v>315.5</v>
      </c>
      <c r="AB78" s="7">
        <v>8.0568248457469291</v>
      </c>
      <c r="AC78" s="7">
        <v>10.6493957573509</v>
      </c>
      <c r="AD78" s="13">
        <v>315.60000000000002</v>
      </c>
      <c r="AE78" s="6">
        <v>8.3012906583883108</v>
      </c>
      <c r="AF78" s="13">
        <v>310.7</v>
      </c>
      <c r="AG78" s="6">
        <v>8.9783695917298907</v>
      </c>
      <c r="AH78" s="13">
        <v>267</v>
      </c>
      <c r="AI78" s="6">
        <v>112.096195391154</v>
      </c>
      <c r="AJ78" s="6">
        <v>1E-4</v>
      </c>
      <c r="AK78" s="6">
        <v>2.7000000000000001E-3</v>
      </c>
    </row>
    <row r="79" spans="1:37">
      <c r="A79" s="5" t="s">
        <v>125</v>
      </c>
      <c r="B79" s="22">
        <v>97</v>
      </c>
      <c r="C79" s="22">
        <v>1.536</v>
      </c>
      <c r="D79" s="22">
        <v>2.7E-2</v>
      </c>
      <c r="E79" s="22">
        <v>2740</v>
      </c>
      <c r="F79" s="20">
        <v>4.5413260672116298</v>
      </c>
      <c r="G79" s="22">
        <v>0.109412389672154</v>
      </c>
      <c r="H79" s="18">
        <v>7.9699999999999993E-2</v>
      </c>
      <c r="I79" s="15">
        <v>2.5442006075443099E-3</v>
      </c>
      <c r="J79" s="24">
        <v>0.28171000000000002</v>
      </c>
      <c r="K79" s="18">
        <v>2.4159999999999999</v>
      </c>
      <c r="L79" s="15">
        <v>8.4633641447357993E-2</v>
      </c>
      <c r="M79" s="18">
        <v>0.22020000000000001</v>
      </c>
      <c r="N79" s="15">
        <v>5.30519232691898E-3</v>
      </c>
      <c r="O79" s="24">
        <v>0.43980000000000002</v>
      </c>
      <c r="P79" s="10">
        <v>1283</v>
      </c>
      <c r="Q79" s="6">
        <v>28.042678595116001</v>
      </c>
      <c r="R79" s="6">
        <v>38.439915100052303</v>
      </c>
      <c r="S79" s="10">
        <v>1244</v>
      </c>
      <c r="T79" s="6">
        <v>25.102622147135399</v>
      </c>
      <c r="U79" s="6">
        <v>29.892360259451301</v>
      </c>
      <c r="V79" s="10">
        <v>1181</v>
      </c>
      <c r="W79" s="6">
        <v>61.483114420253202</v>
      </c>
      <c r="X79" s="6">
        <v>65.043076099181803</v>
      </c>
      <c r="Y79" s="6">
        <v>-3.13504823151125</v>
      </c>
      <c r="Z79" s="6">
        <v>-8.6367485182049109</v>
      </c>
      <c r="AA79" s="7">
        <v>1283</v>
      </c>
      <c r="AB79" s="7">
        <v>28.042678595116001</v>
      </c>
      <c r="AC79" s="7">
        <v>38.439915100052303</v>
      </c>
      <c r="AD79" s="13">
        <v>1281</v>
      </c>
      <c r="AE79" s="6">
        <v>28.448757842636599</v>
      </c>
      <c r="AF79" s="13">
        <v>1232</v>
      </c>
      <c r="AG79" s="6">
        <v>24.5910886026189</v>
      </c>
      <c r="AH79" s="13">
        <v>1157</v>
      </c>
      <c r="AI79" s="6">
        <v>56.171285892473101</v>
      </c>
      <c r="AJ79" s="6">
        <v>7.2999999999999996E-4</v>
      </c>
      <c r="AK79" s="6">
        <v>5.9000000000000003E-4</v>
      </c>
    </row>
    <row r="80" spans="1:37">
      <c r="A80" s="5" t="s">
        <v>126</v>
      </c>
      <c r="B80" s="22">
        <v>116</v>
      </c>
      <c r="C80" s="22">
        <v>2.4540000000000002</v>
      </c>
      <c r="D80" s="22">
        <v>5.1999999999999998E-2</v>
      </c>
      <c r="E80" s="22">
        <v>1530</v>
      </c>
      <c r="F80" s="20">
        <v>7.95544948289578</v>
      </c>
      <c r="G80" s="22">
        <v>0.190647800559646</v>
      </c>
      <c r="H80" s="18">
        <v>6.5500000000000003E-2</v>
      </c>
      <c r="I80" s="15">
        <v>2.64679919544931E-3</v>
      </c>
      <c r="J80" s="24">
        <v>0.45439000000000002</v>
      </c>
      <c r="K80" s="18">
        <v>1.1279999999999999</v>
      </c>
      <c r="L80" s="15">
        <v>3.6497606619612599E-2</v>
      </c>
      <c r="M80" s="18">
        <v>0.12570000000000001</v>
      </c>
      <c r="N80" s="15">
        <v>3.01232866626469E-3</v>
      </c>
      <c r="O80" s="24">
        <v>-5.3544999999999999E-3</v>
      </c>
      <c r="P80" s="10">
        <v>763</v>
      </c>
      <c r="Q80" s="6">
        <v>17.297270913466299</v>
      </c>
      <c r="R80" s="6">
        <v>23.7455177161556</v>
      </c>
      <c r="S80" s="10">
        <v>766</v>
      </c>
      <c r="T80" s="6">
        <v>17.4687223906048</v>
      </c>
      <c r="U80" s="6">
        <v>21.286586362606201</v>
      </c>
      <c r="V80" s="10">
        <v>774</v>
      </c>
      <c r="W80" s="6">
        <v>86.9143906358983</v>
      </c>
      <c r="X80" s="6">
        <v>90.267925382803597</v>
      </c>
      <c r="Y80" s="6">
        <v>0.391644908616186</v>
      </c>
      <c r="Z80" s="6">
        <v>1.42118863049096</v>
      </c>
      <c r="AA80" s="7">
        <v>763</v>
      </c>
      <c r="AB80" s="7">
        <v>17.297270913466299</v>
      </c>
      <c r="AC80" s="7">
        <v>23.7455177161556</v>
      </c>
      <c r="AD80" s="13">
        <v>761</v>
      </c>
      <c r="AE80" s="6">
        <v>17.704676813030101</v>
      </c>
      <c r="AF80" s="13">
        <v>737</v>
      </c>
      <c r="AG80" s="6">
        <v>16.1980326570858</v>
      </c>
      <c r="AH80" s="13">
        <v>685</v>
      </c>
      <c r="AI80" s="6">
        <v>74.985407244406801</v>
      </c>
      <c r="AJ80" s="6">
        <v>4.1999999999999997E-3</v>
      </c>
      <c r="AK80" s="6">
        <v>1.8E-3</v>
      </c>
    </row>
    <row r="81" spans="1:37">
      <c r="A81" s="5" t="s">
        <v>127</v>
      </c>
      <c r="B81" s="22">
        <v>274</v>
      </c>
      <c r="C81" s="22">
        <v>2.7389999999999999</v>
      </c>
      <c r="D81" s="22">
        <v>5.1999999999999998E-2</v>
      </c>
      <c r="E81" s="22">
        <v>280</v>
      </c>
      <c r="F81" s="20">
        <v>85.543199315654405</v>
      </c>
      <c r="G81" s="22">
        <v>2.25348702449168</v>
      </c>
      <c r="H81" s="18">
        <v>5.4800000000000001E-2</v>
      </c>
      <c r="I81" s="15">
        <v>5.0723483115277697E-3</v>
      </c>
      <c r="J81" s="24">
        <v>-0.26122000000000001</v>
      </c>
      <c r="K81" s="18">
        <v>8.7900000000000006E-2</v>
      </c>
      <c r="L81" s="15">
        <v>5.8320734334282804E-3</v>
      </c>
      <c r="M81" s="18">
        <v>1.1690000000000001E-2</v>
      </c>
      <c r="N81" s="15">
        <v>3.0795274816763701E-4</v>
      </c>
      <c r="O81" s="24">
        <v>0.45995999999999998</v>
      </c>
      <c r="P81" s="10">
        <v>74.900000000000006</v>
      </c>
      <c r="Q81" s="6">
        <v>1.9481978872221599</v>
      </c>
      <c r="R81" s="6">
        <v>2.5747609158700899</v>
      </c>
      <c r="S81" s="10">
        <v>85.3</v>
      </c>
      <c r="T81" s="6">
        <v>5.4095610990872904</v>
      </c>
      <c r="U81" s="6">
        <v>5.7184892012194499</v>
      </c>
      <c r="V81" s="10">
        <v>370</v>
      </c>
      <c r="W81" s="6">
        <v>137.31062126296499</v>
      </c>
      <c r="X81" s="6">
        <v>137.591845429046</v>
      </c>
      <c r="Y81" s="6">
        <v>12.192262602579101</v>
      </c>
      <c r="Z81" s="6">
        <v>79.756756756756801</v>
      </c>
      <c r="AA81" s="7">
        <v>74.900000000000006</v>
      </c>
      <c r="AB81" s="7">
        <v>1.9481978872221599</v>
      </c>
      <c r="AC81" s="7">
        <v>2.5747609158700899</v>
      </c>
      <c r="AD81" s="13">
        <v>74.099999999999994</v>
      </c>
      <c r="AE81" s="6">
        <v>1.9481978872221599</v>
      </c>
      <c r="AF81" s="13">
        <v>74</v>
      </c>
      <c r="AG81" s="6">
        <v>2.4597868372602001</v>
      </c>
      <c r="AH81" s="13">
        <v>74.8</v>
      </c>
      <c r="AI81" s="6">
        <v>54.625987511635898</v>
      </c>
      <c r="AJ81" s="6">
        <v>9.1000000000000004E-3</v>
      </c>
      <c r="AK81" s="6">
        <v>4.8999999999999998E-3</v>
      </c>
    </row>
    <row r="82" spans="1:37">
      <c r="A82" s="5" t="s">
        <v>128</v>
      </c>
      <c r="B82" s="22">
        <v>12.3</v>
      </c>
      <c r="C82" s="22">
        <v>0.39389999999999997</v>
      </c>
      <c r="D82" s="22">
        <v>6.6E-3</v>
      </c>
      <c r="E82" s="22">
        <v>777</v>
      </c>
      <c r="F82" s="20">
        <v>2.9542097488921701</v>
      </c>
      <c r="G82" s="22">
        <v>7.3618262411523694E-2</v>
      </c>
      <c r="H82" s="18">
        <v>0.1152</v>
      </c>
      <c r="I82" s="15">
        <v>6.0938287373115399E-3</v>
      </c>
      <c r="J82" s="24">
        <v>0.19445000000000001</v>
      </c>
      <c r="K82" s="18">
        <v>5.38</v>
      </c>
      <c r="L82" s="15">
        <v>0.21762939148010299</v>
      </c>
      <c r="M82" s="18">
        <v>0.33850000000000002</v>
      </c>
      <c r="N82" s="15">
        <v>8.4353461482028092E-3</v>
      </c>
      <c r="O82" s="24">
        <v>0.27918999999999999</v>
      </c>
      <c r="P82" s="10">
        <v>1879</v>
      </c>
      <c r="Q82" s="6">
        <v>40.881249772514799</v>
      </c>
      <c r="R82" s="6">
        <v>55.0341527814508</v>
      </c>
      <c r="S82" s="10">
        <v>1874</v>
      </c>
      <c r="T82" s="6">
        <v>34.9831538460327</v>
      </c>
      <c r="U82" s="6">
        <v>39.978447655482498</v>
      </c>
      <c r="V82" s="10">
        <v>1865</v>
      </c>
      <c r="W82" s="6">
        <v>96.564827749703994</v>
      </c>
      <c r="X82" s="6">
        <v>98.690162914500803</v>
      </c>
      <c r="Y82" s="6">
        <v>-0.26680896478122001</v>
      </c>
      <c r="Z82" s="6">
        <v>-0.750670241286855</v>
      </c>
      <c r="AA82" s="7">
        <v>1865</v>
      </c>
      <c r="AB82" s="7">
        <v>96.564827749703994</v>
      </c>
      <c r="AC82" s="7">
        <v>98.690162914500803</v>
      </c>
      <c r="AD82" s="13">
        <v>1867</v>
      </c>
      <c r="AE82" s="6">
        <v>41.781294653980602</v>
      </c>
      <c r="AF82" s="13">
        <v>1823</v>
      </c>
      <c r="AG82" s="6">
        <v>32.635885969515101</v>
      </c>
      <c r="AH82" s="13">
        <v>1793</v>
      </c>
      <c r="AI82" s="6">
        <v>86.237265484997906</v>
      </c>
      <c r="AJ82" s="6">
        <v>7.6E-3</v>
      </c>
      <c r="AK82" s="6">
        <v>3.3999999999999998E-3</v>
      </c>
    </row>
    <row r="83" spans="1:37">
      <c r="A83" s="5" t="s">
        <v>129</v>
      </c>
      <c r="B83" s="22">
        <v>537</v>
      </c>
      <c r="C83" s="22">
        <v>4.2039999999999997</v>
      </c>
      <c r="D83" s="22">
        <v>5.8999999999999997E-2</v>
      </c>
      <c r="E83" s="22">
        <v>3040</v>
      </c>
      <c r="F83" s="20">
        <v>15.4012012937009</v>
      </c>
      <c r="G83" s="22">
        <v>0.36620014514658</v>
      </c>
      <c r="H83" s="18">
        <v>5.398E-2</v>
      </c>
      <c r="I83" s="15">
        <v>1.53128072184369E-3</v>
      </c>
      <c r="J83" s="24">
        <v>0.16016</v>
      </c>
      <c r="K83" s="18">
        <v>0.48299999999999998</v>
      </c>
      <c r="L83" s="15">
        <v>1.4945356081739899E-2</v>
      </c>
      <c r="M83" s="18">
        <v>6.4930000000000002E-2</v>
      </c>
      <c r="N83" s="15">
        <v>1.5438649863041801E-3</v>
      </c>
      <c r="O83" s="24">
        <v>0.51363999999999999</v>
      </c>
      <c r="P83" s="10">
        <v>405.5</v>
      </c>
      <c r="Q83" s="6">
        <v>9.3263069895651896</v>
      </c>
      <c r="R83" s="6">
        <v>12.8796171651222</v>
      </c>
      <c r="S83" s="10">
        <v>399.8</v>
      </c>
      <c r="T83" s="6">
        <v>10.3820196191904</v>
      </c>
      <c r="U83" s="6">
        <v>12.792370887624999</v>
      </c>
      <c r="V83" s="10">
        <v>364</v>
      </c>
      <c r="W83" s="6">
        <v>60.3280474527104</v>
      </c>
      <c r="X83" s="6">
        <v>64.768183654089</v>
      </c>
      <c r="Y83" s="6">
        <v>-1.42571285642821</v>
      </c>
      <c r="Z83" s="6">
        <v>-11.4010989010989</v>
      </c>
      <c r="AA83" s="7">
        <v>405.5</v>
      </c>
      <c r="AB83" s="7">
        <v>9.3263069895651896</v>
      </c>
      <c r="AC83" s="7">
        <v>12.8796171651222</v>
      </c>
      <c r="AD83" s="13">
        <v>405.2</v>
      </c>
      <c r="AE83" s="6">
        <v>9.3644541786274207</v>
      </c>
      <c r="AF83" s="13">
        <v>397.5</v>
      </c>
      <c r="AG83" s="6">
        <v>9.7159935865177207</v>
      </c>
      <c r="AH83" s="13">
        <v>336</v>
      </c>
      <c r="AI83" s="6">
        <v>54.814170699340799</v>
      </c>
      <c r="AJ83" s="6">
        <v>5.5000000000000003E-4</v>
      </c>
      <c r="AK83" s="6">
        <v>5.4000000000000001E-4</v>
      </c>
    </row>
    <row r="84" spans="1:37">
      <c r="A84" s="5" t="s">
        <v>130</v>
      </c>
      <c r="B84" s="22">
        <v>193</v>
      </c>
      <c r="C84" s="22">
        <v>2.67</v>
      </c>
      <c r="D84" s="22">
        <v>0.15</v>
      </c>
      <c r="E84" s="22">
        <v>25200</v>
      </c>
      <c r="F84" s="20">
        <v>2.1987686895338601</v>
      </c>
      <c r="G84" s="22">
        <v>5.1641043226197503E-2</v>
      </c>
      <c r="H84" s="18">
        <v>0.1802</v>
      </c>
      <c r="I84" s="15">
        <v>2.41412637173995E-3</v>
      </c>
      <c r="J84" s="24">
        <v>-3.3841000000000003E-2</v>
      </c>
      <c r="K84" s="18">
        <v>11.28</v>
      </c>
      <c r="L84" s="15">
        <v>0.32546509627915399</v>
      </c>
      <c r="M84" s="18">
        <v>0.45479999999999998</v>
      </c>
      <c r="N84" s="15">
        <v>1.06815903696781E-2</v>
      </c>
      <c r="O84" s="24">
        <v>0.58030000000000004</v>
      </c>
      <c r="P84" s="10">
        <v>2416</v>
      </c>
      <c r="Q84" s="6">
        <v>47.362260929569203</v>
      </c>
      <c r="R84" s="6">
        <v>65.708145741602095</v>
      </c>
      <c r="S84" s="10">
        <v>2545</v>
      </c>
      <c r="T84" s="6">
        <v>26.8930789677908</v>
      </c>
      <c r="U84" s="6">
        <v>34.169577881810604</v>
      </c>
      <c r="V84" s="10">
        <v>2653</v>
      </c>
      <c r="W84" s="6">
        <v>22.608710456830401</v>
      </c>
      <c r="X84" s="6">
        <v>29.937298756323202</v>
      </c>
      <c r="Y84" s="6">
        <v>5.0687622789783804</v>
      </c>
      <c r="Z84" s="6">
        <v>8.9332830757632795</v>
      </c>
      <c r="AA84" s="7">
        <v>2653</v>
      </c>
      <c r="AB84" s="7">
        <v>22.608710456830401</v>
      </c>
      <c r="AC84" s="7">
        <v>29.937298756323202</v>
      </c>
      <c r="AD84" s="13">
        <v>2363</v>
      </c>
      <c r="AE84" s="6">
        <v>51.047857549172399</v>
      </c>
      <c r="AF84" s="13">
        <v>2396</v>
      </c>
      <c r="AG84" s="6">
        <v>36.310297387488198</v>
      </c>
      <c r="AH84" s="13">
        <v>2431</v>
      </c>
      <c r="AI84" s="6">
        <v>31.024406336315199</v>
      </c>
      <c r="AJ84" s="6">
        <v>2.76E-2</v>
      </c>
      <c r="AK84" s="6">
        <v>5.7000000000000002E-3</v>
      </c>
    </row>
    <row r="85" spans="1:37">
      <c r="A85" s="5" t="s">
        <v>131</v>
      </c>
      <c r="B85" s="22">
        <v>227</v>
      </c>
      <c r="C85" s="22">
        <v>2.4239999999999999</v>
      </c>
      <c r="D85" s="22">
        <v>6.0999999999999999E-2</v>
      </c>
      <c r="E85" s="22">
        <v>980</v>
      </c>
      <c r="F85" s="20">
        <v>19.872813990461101</v>
      </c>
      <c r="G85" s="22">
        <v>0.50988355475463498</v>
      </c>
      <c r="H85" s="18">
        <v>5.33E-2</v>
      </c>
      <c r="I85" s="15">
        <v>2.5834265758293501E-3</v>
      </c>
      <c r="J85" s="24">
        <v>0.38429999999999997</v>
      </c>
      <c r="K85" s="18">
        <v>0.36899999999999999</v>
      </c>
      <c r="L85" s="15">
        <v>1.3544785051450599E-2</v>
      </c>
      <c r="M85" s="18">
        <v>5.0319999999999997E-2</v>
      </c>
      <c r="N85" s="15">
        <v>1.29107737271474E-3</v>
      </c>
      <c r="O85" s="24">
        <v>0.16178000000000001</v>
      </c>
      <c r="P85" s="10">
        <v>316.39999999999998</v>
      </c>
      <c r="Q85" s="6">
        <v>7.9277378105724496</v>
      </c>
      <c r="R85" s="6">
        <v>10.562539105338599</v>
      </c>
      <c r="S85" s="10">
        <v>318.39999999999998</v>
      </c>
      <c r="T85" s="6">
        <v>9.9367109733225494</v>
      </c>
      <c r="U85" s="6">
        <v>11.704539675657999</v>
      </c>
      <c r="V85" s="10">
        <v>322</v>
      </c>
      <c r="W85" s="6">
        <v>115.268960154818</v>
      </c>
      <c r="X85" s="6">
        <v>118.497323789934</v>
      </c>
      <c r="Y85" s="6">
        <v>0.628140703517587</v>
      </c>
      <c r="Z85" s="6">
        <v>1.73913043478262</v>
      </c>
      <c r="AA85" s="7">
        <v>316.39999999999998</v>
      </c>
      <c r="AB85" s="7">
        <v>7.9277378105724496</v>
      </c>
      <c r="AC85" s="7">
        <v>10.562539105338599</v>
      </c>
      <c r="AD85" s="13">
        <v>315.89999999999998</v>
      </c>
      <c r="AE85" s="6">
        <v>8.1163185492672802</v>
      </c>
      <c r="AF85" s="13">
        <v>309.60000000000002</v>
      </c>
      <c r="AG85" s="6">
        <v>8.5669495718924793</v>
      </c>
      <c r="AH85" s="13">
        <v>266</v>
      </c>
      <c r="AI85" s="6">
        <v>100.465482506047</v>
      </c>
      <c r="AJ85" s="6">
        <v>2E-3</v>
      </c>
      <c r="AK85" s="6">
        <v>2.2000000000000001E-3</v>
      </c>
    </row>
    <row r="86" spans="1:37">
      <c r="A86" s="5" t="s">
        <v>132</v>
      </c>
      <c r="B86" s="22">
        <v>322</v>
      </c>
      <c r="C86" s="22">
        <v>3.15</v>
      </c>
      <c r="D86" s="22">
        <v>0.13</v>
      </c>
      <c r="E86" s="22">
        <v>1780</v>
      </c>
      <c r="F86" s="20">
        <v>19.9282582702272</v>
      </c>
      <c r="G86" s="22">
        <v>0.494103177240591</v>
      </c>
      <c r="H86" s="18">
        <v>7.0999999999999994E-2</v>
      </c>
      <c r="I86" s="15">
        <v>6.4548634739026696E-3</v>
      </c>
      <c r="J86" s="24">
        <v>-0.44463000000000003</v>
      </c>
      <c r="K86" s="18">
        <v>0.49199999999999999</v>
      </c>
      <c r="L86" s="15">
        <v>4.5198819101388003E-2</v>
      </c>
      <c r="M86" s="18">
        <v>5.0180000000000002E-2</v>
      </c>
      <c r="N86" s="15">
        <v>1.24416780923475E-3</v>
      </c>
      <c r="O86" s="24">
        <v>0.54393000000000002</v>
      </c>
      <c r="P86" s="10">
        <v>315.60000000000002</v>
      </c>
      <c r="Q86" s="6">
        <v>7.6035033888093597</v>
      </c>
      <c r="R86" s="6">
        <v>10.308912524364899</v>
      </c>
      <c r="S86" s="10">
        <v>399</v>
      </c>
      <c r="T86" s="6">
        <v>28.931761083401099</v>
      </c>
      <c r="U86" s="6">
        <v>29.905002282347098</v>
      </c>
      <c r="V86" s="10">
        <v>800</v>
      </c>
      <c r="W86" s="6">
        <v>186.94303719529</v>
      </c>
      <c r="X86" s="6">
        <v>192.08737625617999</v>
      </c>
      <c r="Y86" s="6">
        <v>20.902255639097699</v>
      </c>
      <c r="Z86" s="6">
        <v>60.55</v>
      </c>
      <c r="AA86" s="7" t="s">
        <v>113</v>
      </c>
      <c r="AB86" s="7" t="s">
        <v>113</v>
      </c>
      <c r="AC86" s="7" t="s">
        <v>113</v>
      </c>
      <c r="AD86" s="13">
        <v>307.2</v>
      </c>
      <c r="AE86" s="6">
        <v>7.2100807057643603</v>
      </c>
      <c r="AF86" s="13">
        <v>306.60000000000002</v>
      </c>
      <c r="AG86" s="6">
        <v>9.3523686511495505</v>
      </c>
      <c r="AH86" s="13">
        <v>304</v>
      </c>
      <c r="AI86" s="6">
        <v>122.266017992735</v>
      </c>
      <c r="AJ86" s="6">
        <v>2.29E-2</v>
      </c>
      <c r="AK86" s="6">
        <v>8.8999999999999999E-3</v>
      </c>
    </row>
    <row r="87" spans="1:37">
      <c r="A87" s="5" t="s">
        <v>133</v>
      </c>
      <c r="B87" s="22">
        <v>555</v>
      </c>
      <c r="C87" s="22">
        <v>2.04</v>
      </c>
      <c r="D87" s="22">
        <v>0.15</v>
      </c>
      <c r="E87" s="22">
        <v>3280</v>
      </c>
      <c r="F87" s="20">
        <v>18.867924528301899</v>
      </c>
      <c r="G87" s="22">
        <v>0.48228095060484799</v>
      </c>
      <c r="H87" s="18">
        <v>6.6699999999999995E-2</v>
      </c>
      <c r="I87" s="15">
        <v>4.2465484653883799E-3</v>
      </c>
      <c r="J87" s="24">
        <v>-9.4109999999999999E-2</v>
      </c>
      <c r="K87" s="18">
        <v>0.47399999999999998</v>
      </c>
      <c r="L87" s="15">
        <v>2.8819891436991901E-2</v>
      </c>
      <c r="M87" s="18">
        <v>5.2999999999999999E-2</v>
      </c>
      <c r="N87" s="15">
        <v>1.3547271902490199E-3</v>
      </c>
      <c r="O87" s="24">
        <v>0.33759</v>
      </c>
      <c r="P87" s="10">
        <v>333</v>
      </c>
      <c r="Q87" s="6">
        <v>8.2835392067321294</v>
      </c>
      <c r="R87" s="6">
        <v>11.062912961171101</v>
      </c>
      <c r="S87" s="10">
        <v>391</v>
      </c>
      <c r="T87" s="6">
        <v>19.334556556392101</v>
      </c>
      <c r="U87" s="6">
        <v>20.6949307609712</v>
      </c>
      <c r="V87" s="10">
        <v>740</v>
      </c>
      <c r="W87" s="6">
        <v>333.88094143217103</v>
      </c>
      <c r="X87" s="6">
        <v>365.71924731245298</v>
      </c>
      <c r="Y87" s="6">
        <v>14.8337595907928</v>
      </c>
      <c r="Z87" s="6">
        <v>55</v>
      </c>
      <c r="AA87" s="7">
        <v>333</v>
      </c>
      <c r="AB87" s="7">
        <v>8.2835392067321294</v>
      </c>
      <c r="AC87" s="7">
        <v>11.062912961171101</v>
      </c>
      <c r="AD87" s="13">
        <v>327.2</v>
      </c>
      <c r="AE87" s="6">
        <v>8.3294430659839698</v>
      </c>
      <c r="AF87" s="13">
        <v>324.8</v>
      </c>
      <c r="AG87" s="6">
        <v>9.6176960459522203</v>
      </c>
      <c r="AH87" s="13">
        <v>311</v>
      </c>
      <c r="AI87" s="6">
        <v>315.37911004318698</v>
      </c>
      <c r="AJ87" s="6">
        <v>1.7500000000000002E-2</v>
      </c>
      <c r="AK87" s="6">
        <v>5.7999999999999996E-3</v>
      </c>
    </row>
    <row r="88" spans="1:37">
      <c r="A88" s="5" t="s">
        <v>134</v>
      </c>
      <c r="B88" s="22">
        <v>180</v>
      </c>
      <c r="C88" s="22">
        <v>2.1829999999999998</v>
      </c>
      <c r="D88" s="22">
        <v>6.4000000000000001E-2</v>
      </c>
      <c r="E88" s="22">
        <v>830</v>
      </c>
      <c r="F88" s="20">
        <v>18.2915675873422</v>
      </c>
      <c r="G88" s="22">
        <v>0.45685626513076699</v>
      </c>
      <c r="H88" s="18">
        <v>5.3699999999999998E-2</v>
      </c>
      <c r="I88" s="15">
        <v>2.65806904613646E-3</v>
      </c>
      <c r="J88" s="24">
        <v>0.16016</v>
      </c>
      <c r="K88" s="18">
        <v>0.40300000000000002</v>
      </c>
      <c r="L88" s="15">
        <v>1.4734879748745801E-2</v>
      </c>
      <c r="M88" s="18">
        <v>5.4670000000000003E-2</v>
      </c>
      <c r="N88" s="15">
        <v>1.3654560712435999E-3</v>
      </c>
      <c r="O88" s="24">
        <v>0.32918999999999998</v>
      </c>
      <c r="P88" s="10">
        <v>343.1</v>
      </c>
      <c r="Q88" s="6">
        <v>8.3600956640441204</v>
      </c>
      <c r="R88" s="6">
        <v>11.2660176433426</v>
      </c>
      <c r="S88" s="10">
        <v>343.4</v>
      </c>
      <c r="T88" s="6">
        <v>10.604852966578299</v>
      </c>
      <c r="U88" s="6">
        <v>12.486435541754499</v>
      </c>
      <c r="V88" s="10">
        <v>345</v>
      </c>
      <c r="W88" s="6">
        <v>115.03733428630299</v>
      </c>
      <c r="X88" s="6">
        <v>118.050936173751</v>
      </c>
      <c r="Y88" s="6">
        <v>8.7361677344190994E-2</v>
      </c>
      <c r="Z88" s="6">
        <v>0.55072463768115698</v>
      </c>
      <c r="AA88" s="7">
        <v>343.1</v>
      </c>
      <c r="AB88" s="7">
        <v>8.3600956640441204</v>
      </c>
      <c r="AC88" s="7">
        <v>11.2660176433426</v>
      </c>
      <c r="AD88" s="13">
        <v>342.6</v>
      </c>
      <c r="AE88" s="6">
        <v>8.4486211604006307</v>
      </c>
      <c r="AF88" s="13">
        <v>335.9</v>
      </c>
      <c r="AG88" s="6">
        <v>9.0503760387480803</v>
      </c>
      <c r="AH88" s="13">
        <v>286</v>
      </c>
      <c r="AI88" s="6">
        <v>103.95926259693501</v>
      </c>
      <c r="AJ88" s="6">
        <v>2.2000000000000001E-3</v>
      </c>
      <c r="AK88" s="6">
        <v>1.6999999999999999E-3</v>
      </c>
    </row>
    <row r="89" spans="1:37">
      <c r="A89" s="5" t="s">
        <v>135</v>
      </c>
      <c r="B89" s="22">
        <v>243</v>
      </c>
      <c r="C89" s="22">
        <v>2.472</v>
      </c>
      <c r="D89" s="22">
        <v>5.7000000000000002E-2</v>
      </c>
      <c r="E89" s="22">
        <v>1060</v>
      </c>
      <c r="F89" s="20">
        <v>19.7706603400554</v>
      </c>
      <c r="G89" s="22">
        <v>0.50280331588511096</v>
      </c>
      <c r="H89" s="18">
        <v>5.3999999999999999E-2</v>
      </c>
      <c r="I89" s="15">
        <v>2.63633081155104E-3</v>
      </c>
      <c r="J89" s="24">
        <v>0.30007</v>
      </c>
      <c r="K89" s="18">
        <v>0.375</v>
      </c>
      <c r="L89" s="15">
        <v>1.47915146705805E-2</v>
      </c>
      <c r="M89" s="18">
        <v>5.058E-2</v>
      </c>
      <c r="N89" s="15">
        <v>1.2863400250695801E-3</v>
      </c>
      <c r="O89" s="24">
        <v>0.27432000000000001</v>
      </c>
      <c r="P89" s="10">
        <v>318.10000000000002</v>
      </c>
      <c r="Q89" s="6">
        <v>7.9076254057634596</v>
      </c>
      <c r="R89" s="6">
        <v>10.570200207264</v>
      </c>
      <c r="S89" s="10">
        <v>323</v>
      </c>
      <c r="T89" s="6">
        <v>11.316494433257899</v>
      </c>
      <c r="U89" s="6">
        <v>12.931792859795801</v>
      </c>
      <c r="V89" s="10">
        <v>348</v>
      </c>
      <c r="W89" s="6">
        <v>121.38048837824</v>
      </c>
      <c r="X89" s="6">
        <v>124.986346022693</v>
      </c>
      <c r="Y89" s="6">
        <v>1.51702786377709</v>
      </c>
      <c r="Z89" s="6">
        <v>8.5919540229884994</v>
      </c>
      <c r="AA89" s="7">
        <v>318.10000000000002</v>
      </c>
      <c r="AB89" s="7">
        <v>7.9076254057634596</v>
      </c>
      <c r="AC89" s="7">
        <v>10.570200207264</v>
      </c>
      <c r="AD89" s="13">
        <v>315.8</v>
      </c>
      <c r="AE89" s="6">
        <v>7.7735924486607697</v>
      </c>
      <c r="AF89" s="13">
        <v>309.89999999999998</v>
      </c>
      <c r="AG89" s="6">
        <v>9.0394605070190206</v>
      </c>
      <c r="AH89" s="13">
        <v>254</v>
      </c>
      <c r="AI89" s="6">
        <v>105.43900112833001</v>
      </c>
      <c r="AJ89" s="6">
        <v>3.2000000000000002E-3</v>
      </c>
      <c r="AK89" s="6">
        <v>2.3E-3</v>
      </c>
    </row>
    <row r="90" spans="1:37">
      <c r="A90" s="5" t="s">
        <v>136</v>
      </c>
      <c r="B90" s="22">
        <v>254</v>
      </c>
      <c r="C90" s="22">
        <v>2.15</v>
      </c>
      <c r="D90" s="22">
        <v>0.13</v>
      </c>
      <c r="E90" s="22">
        <v>810</v>
      </c>
      <c r="F90" s="20">
        <v>25.542784163473801</v>
      </c>
      <c r="G90" s="22">
        <v>0.67169545384218698</v>
      </c>
      <c r="H90" s="18">
        <v>5.16E-2</v>
      </c>
      <c r="I90" s="15">
        <v>2.5989594437724299E-3</v>
      </c>
      <c r="J90" s="24">
        <v>6.2924999999999995E-2</v>
      </c>
      <c r="K90" s="18">
        <v>0.27600000000000002</v>
      </c>
      <c r="L90" s="15">
        <v>1.13008927718123E-2</v>
      </c>
      <c r="M90" s="18">
        <v>3.9149999999999997E-2</v>
      </c>
      <c r="N90" s="15">
        <v>1.0295227352516299E-3</v>
      </c>
      <c r="O90" s="24">
        <v>0.42996000000000001</v>
      </c>
      <c r="P90" s="10">
        <v>247.5</v>
      </c>
      <c r="Q90" s="6">
        <v>6.3565384166322403</v>
      </c>
      <c r="R90" s="6">
        <v>8.3983861181897907</v>
      </c>
      <c r="S90" s="10">
        <v>247.3</v>
      </c>
      <c r="T90" s="6">
        <v>9.1424706661623905</v>
      </c>
      <c r="U90" s="6">
        <v>10.402984800736601</v>
      </c>
      <c r="V90" s="10">
        <v>257</v>
      </c>
      <c r="W90" s="6">
        <v>121.64000312875901</v>
      </c>
      <c r="X90" s="6">
        <v>124.802176219472</v>
      </c>
      <c r="Y90" s="6">
        <v>-8.0873433077229606E-2</v>
      </c>
      <c r="Z90" s="6">
        <v>3.6964980544746999</v>
      </c>
      <c r="AA90" s="7">
        <v>247.5</v>
      </c>
      <c r="AB90" s="7">
        <v>6.3565384166322403</v>
      </c>
      <c r="AC90" s="7">
        <v>8.3983861181897907</v>
      </c>
      <c r="AD90" s="13">
        <v>247.4</v>
      </c>
      <c r="AE90" s="6">
        <v>6.4046374325266502</v>
      </c>
      <c r="AF90" s="13">
        <v>245.2</v>
      </c>
      <c r="AG90" s="6">
        <v>7.0349818678970104</v>
      </c>
      <c r="AH90" s="13">
        <v>217</v>
      </c>
      <c r="AI90" s="6">
        <v>109.65240700123501</v>
      </c>
      <c r="AJ90" s="6">
        <v>1.2999999999999999E-3</v>
      </c>
      <c r="AK90" s="6">
        <v>2.0999999999999999E-3</v>
      </c>
    </row>
    <row r="91" spans="1:37">
      <c r="A91" s="5" t="s">
        <v>137</v>
      </c>
      <c r="B91" s="22">
        <v>228</v>
      </c>
      <c r="C91" s="22">
        <v>1.7969999999999999</v>
      </c>
      <c r="D91" s="22">
        <v>2.7E-2</v>
      </c>
      <c r="E91" s="22">
        <v>1050</v>
      </c>
      <c r="F91" s="20">
        <v>19.124115509657699</v>
      </c>
      <c r="G91" s="22">
        <v>0.44594440679073699</v>
      </c>
      <c r="H91" s="18">
        <v>5.4800000000000001E-2</v>
      </c>
      <c r="I91" s="15">
        <v>2.6230313032382401E-3</v>
      </c>
      <c r="J91" s="24">
        <v>0.24062</v>
      </c>
      <c r="K91" s="18">
        <v>0.39800000000000002</v>
      </c>
      <c r="L91" s="15">
        <v>1.7619490990377601E-2</v>
      </c>
      <c r="M91" s="18">
        <v>5.2290000000000003E-2</v>
      </c>
      <c r="N91" s="15">
        <v>1.21932086319557E-3</v>
      </c>
      <c r="O91" s="24">
        <v>0.12374</v>
      </c>
      <c r="P91" s="10">
        <v>328.5</v>
      </c>
      <c r="Q91" s="6">
        <v>7.47384316019693</v>
      </c>
      <c r="R91" s="6">
        <v>10.4052389947711</v>
      </c>
      <c r="S91" s="10">
        <v>340</v>
      </c>
      <c r="T91" s="6">
        <v>12.7506616301691</v>
      </c>
      <c r="U91" s="6">
        <v>14.3268898923737</v>
      </c>
      <c r="V91" s="10">
        <v>400</v>
      </c>
      <c r="W91" s="6">
        <v>127.684647135159</v>
      </c>
      <c r="X91" s="6">
        <v>131.55125820498199</v>
      </c>
      <c r="Y91" s="6">
        <v>3.3823529411764599</v>
      </c>
      <c r="Z91" s="6">
        <v>17.875</v>
      </c>
      <c r="AA91" s="7">
        <v>328.5</v>
      </c>
      <c r="AB91" s="7">
        <v>7.47384316019693</v>
      </c>
      <c r="AC91" s="7">
        <v>10.4052389947711</v>
      </c>
      <c r="AD91" s="13">
        <v>328.2</v>
      </c>
      <c r="AE91" s="6">
        <v>7.3698393186841198</v>
      </c>
      <c r="AF91" s="13">
        <v>320</v>
      </c>
      <c r="AG91" s="6">
        <v>8.9096336628991804</v>
      </c>
      <c r="AH91" s="13">
        <v>274</v>
      </c>
      <c r="AI91" s="6">
        <v>112.18943405700099</v>
      </c>
      <c r="AJ91" s="6">
        <v>3.8E-3</v>
      </c>
      <c r="AK91" s="6">
        <v>2.3999999999999998E-3</v>
      </c>
    </row>
    <row r="92" spans="1:37">
      <c r="A92" s="5" t="s">
        <v>138</v>
      </c>
      <c r="B92" s="22">
        <v>203</v>
      </c>
      <c r="C92" s="22">
        <v>2.6629999999999998</v>
      </c>
      <c r="D92" s="22">
        <v>4.7E-2</v>
      </c>
      <c r="E92" s="22">
        <v>897</v>
      </c>
      <c r="F92" s="20">
        <v>19.047619047619001</v>
      </c>
      <c r="G92" s="22">
        <v>0.45881650223173398</v>
      </c>
      <c r="H92" s="18">
        <v>5.2200000000000003E-2</v>
      </c>
      <c r="I92" s="15">
        <v>2.5343545523880402E-3</v>
      </c>
      <c r="J92" s="24">
        <v>0.33734999999999998</v>
      </c>
      <c r="K92" s="18">
        <v>0.376</v>
      </c>
      <c r="L92" s="15">
        <v>1.31456595665641E-2</v>
      </c>
      <c r="M92" s="18">
        <v>5.2499999999999998E-2</v>
      </c>
      <c r="N92" s="15">
        <v>1.26461298427622E-3</v>
      </c>
      <c r="O92" s="24">
        <v>6.0343000000000001E-2</v>
      </c>
      <c r="P92" s="10">
        <v>329.8</v>
      </c>
      <c r="Q92" s="6">
        <v>7.7214100891325597</v>
      </c>
      <c r="R92" s="6">
        <v>10.603375620982399</v>
      </c>
      <c r="S92" s="10">
        <v>323.60000000000002</v>
      </c>
      <c r="T92" s="6">
        <v>9.5378005157754409</v>
      </c>
      <c r="U92" s="6">
        <v>11.4144566626805</v>
      </c>
      <c r="V92" s="10">
        <v>278</v>
      </c>
      <c r="W92" s="6">
        <v>102.416744040499</v>
      </c>
      <c r="X92" s="6">
        <v>105.06007041209899</v>
      </c>
      <c r="Y92" s="6">
        <v>-1.9159456118664999</v>
      </c>
      <c r="Z92" s="6">
        <v>-18.633093525179898</v>
      </c>
      <c r="AA92" s="7">
        <v>329.8</v>
      </c>
      <c r="AB92" s="7">
        <v>7.7214100891325597</v>
      </c>
      <c r="AC92" s="7">
        <v>10.603375620982399</v>
      </c>
      <c r="AD92" s="13">
        <v>329.6</v>
      </c>
      <c r="AE92" s="6">
        <v>7.8421153883730996</v>
      </c>
      <c r="AF92" s="13">
        <v>320.2</v>
      </c>
      <c r="AG92" s="6">
        <v>8.5259626247554205</v>
      </c>
      <c r="AH92" s="13">
        <v>248</v>
      </c>
      <c r="AI92" s="6">
        <v>90.653899308618804</v>
      </c>
      <c r="AJ92" s="6">
        <v>1E-3</v>
      </c>
      <c r="AK92" s="6">
        <v>1.9E-3</v>
      </c>
    </row>
    <row r="93" spans="1:37">
      <c r="A93" s="5" t="s">
        <v>139</v>
      </c>
      <c r="B93" s="22">
        <v>500</v>
      </c>
      <c r="C93" s="22">
        <v>1.268</v>
      </c>
      <c r="D93" s="22">
        <v>7.1999999999999995E-2</v>
      </c>
      <c r="E93" s="22">
        <v>2188</v>
      </c>
      <c r="F93" s="20">
        <v>19.9163513244374</v>
      </c>
      <c r="G93" s="22">
        <v>0.465530797447195</v>
      </c>
      <c r="H93" s="18">
        <v>5.3400000000000003E-2</v>
      </c>
      <c r="I93" s="15">
        <v>1.7911962536697099E-3</v>
      </c>
      <c r="J93" s="24">
        <v>0.26211000000000001</v>
      </c>
      <c r="K93" s="18">
        <v>0.36959999999999998</v>
      </c>
      <c r="L93" s="15">
        <v>1.18466422006575E-2</v>
      </c>
      <c r="M93" s="18">
        <v>5.0209999999999998E-2</v>
      </c>
      <c r="N93" s="15">
        <v>1.1736236702725501E-3</v>
      </c>
      <c r="O93" s="24">
        <v>0.22902</v>
      </c>
      <c r="P93" s="10">
        <v>315.8</v>
      </c>
      <c r="Q93" s="6">
        <v>7.21332184154166</v>
      </c>
      <c r="R93" s="6">
        <v>10.0273433657977</v>
      </c>
      <c r="S93" s="10">
        <v>319.10000000000002</v>
      </c>
      <c r="T93" s="6">
        <v>8.7936749269049592</v>
      </c>
      <c r="U93" s="6">
        <v>10.7553539255888</v>
      </c>
      <c r="V93" s="10">
        <v>339</v>
      </c>
      <c r="W93" s="6">
        <v>80.181782725023396</v>
      </c>
      <c r="X93" s="6">
        <v>84.888105958185903</v>
      </c>
      <c r="Y93" s="6">
        <v>1.03415857098089</v>
      </c>
      <c r="Z93" s="6">
        <v>6.84365781710913</v>
      </c>
      <c r="AA93" s="7">
        <v>315.8</v>
      </c>
      <c r="AB93" s="7">
        <v>7.21332184154166</v>
      </c>
      <c r="AC93" s="7">
        <v>10.0273433657977</v>
      </c>
      <c r="AD93" s="13">
        <v>315.10000000000002</v>
      </c>
      <c r="AE93" s="6">
        <v>7.2868657178283396</v>
      </c>
      <c r="AF93" s="13">
        <v>309.2</v>
      </c>
      <c r="AG93" s="6">
        <v>8.0655265618604801</v>
      </c>
      <c r="AH93" s="13">
        <v>268</v>
      </c>
      <c r="AI93" s="6">
        <v>72.207466933571794</v>
      </c>
      <c r="AJ93" s="6">
        <v>2.7000000000000001E-3</v>
      </c>
      <c r="AK93" s="6">
        <v>1.2999999999999999E-3</v>
      </c>
    </row>
    <row r="94" spans="1:37">
      <c r="A94" s="5" t="s">
        <v>140</v>
      </c>
      <c r="B94" s="22">
        <v>175</v>
      </c>
      <c r="C94" s="22">
        <v>2.36</v>
      </c>
      <c r="D94" s="22">
        <v>0.22</v>
      </c>
      <c r="E94" s="22">
        <v>780</v>
      </c>
      <c r="F94" s="20">
        <v>19.047619047619001</v>
      </c>
      <c r="G94" s="22">
        <v>0.54303896537720497</v>
      </c>
      <c r="H94" s="18">
        <v>5.4199999999999998E-2</v>
      </c>
      <c r="I94" s="15">
        <v>2.89362562039193E-3</v>
      </c>
      <c r="J94" s="24">
        <v>0.18987000000000001</v>
      </c>
      <c r="K94" s="18">
        <v>0.39</v>
      </c>
      <c r="L94" s="15">
        <v>1.6245800965172499E-2</v>
      </c>
      <c r="M94" s="18">
        <v>5.2499999999999998E-2</v>
      </c>
      <c r="N94" s="15">
        <v>1.4967511483209199E-3</v>
      </c>
      <c r="O94" s="24">
        <v>0.46665000000000001</v>
      </c>
      <c r="P94" s="10">
        <v>329.5</v>
      </c>
      <c r="Q94" s="6">
        <v>9.1877077535453893</v>
      </c>
      <c r="R94" s="6">
        <v>11.714323478530201</v>
      </c>
      <c r="S94" s="10">
        <v>334</v>
      </c>
      <c r="T94" s="6">
        <v>11.4525023103115</v>
      </c>
      <c r="U94" s="6">
        <v>13.1382933180117</v>
      </c>
      <c r="V94" s="10">
        <v>360</v>
      </c>
      <c r="W94" s="6">
        <v>131.949557708626</v>
      </c>
      <c r="X94" s="6">
        <v>135.15303653570999</v>
      </c>
      <c r="Y94" s="6">
        <v>1.3473053892215601</v>
      </c>
      <c r="Z94" s="6">
        <v>8.4722222222222303</v>
      </c>
      <c r="AA94" s="7">
        <v>329.5</v>
      </c>
      <c r="AB94" s="7">
        <v>9.1877077535453893</v>
      </c>
      <c r="AC94" s="7">
        <v>11.714323478530201</v>
      </c>
      <c r="AD94" s="13">
        <v>328.8</v>
      </c>
      <c r="AE94" s="6">
        <v>9.3512445035170693</v>
      </c>
      <c r="AF94" s="13">
        <v>323.89999999999998</v>
      </c>
      <c r="AG94" s="6">
        <v>9.9943488616162792</v>
      </c>
      <c r="AH94" s="13">
        <v>283</v>
      </c>
      <c r="AI94" s="6">
        <v>117.472574584462</v>
      </c>
      <c r="AJ94" s="6">
        <v>3.0000000000000001E-3</v>
      </c>
      <c r="AK94" s="6">
        <v>2.0999999999999999E-3</v>
      </c>
    </row>
    <row r="95" spans="1:37">
      <c r="A95" s="5" t="s">
        <v>141</v>
      </c>
      <c r="B95" s="22">
        <v>104.2</v>
      </c>
      <c r="C95" s="22">
        <v>2.2040000000000002</v>
      </c>
      <c r="D95" s="22">
        <v>4.4999999999999998E-2</v>
      </c>
      <c r="E95" s="22">
        <v>453</v>
      </c>
      <c r="F95" s="20">
        <v>20.149103364900299</v>
      </c>
      <c r="G95" s="22">
        <v>0.48604038523052601</v>
      </c>
      <c r="H95" s="18">
        <v>5.3699999999999998E-2</v>
      </c>
      <c r="I95" s="15">
        <v>3.5094800868695499E-3</v>
      </c>
      <c r="J95" s="24">
        <v>6.0106E-2</v>
      </c>
      <c r="K95" s="18">
        <v>0.36699999999999999</v>
      </c>
      <c r="L95" s="15">
        <v>1.58708233690001E-2</v>
      </c>
      <c r="M95" s="18">
        <v>4.9630000000000001E-2</v>
      </c>
      <c r="N95" s="15">
        <v>1.1971840077515199E-3</v>
      </c>
      <c r="O95" s="24">
        <v>0.30786999999999998</v>
      </c>
      <c r="P95" s="10">
        <v>312.2</v>
      </c>
      <c r="Q95" s="6">
        <v>7.3410802848153303</v>
      </c>
      <c r="R95" s="6">
        <v>10.067029457432101</v>
      </c>
      <c r="S95" s="10">
        <v>316</v>
      </c>
      <c r="T95" s="6">
        <v>11.8608764613403</v>
      </c>
      <c r="U95" s="6">
        <v>13.365464280559101</v>
      </c>
      <c r="V95" s="10">
        <v>336</v>
      </c>
      <c r="W95" s="6">
        <v>162.610816808848</v>
      </c>
      <c r="X95" s="6">
        <v>165.23306875745001</v>
      </c>
      <c r="Y95" s="6">
        <v>1.20253164556962</v>
      </c>
      <c r="Z95" s="6">
        <v>7.0833333333333401</v>
      </c>
      <c r="AA95" s="7">
        <v>312.2</v>
      </c>
      <c r="AB95" s="7">
        <v>7.3410802848153303</v>
      </c>
      <c r="AC95" s="7">
        <v>10.067029457432101</v>
      </c>
      <c r="AD95" s="13">
        <v>311.5</v>
      </c>
      <c r="AE95" s="6">
        <v>7.3810879786183499</v>
      </c>
      <c r="AF95" s="13">
        <v>306.10000000000002</v>
      </c>
      <c r="AG95" s="6">
        <v>8.4168634556570705</v>
      </c>
      <c r="AH95" s="13">
        <v>288</v>
      </c>
      <c r="AI95" s="6">
        <v>147.888531479763</v>
      </c>
      <c r="AJ95" s="6">
        <v>2E-3</v>
      </c>
      <c r="AK95" s="6">
        <v>2.5000000000000001E-3</v>
      </c>
    </row>
    <row r="96" spans="1:37">
      <c r="A96" s="5" t="s">
        <v>41</v>
      </c>
      <c r="B96" s="22">
        <v>1300</v>
      </c>
      <c r="C96" s="22">
        <v>1.78</v>
      </c>
      <c r="D96" s="22">
        <v>0.11</v>
      </c>
      <c r="E96" s="22">
        <v>851</v>
      </c>
      <c r="F96" s="20">
        <v>93.283582089552198</v>
      </c>
      <c r="G96" s="22">
        <v>2.1483712918401698</v>
      </c>
      <c r="H96" s="18">
        <v>4.7300000000000002E-2</v>
      </c>
      <c r="I96" s="15">
        <v>1.8912202223801901E-3</v>
      </c>
      <c r="J96" s="24">
        <v>-7.757E-2</v>
      </c>
      <c r="K96" s="18">
        <v>6.9900000000000004E-2</v>
      </c>
      <c r="L96" s="15">
        <v>2.4409424409436598E-3</v>
      </c>
      <c r="M96" s="18">
        <v>1.072E-2</v>
      </c>
      <c r="N96" s="15">
        <v>2.4688739146420599E-4</v>
      </c>
      <c r="O96" s="24">
        <v>0.59526000000000001</v>
      </c>
      <c r="P96" s="10">
        <v>68.7</v>
      </c>
      <c r="Q96" s="6">
        <v>1.5781066695003301</v>
      </c>
      <c r="R96" s="6">
        <v>2.2086485133463101</v>
      </c>
      <c r="S96" s="10">
        <v>68.599999999999994</v>
      </c>
      <c r="T96" s="6">
        <v>2.2834622834634302</v>
      </c>
      <c r="U96" s="6">
        <v>2.73165385156683</v>
      </c>
      <c r="V96" s="10">
        <v>67</v>
      </c>
      <c r="W96" s="6">
        <v>83.953735557755707</v>
      </c>
      <c r="X96" s="6">
        <v>87.5928085926314</v>
      </c>
      <c r="Y96" s="6">
        <v>-0.14577259475218801</v>
      </c>
      <c r="Z96" s="6">
        <v>-2.53731343283583</v>
      </c>
      <c r="AA96" s="7">
        <v>68.7</v>
      </c>
      <c r="AB96" s="7">
        <v>1.5781066695003301</v>
      </c>
      <c r="AC96" s="7">
        <v>2.2086485133463101</v>
      </c>
      <c r="AD96" s="13">
        <v>68.7</v>
      </c>
      <c r="AE96" s="6">
        <v>1.5781066695003301</v>
      </c>
      <c r="AF96" s="13">
        <v>68.599999999999994</v>
      </c>
      <c r="AG96" s="6">
        <v>1.25984125984189</v>
      </c>
      <c r="AH96" s="13">
        <v>68.599999999999994</v>
      </c>
      <c r="AI96" s="6">
        <v>65.947683159467999</v>
      </c>
      <c r="AJ96" s="6">
        <v>0</v>
      </c>
      <c r="AK96" s="6">
        <v>2E-3</v>
      </c>
    </row>
    <row r="97" spans="1:37">
      <c r="A97" s="5" t="s">
        <v>42</v>
      </c>
      <c r="B97" s="22">
        <v>39.1</v>
      </c>
      <c r="C97" s="22">
        <v>0.91300000000000003</v>
      </c>
      <c r="D97" s="22">
        <v>1.6E-2</v>
      </c>
      <c r="E97" s="22">
        <v>100</v>
      </c>
      <c r="F97" s="20">
        <v>27.5785990071704</v>
      </c>
      <c r="G97" s="22">
        <v>0.608925228367033</v>
      </c>
      <c r="H97" s="18">
        <v>5.2299999999999999E-2</v>
      </c>
      <c r="I97" s="15">
        <v>6.2425916767048497E-3</v>
      </c>
      <c r="J97" s="24">
        <v>8.3183999999999994E-2</v>
      </c>
      <c r="K97" s="18">
        <v>0.25700000000000001</v>
      </c>
      <c r="L97" s="15">
        <v>2.2834622834634302E-2</v>
      </c>
      <c r="M97" s="18">
        <v>3.6260000000000001E-2</v>
      </c>
      <c r="N97" s="15">
        <v>8.0060733958414395E-4</v>
      </c>
      <c r="O97" s="24">
        <v>7.7267000000000002E-2</v>
      </c>
      <c r="P97" s="10">
        <v>229.6</v>
      </c>
      <c r="Q97" s="6">
        <v>4.9716087116865797</v>
      </c>
      <c r="R97" s="6">
        <v>7.1207307987599098</v>
      </c>
      <c r="S97" s="10">
        <v>229</v>
      </c>
      <c r="T97" s="6">
        <v>18.897618897628298</v>
      </c>
      <c r="U97" s="6">
        <v>19.471329003912</v>
      </c>
      <c r="V97" s="10">
        <v>220</v>
      </c>
      <c r="W97" s="6">
        <v>294.69389945076801</v>
      </c>
      <c r="X97" s="6">
        <v>296.80468212924899</v>
      </c>
      <c r="Y97" s="6">
        <v>-0.26200873362445498</v>
      </c>
      <c r="Z97" s="6">
        <v>-4.3636363636363704</v>
      </c>
      <c r="AA97" s="7">
        <v>229.6</v>
      </c>
      <c r="AB97" s="7">
        <v>4.9716087116865797</v>
      </c>
      <c r="AC97" s="7">
        <v>7.1207307987599098</v>
      </c>
      <c r="AD97" s="13">
        <v>229.2</v>
      </c>
      <c r="AE97" s="6">
        <v>5.4105353877521098</v>
      </c>
      <c r="AF97" s="13">
        <v>228.1</v>
      </c>
      <c r="AG97" s="6">
        <v>4.4094444094466096</v>
      </c>
      <c r="AH97" s="13">
        <v>221</v>
      </c>
      <c r="AI97" s="6">
        <v>238.534052859333</v>
      </c>
      <c r="AJ97" s="6">
        <v>2.3E-3</v>
      </c>
      <c r="AK97" s="6">
        <v>7.7999999999999996E-3</v>
      </c>
    </row>
    <row r="98" spans="1:37">
      <c r="A98" s="5" t="s">
        <v>43</v>
      </c>
      <c r="B98" s="22">
        <v>451</v>
      </c>
      <c r="C98" s="22">
        <v>0.68500000000000005</v>
      </c>
      <c r="D98" s="22">
        <v>3.1E-2</v>
      </c>
      <c r="E98" s="22">
        <v>215</v>
      </c>
      <c r="F98" s="20">
        <v>129.70168612192001</v>
      </c>
      <c r="G98" s="22">
        <v>3.6546798284139701</v>
      </c>
      <c r="H98" s="18">
        <v>4.6600000000000003E-2</v>
      </c>
      <c r="I98" s="15">
        <v>3.3634116829081E-3</v>
      </c>
      <c r="J98" s="24">
        <v>0.31652999999999998</v>
      </c>
      <c r="K98" s="18">
        <v>4.9000000000000002E-2</v>
      </c>
      <c r="L98" s="15">
        <v>2.36220236220354E-3</v>
      </c>
      <c r="M98" s="18">
        <v>7.7099999999999998E-3</v>
      </c>
      <c r="N98" s="15">
        <v>2.1724915318822299E-4</v>
      </c>
      <c r="O98" s="24">
        <v>0.12293</v>
      </c>
      <c r="P98" s="10">
        <v>49.5</v>
      </c>
      <c r="Q98" s="6">
        <v>1.3656523158312801</v>
      </c>
      <c r="R98" s="6">
        <v>1.7628075746085501</v>
      </c>
      <c r="S98" s="10">
        <v>48.5</v>
      </c>
      <c r="T98" s="6">
        <v>2.2834622834634302</v>
      </c>
      <c r="U98" s="6">
        <v>2.5225372791064702</v>
      </c>
      <c r="V98" s="10">
        <v>50</v>
      </c>
      <c r="W98" s="6">
        <v>125.600491086573</v>
      </c>
      <c r="X98" s="6">
        <v>127.008133072079</v>
      </c>
      <c r="Y98" s="6">
        <v>-2.0618556701030899</v>
      </c>
      <c r="Z98" s="6">
        <v>1</v>
      </c>
      <c r="AA98" s="7">
        <v>49.5</v>
      </c>
      <c r="AB98" s="7">
        <v>1.3656523158312801</v>
      </c>
      <c r="AC98" s="7">
        <v>1.7628075746085501</v>
      </c>
      <c r="AD98" s="13">
        <v>49.6</v>
      </c>
      <c r="AE98" s="6">
        <v>1.43429642952053</v>
      </c>
      <c r="AF98" s="13">
        <v>49.6</v>
      </c>
      <c r="AG98" s="6">
        <v>1.25984125984189</v>
      </c>
      <c r="AH98" s="13">
        <v>49.3</v>
      </c>
      <c r="AI98" s="6">
        <v>90.967414831841197</v>
      </c>
      <c r="AJ98" s="6">
        <v>-5.9999999999999995E-4</v>
      </c>
      <c r="AK98" s="6">
        <v>3.5999999999999999E-3</v>
      </c>
    </row>
    <row r="99" spans="1:37">
      <c r="A99" s="5" t="s">
        <v>44</v>
      </c>
      <c r="B99" s="22">
        <v>110.1</v>
      </c>
      <c r="C99" s="22">
        <v>1.613</v>
      </c>
      <c r="D99" s="22">
        <v>3.5000000000000003E-2</v>
      </c>
      <c r="E99" s="22">
        <v>458</v>
      </c>
      <c r="F99" s="20">
        <v>19.391118867558699</v>
      </c>
      <c r="G99" s="22">
        <v>0.35494014349959402</v>
      </c>
      <c r="H99" s="18">
        <v>5.3400000000000003E-2</v>
      </c>
      <c r="I99" s="15">
        <v>2.6645047427125098E-3</v>
      </c>
      <c r="J99" s="24">
        <v>7.2322999999999998E-2</v>
      </c>
      <c r="K99" s="18">
        <v>0.378</v>
      </c>
      <c r="L99" s="15">
        <v>1.2598412598418899E-2</v>
      </c>
      <c r="M99" s="18">
        <v>5.1569999999999998E-2</v>
      </c>
      <c r="N99" s="15">
        <v>9.4395085323813405E-4</v>
      </c>
      <c r="O99" s="24">
        <v>0.30814000000000002</v>
      </c>
      <c r="P99" s="10">
        <v>324.10000000000002</v>
      </c>
      <c r="Q99" s="6">
        <v>5.7961083716612398</v>
      </c>
      <c r="R99" s="6">
        <v>9.2001078382382708</v>
      </c>
      <c r="S99" s="10">
        <v>325</v>
      </c>
      <c r="T99" s="6">
        <v>9.4488094488141705</v>
      </c>
      <c r="U99" s="6">
        <v>11.3536040021009</v>
      </c>
      <c r="V99" s="10">
        <v>325</v>
      </c>
      <c r="W99" s="6">
        <v>115.324829203071</v>
      </c>
      <c r="X99" s="6">
        <v>118.47158547283099</v>
      </c>
      <c r="Y99" s="6">
        <v>0.276923076923069</v>
      </c>
      <c r="Z99" s="6">
        <v>0.276923076923069</v>
      </c>
      <c r="AA99" s="7">
        <v>324.10000000000002</v>
      </c>
      <c r="AB99" s="7">
        <v>5.7961083716612398</v>
      </c>
      <c r="AC99" s="7">
        <v>9.2001078382382708</v>
      </c>
      <c r="AD99" s="13">
        <v>323.5</v>
      </c>
      <c r="AE99" s="6">
        <v>5.8477578828164196</v>
      </c>
      <c r="AF99" s="13">
        <v>317.10000000000002</v>
      </c>
      <c r="AG99" s="6">
        <v>4.0944840944861403</v>
      </c>
      <c r="AH99" s="13">
        <v>271</v>
      </c>
      <c r="AI99" s="6">
        <v>96.121986198359096</v>
      </c>
      <c r="AJ99" s="6">
        <v>1.9E-3</v>
      </c>
      <c r="AK99" s="6">
        <v>2.5000000000000001E-3</v>
      </c>
    </row>
    <row r="100" spans="1:37">
      <c r="A100" s="5" t="s">
        <v>45</v>
      </c>
      <c r="B100" s="22">
        <v>233.1</v>
      </c>
      <c r="C100" s="22">
        <v>2.2280000000000002</v>
      </c>
      <c r="D100" s="22">
        <v>9.7000000000000003E-2</v>
      </c>
      <c r="E100" s="22">
        <v>1032</v>
      </c>
      <c r="F100" s="20">
        <v>19.758940920766602</v>
      </c>
      <c r="G100" s="22">
        <v>0.38335580042912698</v>
      </c>
      <c r="H100" s="18">
        <v>5.1999999999999998E-2</v>
      </c>
      <c r="I100" s="15">
        <v>1.66753788210129E-3</v>
      </c>
      <c r="J100" s="24">
        <v>7.8826999999999994E-2</v>
      </c>
      <c r="K100" s="18">
        <v>0.36049999999999999</v>
      </c>
      <c r="L100" s="15">
        <v>7.5590475590513401E-3</v>
      </c>
      <c r="M100" s="18">
        <v>5.0610000000000002E-2</v>
      </c>
      <c r="N100" s="15">
        <v>9.8191685159233397E-4</v>
      </c>
      <c r="O100" s="24">
        <v>0.55020999999999998</v>
      </c>
      <c r="P100" s="10">
        <v>318.2</v>
      </c>
      <c r="Q100" s="6">
        <v>6.0039682573200901</v>
      </c>
      <c r="R100" s="6">
        <v>9.2358969957850796</v>
      </c>
      <c r="S100" s="10">
        <v>312.2</v>
      </c>
      <c r="T100" s="6">
        <v>5.5905455905483903</v>
      </c>
      <c r="U100" s="6">
        <v>8.2600038981482697</v>
      </c>
      <c r="V100" s="10">
        <v>275</v>
      </c>
      <c r="W100" s="6">
        <v>69.802185394800105</v>
      </c>
      <c r="X100" s="6">
        <v>73.665769508303697</v>
      </c>
      <c r="Y100" s="6">
        <v>-1.92184497117232</v>
      </c>
      <c r="Z100" s="6">
        <v>-15.7090909090909</v>
      </c>
      <c r="AA100" s="7">
        <v>318.2</v>
      </c>
      <c r="AB100" s="7">
        <v>6.0039682573200901</v>
      </c>
      <c r="AC100" s="7">
        <v>9.2358969957850796</v>
      </c>
      <c r="AD100" s="13">
        <v>318</v>
      </c>
      <c r="AE100" s="6">
        <v>6.0589631815111096</v>
      </c>
      <c r="AF100" s="13">
        <v>308.5</v>
      </c>
      <c r="AG100" s="6">
        <v>4.7244047244070897</v>
      </c>
      <c r="AH100" s="13">
        <v>242</v>
      </c>
      <c r="AI100" s="6">
        <v>61.787742197704901</v>
      </c>
      <c r="AJ100" s="6">
        <v>1.17E-3</v>
      </c>
      <c r="AK100" s="6">
        <v>9.7000000000000005E-4</v>
      </c>
    </row>
    <row r="101" spans="1:37">
      <c r="A101" s="5" t="s">
        <v>46</v>
      </c>
      <c r="B101" s="22">
        <v>720</v>
      </c>
      <c r="C101" s="22">
        <v>4</v>
      </c>
      <c r="D101" s="22">
        <v>0.11</v>
      </c>
      <c r="E101" s="22">
        <v>4020</v>
      </c>
      <c r="F101" s="20">
        <v>16.447368421052602</v>
      </c>
      <c r="G101" s="22">
        <v>0.34292925678753799</v>
      </c>
      <c r="H101" s="18">
        <v>5.4899999999999997E-2</v>
      </c>
      <c r="I101" s="15">
        <v>1.3791966407633799E-3</v>
      </c>
      <c r="J101" s="24">
        <v>0.60499999999999998</v>
      </c>
      <c r="K101" s="18">
        <v>0.45300000000000001</v>
      </c>
      <c r="L101" s="15">
        <v>7.8740078740118097E-3</v>
      </c>
      <c r="M101" s="18">
        <v>6.08E-2</v>
      </c>
      <c r="N101" s="15">
        <v>1.26768600781108E-3</v>
      </c>
      <c r="O101" s="24">
        <v>0.40889999999999999</v>
      </c>
      <c r="P101" s="10">
        <v>380.5</v>
      </c>
      <c r="Q101" s="6">
        <v>7.7670477522225498</v>
      </c>
      <c r="R101" s="6">
        <v>11.4040702347001</v>
      </c>
      <c r="S101" s="10">
        <v>378.9</v>
      </c>
      <c r="T101" s="6">
        <v>5.5118055118082703</v>
      </c>
      <c r="U101" s="6">
        <v>9.0313289108757893</v>
      </c>
      <c r="V101" s="10">
        <v>397</v>
      </c>
      <c r="W101" s="6">
        <v>56.933810577799299</v>
      </c>
      <c r="X101" s="6">
        <v>62.993145845671599</v>
      </c>
      <c r="Y101" s="6">
        <v>-0.422275006598056</v>
      </c>
      <c r="Z101" s="6">
        <v>4.1561712846347501</v>
      </c>
      <c r="AA101" s="7">
        <v>380.5</v>
      </c>
      <c r="AB101" s="7">
        <v>7.7670477522225498</v>
      </c>
      <c r="AC101" s="7">
        <v>11.4040702347001</v>
      </c>
      <c r="AD101" s="13">
        <v>379.7</v>
      </c>
      <c r="AE101" s="6">
        <v>7.8858753975259699</v>
      </c>
      <c r="AF101" s="13">
        <v>369.2</v>
      </c>
      <c r="AG101" s="6">
        <v>5.03936503936756</v>
      </c>
      <c r="AH101" s="13">
        <v>317</v>
      </c>
      <c r="AI101" s="6">
        <v>40.672580283389202</v>
      </c>
      <c r="AJ101" s="6">
        <v>2.2000000000000001E-3</v>
      </c>
      <c r="AK101" s="6">
        <v>1.1999999999999999E-3</v>
      </c>
    </row>
    <row r="102" spans="1:37">
      <c r="A102" s="5" t="s">
        <v>47</v>
      </c>
      <c r="B102" s="22">
        <v>195</v>
      </c>
      <c r="C102" s="22">
        <v>2.0089999999999999</v>
      </c>
      <c r="D102" s="22">
        <v>6.2E-2</v>
      </c>
      <c r="E102" s="22">
        <v>960</v>
      </c>
      <c r="F102" s="20">
        <v>19.212295869356399</v>
      </c>
      <c r="G102" s="22">
        <v>0.35600246593778301</v>
      </c>
      <c r="H102" s="18">
        <v>5.5599999999999997E-2</v>
      </c>
      <c r="I102" s="15">
        <v>2.11710286545151E-3</v>
      </c>
      <c r="J102" s="24">
        <v>0.33528000000000002</v>
      </c>
      <c r="K102" s="18">
        <v>0.39500000000000002</v>
      </c>
      <c r="L102" s="15">
        <v>1.02362102362154E-2</v>
      </c>
      <c r="M102" s="18">
        <v>5.2049999999999999E-2</v>
      </c>
      <c r="N102" s="15">
        <v>9.6448277072480701E-4</v>
      </c>
      <c r="O102" s="24">
        <v>1.4009000000000001E-2</v>
      </c>
      <c r="P102" s="10">
        <v>327.10000000000002</v>
      </c>
      <c r="Q102" s="6">
        <v>5.8770286154819003</v>
      </c>
      <c r="R102" s="6">
        <v>9.3002056373819393</v>
      </c>
      <c r="S102" s="10">
        <v>337.3</v>
      </c>
      <c r="T102" s="6">
        <v>7.55904755905134</v>
      </c>
      <c r="U102" s="6">
        <v>9.9679292163229203</v>
      </c>
      <c r="V102" s="10">
        <v>417</v>
      </c>
      <c r="W102" s="6">
        <v>105.317616107354</v>
      </c>
      <c r="X102" s="6">
        <v>111.126336369211</v>
      </c>
      <c r="Y102" s="6">
        <v>3.0240142306552</v>
      </c>
      <c r="Z102" s="6">
        <v>21.5587529976019</v>
      </c>
      <c r="AA102" s="7">
        <v>327.10000000000002</v>
      </c>
      <c r="AB102" s="7">
        <v>5.8770286154819003</v>
      </c>
      <c r="AC102" s="7">
        <v>9.3002056373819393</v>
      </c>
      <c r="AD102" s="13">
        <v>326.10000000000002</v>
      </c>
      <c r="AE102" s="6">
        <v>5.9815938801621398</v>
      </c>
      <c r="AF102" s="13">
        <v>323.89999999999998</v>
      </c>
      <c r="AG102" s="6">
        <v>4.2519642519663803</v>
      </c>
      <c r="AH102" s="13">
        <v>317</v>
      </c>
      <c r="AI102" s="6">
        <v>89.105107948624806</v>
      </c>
      <c r="AJ102" s="6">
        <v>3.2000000000000002E-3</v>
      </c>
      <c r="AK102" s="6">
        <v>2.2000000000000001E-3</v>
      </c>
    </row>
    <row r="103" spans="1:37">
      <c r="A103" s="5" t="s">
        <v>48</v>
      </c>
      <c r="B103" s="22">
        <v>114.1</v>
      </c>
      <c r="C103" s="22">
        <v>2.0129999999999999</v>
      </c>
      <c r="D103" s="22">
        <v>0.08</v>
      </c>
      <c r="E103" s="22">
        <v>540</v>
      </c>
      <c r="F103" s="20">
        <v>20.283975659229199</v>
      </c>
      <c r="G103" s="22">
        <v>0.40096330872185898</v>
      </c>
      <c r="H103" s="18">
        <v>5.3600000000000002E-2</v>
      </c>
      <c r="I103" s="15">
        <v>2.6091270568815699E-3</v>
      </c>
      <c r="J103" s="24">
        <v>-0.21071999999999999</v>
      </c>
      <c r="K103" s="18">
        <v>0.35899999999999999</v>
      </c>
      <c r="L103" s="15">
        <v>1.33858133858201E-2</v>
      </c>
      <c r="M103" s="18">
        <v>4.9299999999999997E-2</v>
      </c>
      <c r="N103" s="15">
        <v>9.7453731221539203E-4</v>
      </c>
      <c r="O103" s="24">
        <v>0.51015999999999995</v>
      </c>
      <c r="P103" s="10">
        <v>310.2</v>
      </c>
      <c r="Q103" s="6">
        <v>5.9835733065945496</v>
      </c>
      <c r="R103" s="6">
        <v>9.0916043220858107</v>
      </c>
      <c r="S103" s="10">
        <v>310</v>
      </c>
      <c r="T103" s="6">
        <v>10.236210236215401</v>
      </c>
      <c r="U103" s="6">
        <v>11.896529142931699</v>
      </c>
      <c r="V103" s="10">
        <v>332</v>
      </c>
      <c r="W103" s="6">
        <v>116.73686361980801</v>
      </c>
      <c r="X103" s="6">
        <v>120.324810185285</v>
      </c>
      <c r="Y103" s="6">
        <v>-6.4516129032242006E-2</v>
      </c>
      <c r="Z103" s="6">
        <v>6.56626506024097</v>
      </c>
      <c r="AA103" s="7">
        <v>310.2</v>
      </c>
      <c r="AB103" s="7">
        <v>5.9835733065945496</v>
      </c>
      <c r="AC103" s="7">
        <v>9.0916043220858107</v>
      </c>
      <c r="AD103" s="13">
        <v>309.10000000000002</v>
      </c>
      <c r="AE103" s="6">
        <v>5.9835733065945496</v>
      </c>
      <c r="AF103" s="13">
        <v>304.89999999999998</v>
      </c>
      <c r="AG103" s="6">
        <v>4.5669245669268497</v>
      </c>
      <c r="AH103" s="13">
        <v>262</v>
      </c>
      <c r="AI103" s="6">
        <v>96.323389308047894</v>
      </c>
      <c r="AJ103" s="6">
        <v>2.2000000000000001E-3</v>
      </c>
      <c r="AK103" s="6">
        <v>2.5000000000000001E-3</v>
      </c>
    </row>
    <row r="104" spans="1:37">
      <c r="A104" s="5" t="s">
        <v>49</v>
      </c>
      <c r="B104" s="22">
        <v>886</v>
      </c>
      <c r="C104" s="22">
        <v>8.3000000000000007</v>
      </c>
      <c r="D104" s="22">
        <v>0.2</v>
      </c>
      <c r="E104" s="22">
        <v>128400</v>
      </c>
      <c r="F104" s="20">
        <v>2.1551724137931001</v>
      </c>
      <c r="G104" s="22">
        <v>4.7275740646657002E-2</v>
      </c>
      <c r="H104" s="18">
        <v>0.16969999999999999</v>
      </c>
      <c r="I104" s="15">
        <v>2.4279397458465499E-3</v>
      </c>
      <c r="J104" s="24">
        <v>-8.3485000000000004E-2</v>
      </c>
      <c r="K104" s="18">
        <v>10.73</v>
      </c>
      <c r="L104" s="15">
        <v>0.244094244094366</v>
      </c>
      <c r="M104" s="18">
        <v>0.46400000000000002</v>
      </c>
      <c r="N104" s="15">
        <v>1.01782778582627E-2</v>
      </c>
      <c r="O104" s="24">
        <v>0.78556999999999999</v>
      </c>
      <c r="P104" s="10">
        <v>2456</v>
      </c>
      <c r="Q104" s="6">
        <v>45.409566028922796</v>
      </c>
      <c r="R104" s="6">
        <v>64.7620750420962</v>
      </c>
      <c r="S104" s="10">
        <v>2495</v>
      </c>
      <c r="T104" s="6">
        <v>21.259821259831899</v>
      </c>
      <c r="U104" s="6">
        <v>29.8766823030168</v>
      </c>
      <c r="V104" s="10">
        <v>2551</v>
      </c>
      <c r="W104" s="6">
        <v>24.2863129440662</v>
      </c>
      <c r="X104" s="6">
        <v>31.007577285858499</v>
      </c>
      <c r="Y104" s="6">
        <v>1.56312625250501</v>
      </c>
      <c r="Z104" s="6">
        <v>3.7240297922383401</v>
      </c>
      <c r="AA104" s="7">
        <v>2551</v>
      </c>
      <c r="AB104" s="7">
        <v>24.2863129440662</v>
      </c>
      <c r="AC104" s="7">
        <v>31.007577285858499</v>
      </c>
      <c r="AD104" s="13">
        <v>2432</v>
      </c>
      <c r="AE104" s="6">
        <v>49.184842044425601</v>
      </c>
      <c r="AF104" s="13">
        <v>2424</v>
      </c>
      <c r="AG104" s="6">
        <v>31.496031496047198</v>
      </c>
      <c r="AH104" s="13">
        <v>2432</v>
      </c>
      <c r="AI104" s="6">
        <v>28.902335483782601</v>
      </c>
      <c r="AJ104" s="6">
        <v>1.21E-2</v>
      </c>
      <c r="AK104" s="6">
        <v>4.3E-3</v>
      </c>
    </row>
    <row r="105" spans="1:37">
      <c r="A105" s="5" t="s">
        <v>50</v>
      </c>
      <c r="B105" s="22">
        <v>138</v>
      </c>
      <c r="C105" s="22">
        <v>1.4990000000000001</v>
      </c>
      <c r="D105" s="22">
        <v>8.4000000000000005E-2</v>
      </c>
      <c r="E105" s="22">
        <v>720</v>
      </c>
      <c r="F105" s="20">
        <v>17.950098725543</v>
      </c>
      <c r="G105" s="22">
        <v>0.34690644827566602</v>
      </c>
      <c r="H105" s="18">
        <v>5.1900000000000002E-2</v>
      </c>
      <c r="I105" s="15">
        <v>2.5188489594540802E-3</v>
      </c>
      <c r="J105" s="24">
        <v>0.27845999999999999</v>
      </c>
      <c r="K105" s="18">
        <v>0.38800000000000001</v>
      </c>
      <c r="L105" s="15">
        <v>1.1811011811017701E-2</v>
      </c>
      <c r="M105" s="18">
        <v>5.5710000000000003E-2</v>
      </c>
      <c r="N105" s="15">
        <v>1.0766602751848E-3</v>
      </c>
      <c r="O105" s="24">
        <v>5.6349000000000003E-2</v>
      </c>
      <c r="P105" s="10">
        <v>349.4</v>
      </c>
      <c r="Q105" s="6">
        <v>6.5738360392260402</v>
      </c>
      <c r="R105" s="6">
        <v>10.1153918528343</v>
      </c>
      <c r="S105" s="10">
        <v>332</v>
      </c>
      <c r="T105" s="6">
        <v>8.6614086614129899</v>
      </c>
      <c r="U105" s="6">
        <v>10.778180884359401</v>
      </c>
      <c r="V105" s="10">
        <v>280</v>
      </c>
      <c r="W105" s="6">
        <v>100.279973503145</v>
      </c>
      <c r="X105" s="6">
        <v>102.636686142705</v>
      </c>
      <c r="Y105" s="6">
        <v>-5.24096385542168</v>
      </c>
      <c r="Z105" s="6">
        <v>-24.785714285714299</v>
      </c>
      <c r="AA105" s="7" t="s">
        <v>113</v>
      </c>
      <c r="AB105" s="7" t="s">
        <v>113</v>
      </c>
      <c r="AC105" s="7" t="s">
        <v>113</v>
      </c>
      <c r="AD105" s="13">
        <v>349.7</v>
      </c>
      <c r="AE105" s="6">
        <v>6.7964196655759199</v>
      </c>
      <c r="AF105" s="13">
        <v>343.2</v>
      </c>
      <c r="AG105" s="6">
        <v>5.2755852755879102</v>
      </c>
      <c r="AH105" s="13">
        <v>314</v>
      </c>
      <c r="AI105" s="6">
        <v>64.261131998988802</v>
      </c>
      <c r="AJ105" s="6">
        <v>-1.5E-3</v>
      </c>
      <c r="AK105" s="6">
        <v>3.0000000000000001E-3</v>
      </c>
    </row>
    <row r="106" spans="1:37">
      <c r="A106" s="5" t="s">
        <v>51</v>
      </c>
      <c r="B106" s="22">
        <v>133.4</v>
      </c>
      <c r="C106" s="22">
        <v>2.08</v>
      </c>
      <c r="D106" s="22">
        <v>5.6000000000000001E-2</v>
      </c>
      <c r="E106" s="22">
        <v>678</v>
      </c>
      <c r="F106" s="20">
        <v>20.161290322580601</v>
      </c>
      <c r="G106" s="22">
        <v>0.50165457656105705</v>
      </c>
      <c r="H106" s="18">
        <v>5.5899999999999998E-2</v>
      </c>
      <c r="I106" s="15">
        <v>2.6386877379854E-3</v>
      </c>
      <c r="J106" s="24">
        <v>-4.6712999999999998E-2</v>
      </c>
      <c r="K106" s="18">
        <v>0.373</v>
      </c>
      <c r="L106" s="15">
        <v>1.41732141732213E-2</v>
      </c>
      <c r="M106" s="18">
        <v>4.9599999999999998E-2</v>
      </c>
      <c r="N106" s="15">
        <v>1.23415052307245E-3</v>
      </c>
      <c r="O106" s="24">
        <v>0.53715000000000002</v>
      </c>
      <c r="P106" s="10">
        <v>311.89999999999998</v>
      </c>
      <c r="Q106" s="6">
        <v>7.45995033986335</v>
      </c>
      <c r="R106" s="6">
        <v>10.1513466748799</v>
      </c>
      <c r="S106" s="10">
        <v>320</v>
      </c>
      <c r="T106" s="6">
        <v>10.236210236215401</v>
      </c>
      <c r="U106" s="6">
        <v>11.985179108800301</v>
      </c>
      <c r="V106" s="10">
        <v>418</v>
      </c>
      <c r="W106" s="6">
        <v>137.51845951575001</v>
      </c>
      <c r="X106" s="6">
        <v>143.33669029599</v>
      </c>
      <c r="Y106" s="6">
        <v>2.53125</v>
      </c>
      <c r="Z106" s="6">
        <v>25.3827751196172</v>
      </c>
      <c r="AA106" s="7">
        <v>311.89999999999998</v>
      </c>
      <c r="AB106" s="7">
        <v>7.45995033986335</v>
      </c>
      <c r="AC106" s="7">
        <v>10.1513466748799</v>
      </c>
      <c r="AD106" s="13">
        <v>310.39999999999998</v>
      </c>
      <c r="AE106" s="6">
        <v>7.45995033986335</v>
      </c>
      <c r="AF106" s="13">
        <v>304.2</v>
      </c>
      <c r="AG106" s="6">
        <v>5.5905455905483903</v>
      </c>
      <c r="AH106" s="13">
        <v>278</v>
      </c>
      <c r="AI106" s="6">
        <v>118.702176507362</v>
      </c>
      <c r="AJ106" s="6">
        <v>4.7000000000000002E-3</v>
      </c>
      <c r="AK106" s="6">
        <v>2.7000000000000001E-3</v>
      </c>
    </row>
    <row r="107" spans="1:37">
      <c r="A107" s="5" t="s">
        <v>52</v>
      </c>
      <c r="B107" s="22">
        <v>211.9</v>
      </c>
      <c r="C107" s="22">
        <v>1.679</v>
      </c>
      <c r="D107" s="22">
        <v>0.04</v>
      </c>
      <c r="E107" s="22">
        <v>241</v>
      </c>
      <c r="F107" s="20">
        <v>81.10300081103</v>
      </c>
      <c r="G107" s="22">
        <v>1.8368329004995101</v>
      </c>
      <c r="H107" s="18">
        <v>5.0500000000000003E-2</v>
      </c>
      <c r="I107" s="15">
        <v>3.4228574367997301E-3</v>
      </c>
      <c r="J107" s="24">
        <v>0.31946999999999998</v>
      </c>
      <c r="K107" s="18">
        <v>8.5300000000000001E-2</v>
      </c>
      <c r="L107" s="15">
        <v>3.8582638582657898E-3</v>
      </c>
      <c r="M107" s="18">
        <v>1.2330000000000001E-2</v>
      </c>
      <c r="N107" s="15">
        <v>2.7925168534675E-4</v>
      </c>
      <c r="O107" s="24">
        <v>0.11215</v>
      </c>
      <c r="P107" s="10">
        <v>79</v>
      </c>
      <c r="Q107" s="6">
        <v>1.7888262206338199</v>
      </c>
      <c r="R107" s="6">
        <v>2.5196483568140899</v>
      </c>
      <c r="S107" s="10">
        <v>83</v>
      </c>
      <c r="T107" s="6">
        <v>3.62204362204543</v>
      </c>
      <c r="U107" s="6">
        <v>4.0462492858537997</v>
      </c>
      <c r="V107" s="10">
        <v>220</v>
      </c>
      <c r="W107" s="6">
        <v>210.962924524117</v>
      </c>
      <c r="X107" s="6">
        <v>214.93113383067501</v>
      </c>
      <c r="Y107" s="6">
        <v>4.8192771084337398</v>
      </c>
      <c r="Z107" s="6">
        <v>64.090909090909093</v>
      </c>
      <c r="AA107" s="7">
        <v>79</v>
      </c>
      <c r="AB107" s="7">
        <v>1.7888262206338199</v>
      </c>
      <c r="AC107" s="7">
        <v>2.5196483568140899</v>
      </c>
      <c r="AD107" s="13">
        <v>78.7</v>
      </c>
      <c r="AE107" s="6">
        <v>1.85183672272344</v>
      </c>
      <c r="AF107" s="13">
        <v>78.7</v>
      </c>
      <c r="AG107" s="6">
        <v>1.49606149606224</v>
      </c>
      <c r="AH107" s="13">
        <v>78.8</v>
      </c>
      <c r="AI107" s="6">
        <v>188.62493028167901</v>
      </c>
      <c r="AJ107" s="6">
        <v>2.8E-3</v>
      </c>
      <c r="AK107" s="6">
        <v>3.5999999999999999E-3</v>
      </c>
    </row>
    <row r="108" spans="1:37">
      <c r="A108" s="5" t="s">
        <v>53</v>
      </c>
      <c r="B108" s="22">
        <v>292</v>
      </c>
      <c r="C108" s="22">
        <v>2.96</v>
      </c>
      <c r="D108" s="22">
        <v>5.8999999999999997E-2</v>
      </c>
      <c r="E108" s="22">
        <v>1310</v>
      </c>
      <c r="F108" s="20">
        <v>20.040080160320599</v>
      </c>
      <c r="G108" s="22">
        <v>0.42141624294160301</v>
      </c>
      <c r="H108" s="18">
        <v>5.3900000000000003E-2</v>
      </c>
      <c r="I108" s="15">
        <v>1.8322304708254899E-3</v>
      </c>
      <c r="J108" s="24">
        <v>0.11738999999999999</v>
      </c>
      <c r="K108" s="18">
        <v>0.36499999999999999</v>
      </c>
      <c r="L108" s="15">
        <v>9.4488094488141706E-3</v>
      </c>
      <c r="M108" s="18">
        <v>4.99E-2</v>
      </c>
      <c r="N108" s="15">
        <v>1.04933065908702E-3</v>
      </c>
      <c r="O108" s="24">
        <v>0.49452000000000002</v>
      </c>
      <c r="P108" s="10">
        <v>313.8</v>
      </c>
      <c r="Q108" s="6">
        <v>6.5979118905044496</v>
      </c>
      <c r="R108" s="6">
        <v>9.5644716452727696</v>
      </c>
      <c r="S108" s="10">
        <v>315.8</v>
      </c>
      <c r="T108" s="6">
        <v>7.0866070866106297</v>
      </c>
      <c r="U108" s="6">
        <v>9.3740485845210202</v>
      </c>
      <c r="V108" s="10">
        <v>354</v>
      </c>
      <c r="W108" s="6">
        <v>82.494188412587405</v>
      </c>
      <c r="X108" s="6">
        <v>87.746231566282603</v>
      </c>
      <c r="Y108" s="6">
        <v>0.63331222292589495</v>
      </c>
      <c r="Z108" s="6">
        <v>11.3559322033898</v>
      </c>
      <c r="AA108" s="7">
        <v>313.8</v>
      </c>
      <c r="AB108" s="7">
        <v>6.5979118905044496</v>
      </c>
      <c r="AC108" s="7">
        <v>9.5644716452727696</v>
      </c>
      <c r="AD108" s="13">
        <v>313.10000000000002</v>
      </c>
      <c r="AE108" s="6">
        <v>6.7189613270847097</v>
      </c>
      <c r="AF108" s="13">
        <v>305.8</v>
      </c>
      <c r="AG108" s="6">
        <v>5.4330654330681503</v>
      </c>
      <c r="AH108" s="13">
        <v>263</v>
      </c>
      <c r="AI108" s="6">
        <v>67.777216834652293</v>
      </c>
      <c r="AJ108" s="6">
        <v>2.8999999999999998E-3</v>
      </c>
      <c r="AK108" s="6">
        <v>1.5E-3</v>
      </c>
    </row>
    <row r="109" spans="1:37">
      <c r="A109" s="5" t="s">
        <v>54</v>
      </c>
      <c r="B109" s="22">
        <v>212</v>
      </c>
      <c r="C109" s="22">
        <v>1.627</v>
      </c>
      <c r="D109" s="22">
        <v>2.5999999999999999E-2</v>
      </c>
      <c r="E109" s="22">
        <v>124</v>
      </c>
      <c r="F109" s="20">
        <v>135.869565217391</v>
      </c>
      <c r="G109" s="22">
        <v>3.1101547595858801</v>
      </c>
      <c r="H109" s="18">
        <v>4.9099999999999998E-2</v>
      </c>
      <c r="I109" s="15">
        <v>4.7477998605657996E-3</v>
      </c>
      <c r="J109" s="24">
        <v>0.27334999999999998</v>
      </c>
      <c r="K109" s="18">
        <v>0.05</v>
      </c>
      <c r="L109" s="15">
        <v>3.3858233858250798E-3</v>
      </c>
      <c r="M109" s="18">
        <v>7.3600000000000002E-3</v>
      </c>
      <c r="N109" s="15">
        <v>1.68475839264863E-4</v>
      </c>
      <c r="O109" s="24">
        <v>6.2203000000000001E-2</v>
      </c>
      <c r="P109" s="10">
        <v>47.3</v>
      </c>
      <c r="Q109" s="6">
        <v>1.08572559541503</v>
      </c>
      <c r="R109" s="6">
        <v>1.52046871859148</v>
      </c>
      <c r="S109" s="10">
        <v>49.4</v>
      </c>
      <c r="T109" s="6">
        <v>3.2283432283448401</v>
      </c>
      <c r="U109" s="6">
        <v>3.4082683116579702</v>
      </c>
      <c r="V109" s="10">
        <v>160</v>
      </c>
      <c r="W109" s="6">
        <v>198.67701085765501</v>
      </c>
      <c r="X109" s="6">
        <v>200.110780166426</v>
      </c>
      <c r="Y109" s="6">
        <v>4.25101214574899</v>
      </c>
      <c r="Z109" s="6">
        <v>70.4375</v>
      </c>
      <c r="AA109" s="7">
        <v>47.3</v>
      </c>
      <c r="AB109" s="7">
        <v>1.08572559541503</v>
      </c>
      <c r="AC109" s="7">
        <v>1.52046871859148</v>
      </c>
      <c r="AD109" s="13">
        <v>47.1</v>
      </c>
      <c r="AE109" s="6">
        <v>1.14952166945183</v>
      </c>
      <c r="AF109" s="13">
        <v>47.1</v>
      </c>
      <c r="AG109" s="6">
        <v>0.94488094488141705</v>
      </c>
      <c r="AH109" s="13">
        <v>47.2</v>
      </c>
      <c r="AI109" s="6">
        <v>146.81724981531499</v>
      </c>
      <c r="AJ109" s="6">
        <v>2E-3</v>
      </c>
      <c r="AK109" s="6">
        <v>5.4000000000000003E-3</v>
      </c>
    </row>
    <row r="110" spans="1:37">
      <c r="A110" s="5" t="s">
        <v>55</v>
      </c>
      <c r="B110" s="22">
        <v>523</v>
      </c>
      <c r="C110" s="22">
        <v>1.633</v>
      </c>
      <c r="D110" s="22">
        <v>3.2000000000000001E-2</v>
      </c>
      <c r="E110" s="22">
        <v>478</v>
      </c>
      <c r="F110" s="20">
        <v>78.308535630383702</v>
      </c>
      <c r="G110" s="22">
        <v>1.4551260472897101</v>
      </c>
      <c r="H110" s="18">
        <v>4.65E-2</v>
      </c>
      <c r="I110" s="15">
        <v>2.3808365901645699E-3</v>
      </c>
      <c r="J110" s="24">
        <v>0.18357000000000001</v>
      </c>
      <c r="K110" s="18">
        <v>8.09E-2</v>
      </c>
      <c r="L110" s="15">
        <v>2.7559027559041298E-3</v>
      </c>
      <c r="M110" s="18">
        <v>1.277E-2</v>
      </c>
      <c r="N110" s="15">
        <v>2.3729162439707001E-4</v>
      </c>
      <c r="O110" s="24">
        <v>0.18509999999999999</v>
      </c>
      <c r="P110" s="10">
        <v>81.8</v>
      </c>
      <c r="Q110" s="6">
        <v>1.5245706500740901</v>
      </c>
      <c r="R110" s="6">
        <v>2.3872257342801801</v>
      </c>
      <c r="S110" s="10">
        <v>78.900000000000006</v>
      </c>
      <c r="T110" s="6">
        <v>2.5984225984239</v>
      </c>
      <c r="U110" s="6">
        <v>3.11475020830949</v>
      </c>
      <c r="V110" s="10">
        <v>45</v>
      </c>
      <c r="W110" s="6">
        <v>85.134303297524397</v>
      </c>
      <c r="X110" s="6">
        <v>86.583185286155796</v>
      </c>
      <c r="Y110" s="6">
        <v>-3.6755386565272401</v>
      </c>
      <c r="Z110" s="6">
        <v>-81.7777777777778</v>
      </c>
      <c r="AA110" s="7">
        <v>81.8</v>
      </c>
      <c r="AB110" s="7">
        <v>1.5245706500740901</v>
      </c>
      <c r="AC110" s="7">
        <v>2.3872257342801801</v>
      </c>
      <c r="AD110" s="13">
        <v>82</v>
      </c>
      <c r="AE110" s="6">
        <v>1.5245706500740901</v>
      </c>
      <c r="AF110" s="13">
        <v>81.7</v>
      </c>
      <c r="AG110" s="6">
        <v>1.0236210236215399</v>
      </c>
      <c r="AH110" s="13">
        <v>80.400000000000006</v>
      </c>
      <c r="AI110" s="6">
        <v>53.624710702761597</v>
      </c>
      <c r="AJ110" s="6">
        <v>-1.9E-3</v>
      </c>
      <c r="AK110" s="6">
        <v>2.5999999999999999E-3</v>
      </c>
    </row>
    <row r="111" spans="1:37">
      <c r="A111" s="5" t="s">
        <v>56</v>
      </c>
      <c r="B111" s="22">
        <v>1320</v>
      </c>
      <c r="C111" s="22">
        <v>1.946</v>
      </c>
      <c r="D111" s="22">
        <v>3.1E-2</v>
      </c>
      <c r="E111" s="22">
        <v>6470</v>
      </c>
      <c r="F111" s="20">
        <v>16.3398692810458</v>
      </c>
      <c r="G111" s="22">
        <v>0.292935173999124</v>
      </c>
      <c r="H111" s="18">
        <v>5.4600000000000003E-2</v>
      </c>
      <c r="I111" s="15">
        <v>1.03328784621812E-3</v>
      </c>
      <c r="J111" s="24">
        <v>0.22438</v>
      </c>
      <c r="K111" s="18">
        <v>0.45639999999999997</v>
      </c>
      <c r="L111" s="15">
        <v>7.5590475590513401E-3</v>
      </c>
      <c r="M111" s="18">
        <v>6.1199999999999997E-2</v>
      </c>
      <c r="N111" s="15">
        <v>1.0971711181032801E-3</v>
      </c>
      <c r="O111" s="24">
        <v>0.53098999999999996</v>
      </c>
      <c r="P111" s="10">
        <v>382.9</v>
      </c>
      <c r="Q111" s="6">
        <v>6.6422646991605303</v>
      </c>
      <c r="R111" s="6">
        <v>10.710400662363201</v>
      </c>
      <c r="S111" s="10">
        <v>381.5</v>
      </c>
      <c r="T111" s="6">
        <v>5.2755852755879102</v>
      </c>
      <c r="U111" s="6">
        <v>8.9188352013001708</v>
      </c>
      <c r="V111" s="10">
        <v>390</v>
      </c>
      <c r="W111" s="6">
        <v>42.908339972486502</v>
      </c>
      <c r="X111" s="6">
        <v>50.203913963096802</v>
      </c>
      <c r="Y111" s="6">
        <v>-0.36697247706420899</v>
      </c>
      <c r="Z111" s="6">
        <v>1.82051282051283</v>
      </c>
      <c r="AA111" s="7">
        <v>382.9</v>
      </c>
      <c r="AB111" s="7">
        <v>6.6422646991605303</v>
      </c>
      <c r="AC111" s="7">
        <v>10.710400662363201</v>
      </c>
      <c r="AD111" s="13">
        <v>382.3</v>
      </c>
      <c r="AE111" s="6">
        <v>6.7423201002113604</v>
      </c>
      <c r="AF111" s="13">
        <v>374.2</v>
      </c>
      <c r="AG111" s="6">
        <v>4.6456646456669697</v>
      </c>
      <c r="AH111" s="13">
        <v>340</v>
      </c>
      <c r="AI111" s="6">
        <v>31.9800819135049</v>
      </c>
      <c r="AJ111" s="6">
        <v>1.58E-3</v>
      </c>
      <c r="AK111" s="6">
        <v>6.7000000000000002E-4</v>
      </c>
    </row>
    <row r="112" spans="1:37">
      <c r="A112" s="5" t="s">
        <v>57</v>
      </c>
      <c r="B112" s="22">
        <v>1050</v>
      </c>
      <c r="C112" s="22">
        <v>0.78500000000000003</v>
      </c>
      <c r="D112" s="22">
        <v>2.5999999999999999E-2</v>
      </c>
      <c r="E112" s="22">
        <v>831</v>
      </c>
      <c r="F112" s="20">
        <v>82.7129859387924</v>
      </c>
      <c r="G112" s="22">
        <v>1.6902525365037699</v>
      </c>
      <c r="H112" s="18">
        <v>4.82E-2</v>
      </c>
      <c r="I112" s="15">
        <v>1.9751651120604699E-3</v>
      </c>
      <c r="J112" s="24">
        <v>0.33981</v>
      </c>
      <c r="K112" s="18">
        <v>7.9799999999999996E-2</v>
      </c>
      <c r="L112" s="15">
        <v>2.2834622834634298E-3</v>
      </c>
      <c r="M112" s="18">
        <v>1.209E-2</v>
      </c>
      <c r="N112" s="15">
        <v>2.4706100178093702E-4</v>
      </c>
      <c r="O112" s="24">
        <v>0.25152999999999998</v>
      </c>
      <c r="P112" s="10">
        <v>77.5</v>
      </c>
      <c r="Q112" s="6">
        <v>1.59396514512452</v>
      </c>
      <c r="R112" s="6">
        <v>2.35997969235589</v>
      </c>
      <c r="S112" s="10">
        <v>77.900000000000006</v>
      </c>
      <c r="T112" s="6">
        <v>2.1259821259831901</v>
      </c>
      <c r="U112" s="6">
        <v>2.7195304842664498</v>
      </c>
      <c r="V112" s="10">
        <v>128</v>
      </c>
      <c r="W112" s="6">
        <v>130.86895323338501</v>
      </c>
      <c r="X112" s="6">
        <v>137.80799631954699</v>
      </c>
      <c r="Y112" s="6">
        <v>0.51347881899872005</v>
      </c>
      <c r="Z112" s="6">
        <v>39.453125</v>
      </c>
      <c r="AA112" s="7">
        <v>77.5</v>
      </c>
      <c r="AB112" s="7">
        <v>1.59396514512452</v>
      </c>
      <c r="AC112" s="7">
        <v>2.35997969235589</v>
      </c>
      <c r="AD112" s="13">
        <v>77.400000000000006</v>
      </c>
      <c r="AE112" s="6">
        <v>1.65315603736364</v>
      </c>
      <c r="AF112" s="13">
        <v>77.3</v>
      </c>
      <c r="AG112" s="6">
        <v>1.18110118110177</v>
      </c>
      <c r="AH112" s="13">
        <v>76.099999999999994</v>
      </c>
      <c r="AI112" s="6">
        <v>115.14891106911099</v>
      </c>
      <c r="AJ112" s="6">
        <v>6.9999999999999999E-4</v>
      </c>
      <c r="AK112" s="6">
        <v>2.3E-3</v>
      </c>
    </row>
    <row r="113" spans="1:37">
      <c r="A113" s="5" t="s">
        <v>58</v>
      </c>
      <c r="B113" s="22">
        <v>681</v>
      </c>
      <c r="C113" s="22">
        <v>2.84</v>
      </c>
      <c r="D113" s="22">
        <v>0.16</v>
      </c>
      <c r="E113" s="22">
        <v>2520</v>
      </c>
      <c r="F113" s="20">
        <v>20.068231988761799</v>
      </c>
      <c r="G113" s="22">
        <v>0.38790115335151198</v>
      </c>
      <c r="H113" s="18">
        <v>5.3400000000000003E-2</v>
      </c>
      <c r="I113" s="15">
        <v>1.26446114260134E-3</v>
      </c>
      <c r="J113" s="24">
        <v>0.28387000000000001</v>
      </c>
      <c r="K113" s="18">
        <v>0.36399999999999999</v>
      </c>
      <c r="L113" s="15">
        <v>6.2992062992094497E-3</v>
      </c>
      <c r="M113" s="18">
        <v>4.9829999999999999E-2</v>
      </c>
      <c r="N113" s="15">
        <v>9.63169774115135E-4</v>
      </c>
      <c r="O113" s="24">
        <v>0.56754000000000004</v>
      </c>
      <c r="P113" s="10">
        <v>313.39999999999998</v>
      </c>
      <c r="Q113" s="6">
        <v>5.9036940087036696</v>
      </c>
      <c r="R113" s="6">
        <v>9.09242708616393</v>
      </c>
      <c r="S113" s="10">
        <v>316.3</v>
      </c>
      <c r="T113" s="6">
        <v>4.3307043307065003</v>
      </c>
      <c r="U113" s="6">
        <v>7.5004453360902801</v>
      </c>
      <c r="V113" s="10">
        <v>338</v>
      </c>
      <c r="W113" s="6">
        <v>57.641540400728303</v>
      </c>
      <c r="X113" s="6">
        <v>64.124646173873899</v>
      </c>
      <c r="Y113" s="6">
        <v>0.91685109073664295</v>
      </c>
      <c r="Z113" s="6">
        <v>7.2781065088757497</v>
      </c>
      <c r="AA113" s="7">
        <v>313.39999999999998</v>
      </c>
      <c r="AB113" s="7">
        <v>5.9036940087036696</v>
      </c>
      <c r="AC113" s="7">
        <v>9.09242708616393</v>
      </c>
      <c r="AD113" s="13">
        <v>312.89999999999998</v>
      </c>
      <c r="AE113" s="6">
        <v>6.0139839497959704</v>
      </c>
      <c r="AF113" s="13">
        <v>307.3</v>
      </c>
      <c r="AG113" s="6">
        <v>4.5669245669268497</v>
      </c>
      <c r="AH113" s="13">
        <v>280</v>
      </c>
      <c r="AI113" s="6">
        <v>48.198622177078803</v>
      </c>
      <c r="AJ113" s="6">
        <v>2.1900000000000001E-3</v>
      </c>
      <c r="AK113" s="6">
        <v>9.6000000000000002E-4</v>
      </c>
    </row>
    <row r="114" spans="1:37">
      <c r="A114" s="5" t="s">
        <v>59</v>
      </c>
      <c r="B114" s="22">
        <v>88.7</v>
      </c>
      <c r="C114" s="22">
        <v>1.968</v>
      </c>
      <c r="D114" s="22">
        <v>4.8000000000000001E-2</v>
      </c>
      <c r="E114" s="22">
        <v>338</v>
      </c>
      <c r="F114" s="20">
        <v>19.417475728155299</v>
      </c>
      <c r="G114" s="22">
        <v>0.57233395586348601</v>
      </c>
      <c r="H114" s="18">
        <v>5.21E-2</v>
      </c>
      <c r="I114" s="15">
        <v>3.1008155257308801E-3</v>
      </c>
      <c r="J114" s="24">
        <v>-3.5007999999999997E-2</v>
      </c>
      <c r="K114" s="18">
        <v>0.37</v>
      </c>
      <c r="L114" s="15">
        <v>1.6535416535424799E-2</v>
      </c>
      <c r="M114" s="18">
        <v>5.1499999999999997E-2</v>
      </c>
      <c r="N114" s="15">
        <v>1.5179727344389301E-3</v>
      </c>
      <c r="O114" s="24">
        <v>0.51917999999999997</v>
      </c>
      <c r="P114" s="10">
        <v>324</v>
      </c>
      <c r="Q114" s="6">
        <v>9.0144467274122295</v>
      </c>
      <c r="R114" s="6">
        <v>11.496767098042501</v>
      </c>
      <c r="S114" s="10">
        <v>321</v>
      </c>
      <c r="T114" s="6">
        <v>11.0236110236165</v>
      </c>
      <c r="U114" s="6">
        <v>12.646324834906</v>
      </c>
      <c r="V114" s="10">
        <v>270</v>
      </c>
      <c r="W114" s="6">
        <v>121.822733684995</v>
      </c>
      <c r="X114" s="6">
        <v>124.068343044084</v>
      </c>
      <c r="Y114" s="6">
        <v>-0.934579439252332</v>
      </c>
      <c r="Z114" s="6">
        <v>-20</v>
      </c>
      <c r="AA114" s="7">
        <v>324</v>
      </c>
      <c r="AB114" s="7">
        <v>9.0144467274122295</v>
      </c>
      <c r="AC114" s="7">
        <v>11.496767098042501</v>
      </c>
      <c r="AD114" s="13">
        <v>324</v>
      </c>
      <c r="AE114" s="6">
        <v>9.0144467274122295</v>
      </c>
      <c r="AF114" s="13">
        <v>319.2</v>
      </c>
      <c r="AG114" s="6">
        <v>7.55904755905134</v>
      </c>
      <c r="AH114" s="13">
        <v>296</v>
      </c>
      <c r="AI114" s="6">
        <v>93.805641847840207</v>
      </c>
      <c r="AJ114" s="6">
        <v>0</v>
      </c>
      <c r="AK114" s="6">
        <v>3.2000000000000002E-3</v>
      </c>
    </row>
    <row r="115" spans="1:37">
      <c r="A115" s="5" t="s">
        <v>60</v>
      </c>
      <c r="B115" s="22">
        <v>69.099999999999994</v>
      </c>
      <c r="C115" s="22">
        <v>3.1640000000000001</v>
      </c>
      <c r="D115" s="22">
        <v>5.6000000000000001E-2</v>
      </c>
      <c r="E115" s="22">
        <v>253</v>
      </c>
      <c r="F115" s="20">
        <v>19.477989871445299</v>
      </c>
      <c r="G115" s="22">
        <v>0.39439519720877397</v>
      </c>
      <c r="H115" s="18">
        <v>5.0999999999999997E-2</v>
      </c>
      <c r="I115" s="15">
        <v>3.66766202536943E-3</v>
      </c>
      <c r="J115" s="24">
        <v>0.17663000000000001</v>
      </c>
      <c r="K115" s="18">
        <v>0.35599999999999998</v>
      </c>
      <c r="L115" s="15">
        <v>1.81102181102272E-2</v>
      </c>
      <c r="M115" s="18">
        <v>5.1339999999999997E-2</v>
      </c>
      <c r="N115" s="15">
        <v>1.03954512546402E-3</v>
      </c>
      <c r="O115" s="24">
        <v>0.17132</v>
      </c>
      <c r="P115" s="10">
        <v>322.7</v>
      </c>
      <c r="Q115" s="6">
        <v>6.3819109010636197</v>
      </c>
      <c r="R115" s="6">
        <v>9.55739069341044</v>
      </c>
      <c r="S115" s="10">
        <v>308</v>
      </c>
      <c r="T115" s="6">
        <v>13.3858133858201</v>
      </c>
      <c r="U115" s="6">
        <v>14.6790966633792</v>
      </c>
      <c r="V115" s="10">
        <v>220</v>
      </c>
      <c r="W115" s="6">
        <v>139.272270709352</v>
      </c>
      <c r="X115" s="6">
        <v>140.85054425380699</v>
      </c>
      <c r="Y115" s="6">
        <v>-4.7727272727272698</v>
      </c>
      <c r="Z115" s="6">
        <v>-46.681818181818201</v>
      </c>
      <c r="AA115" s="7">
        <v>322.7</v>
      </c>
      <c r="AB115" s="7">
        <v>6.3819109010636197</v>
      </c>
      <c r="AC115" s="7">
        <v>9.55739069341044</v>
      </c>
      <c r="AD115" s="13">
        <v>323.2</v>
      </c>
      <c r="AE115" s="6">
        <v>6.7336161717991203</v>
      </c>
      <c r="AF115" s="13">
        <v>318.89999999999998</v>
      </c>
      <c r="AG115" s="6">
        <v>5.11810511810768</v>
      </c>
      <c r="AH115" s="13">
        <v>288</v>
      </c>
      <c r="AI115" s="6">
        <v>95.743226332409506</v>
      </c>
      <c r="AJ115" s="6">
        <v>-1.1000000000000001E-3</v>
      </c>
      <c r="AK115" s="6">
        <v>4.1999999999999997E-3</v>
      </c>
    </row>
    <row r="116" spans="1:37">
      <c r="A116" s="5" t="s">
        <v>61</v>
      </c>
      <c r="B116" s="22">
        <v>1420</v>
      </c>
      <c r="C116" s="22">
        <v>0.97699999999999998</v>
      </c>
      <c r="D116" s="22">
        <v>5.8999999999999997E-2</v>
      </c>
      <c r="E116" s="22">
        <v>800</v>
      </c>
      <c r="F116" s="20">
        <v>117.78563015312101</v>
      </c>
      <c r="G116" s="22">
        <v>3.5660067330876699</v>
      </c>
      <c r="H116" s="18">
        <v>4.5699999999999998E-2</v>
      </c>
      <c r="I116" s="15">
        <v>1.7820787595315499E-3</v>
      </c>
      <c r="J116" s="24">
        <v>0.24582999999999999</v>
      </c>
      <c r="K116" s="18">
        <v>5.3800000000000001E-2</v>
      </c>
      <c r="L116" s="15">
        <v>1.7322817322826E-3</v>
      </c>
      <c r="M116" s="18">
        <v>8.4899999999999993E-3</v>
      </c>
      <c r="N116" s="15">
        <v>2.5703812192163301E-4</v>
      </c>
      <c r="O116" s="24">
        <v>0.66320999999999997</v>
      </c>
      <c r="P116" s="10">
        <v>54.5</v>
      </c>
      <c r="Q116" s="6">
        <v>1.67548022308764</v>
      </c>
      <c r="R116" s="6">
        <v>2.0764158735893901</v>
      </c>
      <c r="S116" s="10">
        <v>53.2</v>
      </c>
      <c r="T116" s="6">
        <v>1.7322817322826001</v>
      </c>
      <c r="U116" s="6">
        <v>2.0912531014788498</v>
      </c>
      <c r="V116" s="10">
        <v>4</v>
      </c>
      <c r="W116" s="6">
        <v>56.7206311101491</v>
      </c>
      <c r="X116" s="6">
        <v>57.8898945401235</v>
      </c>
      <c r="Y116" s="6">
        <v>-2.44360902255639</v>
      </c>
      <c r="Z116" s="6">
        <v>-1262.5</v>
      </c>
      <c r="AA116" s="7">
        <v>54.5</v>
      </c>
      <c r="AB116" s="7">
        <v>1.67548022308764</v>
      </c>
      <c r="AC116" s="7">
        <v>2.0764158735893901</v>
      </c>
      <c r="AD116" s="13">
        <v>54.6</v>
      </c>
      <c r="AE116" s="6">
        <v>1.67548022308764</v>
      </c>
      <c r="AF116" s="13">
        <v>54.6</v>
      </c>
      <c r="AG116" s="6">
        <v>1.49606149606224</v>
      </c>
      <c r="AH116" s="13">
        <v>51.4</v>
      </c>
      <c r="AI116" s="6">
        <v>31.4957424667782</v>
      </c>
      <c r="AJ116" s="6">
        <v>-1.2999999999999999E-3</v>
      </c>
      <c r="AK116" s="6">
        <v>1.9E-3</v>
      </c>
    </row>
    <row r="117" spans="1:37">
      <c r="A117" s="5" t="s">
        <v>62</v>
      </c>
      <c r="B117" s="22">
        <v>943</v>
      </c>
      <c r="C117" s="22">
        <v>2.2200000000000002</v>
      </c>
      <c r="D117" s="22">
        <v>0.14000000000000001</v>
      </c>
      <c r="E117" s="22">
        <v>865</v>
      </c>
      <c r="F117" s="20">
        <v>81.037277147487799</v>
      </c>
      <c r="G117" s="22">
        <v>1.87549851817123</v>
      </c>
      <c r="H117" s="18">
        <v>4.7E-2</v>
      </c>
      <c r="I117" s="15">
        <v>1.7274990247979E-3</v>
      </c>
      <c r="J117" s="24">
        <v>0.39596999999999999</v>
      </c>
      <c r="K117" s="18">
        <v>8.1600000000000006E-2</v>
      </c>
      <c r="L117" s="15">
        <v>2.04724204724307E-3</v>
      </c>
      <c r="M117" s="18">
        <v>1.234E-2</v>
      </c>
      <c r="N117" s="15">
        <v>2.8559266215363502E-4</v>
      </c>
      <c r="O117" s="24">
        <v>0.44374999999999998</v>
      </c>
      <c r="P117" s="10">
        <v>79</v>
      </c>
      <c r="Q117" s="6">
        <v>1.85235215223436</v>
      </c>
      <c r="R117" s="6">
        <v>2.5661224211978602</v>
      </c>
      <c r="S117" s="10">
        <v>79.599999999999994</v>
      </c>
      <c r="T117" s="6">
        <v>1.8897618897628301</v>
      </c>
      <c r="U117" s="6">
        <v>2.5628996801650401</v>
      </c>
      <c r="V117" s="10">
        <v>62</v>
      </c>
      <c r="W117" s="6">
        <v>68.4973554155047</v>
      </c>
      <c r="X117" s="6">
        <v>71.214553291694003</v>
      </c>
      <c r="Y117" s="6">
        <v>0.75376884422109902</v>
      </c>
      <c r="Z117" s="6">
        <v>-27.419354838709701</v>
      </c>
      <c r="AA117" s="7">
        <v>79</v>
      </c>
      <c r="AB117" s="7">
        <v>1.85235215223436</v>
      </c>
      <c r="AC117" s="7">
        <v>2.5661224211978602</v>
      </c>
      <c r="AD117" s="13">
        <v>79</v>
      </c>
      <c r="AE117" s="6">
        <v>1.85235215223436</v>
      </c>
      <c r="AF117" s="13">
        <v>79</v>
      </c>
      <c r="AG117" s="6">
        <v>1.49606149606224</v>
      </c>
      <c r="AH117" s="13">
        <v>79.099999999999994</v>
      </c>
      <c r="AI117" s="6">
        <v>51.083143001561403</v>
      </c>
      <c r="AJ117" s="6">
        <v>-1E-4</v>
      </c>
      <c r="AK117" s="6">
        <v>1.6999999999999999E-3</v>
      </c>
    </row>
    <row r="118" spans="1:37">
      <c r="A118" s="5" t="s">
        <v>63</v>
      </c>
      <c r="B118" s="22">
        <v>529</v>
      </c>
      <c r="C118" s="22">
        <v>2.6459999999999999</v>
      </c>
      <c r="D118" s="22">
        <v>6.0999999999999999E-2</v>
      </c>
      <c r="E118" s="22">
        <v>2110</v>
      </c>
      <c r="F118" s="20">
        <v>19.960079840319398</v>
      </c>
      <c r="G118" s="22">
        <v>0.49324363567205098</v>
      </c>
      <c r="H118" s="18">
        <v>5.2900000000000003E-2</v>
      </c>
      <c r="I118" s="15">
        <v>1.5289378979598601E-3</v>
      </c>
      <c r="J118" s="24">
        <v>7.5309000000000001E-2</v>
      </c>
      <c r="K118" s="18">
        <v>0.36899999999999999</v>
      </c>
      <c r="L118" s="15">
        <v>1.02362102362154E-2</v>
      </c>
      <c r="M118" s="18">
        <v>5.0099999999999999E-2</v>
      </c>
      <c r="N118" s="15">
        <v>1.2380464579732099E-3</v>
      </c>
      <c r="O118" s="24">
        <v>0.68869000000000002</v>
      </c>
      <c r="P118" s="10">
        <v>315.2</v>
      </c>
      <c r="Q118" s="6">
        <v>7.7436914831985399</v>
      </c>
      <c r="R118" s="6">
        <v>10.405678163531499</v>
      </c>
      <c r="S118" s="10">
        <v>318.5</v>
      </c>
      <c r="T118" s="6">
        <v>7.7952677952716902</v>
      </c>
      <c r="U118" s="6">
        <v>9.9510916010106296</v>
      </c>
      <c r="V118" s="10">
        <v>313</v>
      </c>
      <c r="W118" s="6">
        <v>66.362569277115</v>
      </c>
      <c r="X118" s="6">
        <v>71.382332257588502</v>
      </c>
      <c r="Y118" s="6">
        <v>1.0361067503924799</v>
      </c>
      <c r="Z118" s="6">
        <v>-0.70287539936101995</v>
      </c>
      <c r="AA118" s="7">
        <v>315.2</v>
      </c>
      <c r="AB118" s="7">
        <v>7.7436914831985399</v>
      </c>
      <c r="AC118" s="7">
        <v>10.405678163531499</v>
      </c>
      <c r="AD118" s="13">
        <v>314.5</v>
      </c>
      <c r="AE118" s="6">
        <v>7.8094659092003003</v>
      </c>
      <c r="AF118" s="13">
        <v>308.8</v>
      </c>
      <c r="AG118" s="6">
        <v>6.22046622046933</v>
      </c>
      <c r="AH118" s="13">
        <v>256</v>
      </c>
      <c r="AI118" s="6">
        <v>51.224706939716903</v>
      </c>
      <c r="AJ118" s="6">
        <v>2.3999999999999998E-3</v>
      </c>
      <c r="AK118" s="6">
        <v>1.5E-3</v>
      </c>
    </row>
    <row r="119" spans="1:37">
      <c r="A119" s="5" t="s">
        <v>64</v>
      </c>
      <c r="B119" s="22">
        <v>260</v>
      </c>
      <c r="C119" s="22">
        <v>1.0329999999999999</v>
      </c>
      <c r="D119" s="22">
        <v>4.7E-2</v>
      </c>
      <c r="E119" s="22">
        <v>139</v>
      </c>
      <c r="F119" s="20">
        <v>140.056022408964</v>
      </c>
      <c r="G119" s="22">
        <v>3.1459657428446</v>
      </c>
      <c r="H119" s="18">
        <v>4.7199999999999999E-2</v>
      </c>
      <c r="I119" s="15">
        <v>4.3740735321067901E-3</v>
      </c>
      <c r="J119" s="24">
        <v>0.14957999999999999</v>
      </c>
      <c r="K119" s="18">
        <v>4.6800000000000001E-2</v>
      </c>
      <c r="L119" s="15">
        <v>2.99212299212449E-3</v>
      </c>
      <c r="M119" s="18">
        <v>7.1399999999999996E-3</v>
      </c>
      <c r="N119" s="15">
        <v>1.60380075183921E-4</v>
      </c>
      <c r="O119" s="24">
        <v>9.4644000000000006E-2</v>
      </c>
      <c r="P119" s="10">
        <v>45.8</v>
      </c>
      <c r="Q119" s="6">
        <v>1.0116997715624201</v>
      </c>
      <c r="R119" s="6">
        <v>1.4457885510189901</v>
      </c>
      <c r="S119" s="10">
        <v>46.3</v>
      </c>
      <c r="T119" s="6">
        <v>2.9133829133843698</v>
      </c>
      <c r="U119" s="6">
        <v>3.0887450105810901</v>
      </c>
      <c r="V119" s="10">
        <v>60</v>
      </c>
      <c r="W119" s="6">
        <v>244.760329335297</v>
      </c>
      <c r="X119" s="6">
        <v>247.49767758490199</v>
      </c>
      <c r="Y119" s="6">
        <v>1.0799136069114501</v>
      </c>
      <c r="Z119" s="6">
        <v>23.6666666666667</v>
      </c>
      <c r="AA119" s="7">
        <v>45.8</v>
      </c>
      <c r="AB119" s="7">
        <v>1.0116997715624201</v>
      </c>
      <c r="AC119" s="7">
        <v>1.4457885510189901</v>
      </c>
      <c r="AD119" s="13">
        <v>45.8</v>
      </c>
      <c r="AE119" s="6">
        <v>1.07412123514036</v>
      </c>
      <c r="AF119" s="13">
        <v>45.8</v>
      </c>
      <c r="AG119" s="6">
        <v>0.86614086614129904</v>
      </c>
      <c r="AH119" s="13">
        <v>45.7</v>
      </c>
      <c r="AI119" s="6">
        <v>214.378670264378</v>
      </c>
      <c r="AJ119" s="6">
        <v>1.1000000000000001E-3</v>
      </c>
      <c r="AK119" s="6">
        <v>5.1000000000000004E-3</v>
      </c>
    </row>
    <row r="120" spans="1:37">
      <c r="A120" s="5" t="s">
        <v>65</v>
      </c>
      <c r="B120" s="22">
        <v>580</v>
      </c>
      <c r="C120" s="22">
        <v>4.57</v>
      </c>
      <c r="D120" s="22">
        <v>0.54</v>
      </c>
      <c r="E120" s="22">
        <v>9000</v>
      </c>
      <c r="F120" s="20">
        <v>8.6206896551724093</v>
      </c>
      <c r="G120" s="22">
        <v>0.222311735269209</v>
      </c>
      <c r="H120" s="18">
        <v>8.9599999999999999E-2</v>
      </c>
      <c r="I120" s="15">
        <v>3.97351957043176E-3</v>
      </c>
      <c r="J120" s="24">
        <v>3.8245000000000001E-2</v>
      </c>
      <c r="K120" s="18">
        <v>1.448</v>
      </c>
      <c r="L120" s="15">
        <v>7.0078670078705094E-2</v>
      </c>
      <c r="M120" s="18">
        <v>0.11600000000000001</v>
      </c>
      <c r="N120" s="15">
        <v>2.9914267097824799E-3</v>
      </c>
      <c r="O120" s="24">
        <v>0.36065000000000003</v>
      </c>
      <c r="P120" s="10">
        <v>707</v>
      </c>
      <c r="Q120" s="6">
        <v>16.959564484295601</v>
      </c>
      <c r="R120" s="6">
        <v>22.736452464136601</v>
      </c>
      <c r="S120" s="10">
        <v>903</v>
      </c>
      <c r="T120" s="6">
        <v>28.346428346442501</v>
      </c>
      <c r="U120" s="6">
        <v>31.428697077774601</v>
      </c>
      <c r="V120" s="10">
        <v>1380</v>
      </c>
      <c r="W120" s="6">
        <v>98.341248667888195</v>
      </c>
      <c r="X120" s="6">
        <v>116.674296872865</v>
      </c>
      <c r="Y120" s="6">
        <v>21.7054263565892</v>
      </c>
      <c r="Z120" s="6">
        <v>48.768115942028999</v>
      </c>
      <c r="AA120" s="7" t="s">
        <v>113</v>
      </c>
      <c r="AB120" s="7" t="s">
        <v>113</v>
      </c>
      <c r="AC120" s="7" t="s">
        <v>113</v>
      </c>
      <c r="AD120" s="13">
        <v>684</v>
      </c>
      <c r="AE120" s="6">
        <v>17.622906329461699</v>
      </c>
      <c r="AF120" s="13">
        <v>690</v>
      </c>
      <c r="AG120" s="6">
        <v>14.960614960622401</v>
      </c>
      <c r="AH120" s="13">
        <v>707</v>
      </c>
      <c r="AI120" s="6">
        <v>60.596049290027302</v>
      </c>
      <c r="AJ120" s="6">
        <v>3.44E-2</v>
      </c>
      <c r="AK120" s="6">
        <v>6.4000000000000003E-3</v>
      </c>
    </row>
    <row r="121" spans="1:37">
      <c r="A121" s="5" t="s">
        <v>66</v>
      </c>
      <c r="B121" s="22">
        <v>100.8</v>
      </c>
      <c r="C121" s="22">
        <v>1.0509999999999999</v>
      </c>
      <c r="D121" s="22">
        <v>1.7999999999999999E-2</v>
      </c>
      <c r="E121" s="22">
        <v>436</v>
      </c>
      <c r="F121" s="20">
        <v>20.096463022508001</v>
      </c>
      <c r="G121" s="22">
        <v>0.39993093578188899</v>
      </c>
      <c r="H121" s="18">
        <v>5.3400000000000003E-2</v>
      </c>
      <c r="I121" s="15">
        <v>2.7493145558270698E-3</v>
      </c>
      <c r="J121" s="24">
        <v>0.13819000000000001</v>
      </c>
      <c r="K121" s="18">
        <v>0.37</v>
      </c>
      <c r="L121" s="15">
        <v>1.2598412598418899E-2</v>
      </c>
      <c r="M121" s="18">
        <v>4.9759999999999999E-2</v>
      </c>
      <c r="N121" s="15">
        <v>9.9025203301785804E-4</v>
      </c>
      <c r="O121" s="24">
        <v>0.30243999999999999</v>
      </c>
      <c r="P121" s="10">
        <v>313</v>
      </c>
      <c r="Q121" s="6">
        <v>6.0659230874324797</v>
      </c>
      <c r="R121" s="6">
        <v>9.1916350708392809</v>
      </c>
      <c r="S121" s="10">
        <v>319</v>
      </c>
      <c r="T121" s="6">
        <v>9.4488094488141705</v>
      </c>
      <c r="U121" s="6">
        <v>11.299979284492499</v>
      </c>
      <c r="V121" s="10">
        <v>322</v>
      </c>
      <c r="W121" s="6">
        <v>122.20257295391001</v>
      </c>
      <c r="X121" s="6">
        <v>125.40039195519699</v>
      </c>
      <c r="Y121" s="6">
        <v>1.8808777429467101</v>
      </c>
      <c r="Z121" s="6">
        <v>2.79503105590062</v>
      </c>
      <c r="AA121" s="7">
        <v>313</v>
      </c>
      <c r="AB121" s="7">
        <v>6.0659230874324797</v>
      </c>
      <c r="AC121" s="7">
        <v>9.1916350708392809</v>
      </c>
      <c r="AD121" s="13">
        <v>312.2</v>
      </c>
      <c r="AE121" s="6">
        <v>6.1793383871290297</v>
      </c>
      <c r="AF121" s="13">
        <v>308.10000000000002</v>
      </c>
      <c r="AG121" s="6">
        <v>4.6456646456669697</v>
      </c>
      <c r="AH121" s="13">
        <v>267</v>
      </c>
      <c r="AI121" s="6">
        <v>101.190161757731</v>
      </c>
      <c r="AJ121" s="6">
        <v>2.8E-3</v>
      </c>
      <c r="AK121" s="6">
        <v>2.8E-3</v>
      </c>
    </row>
    <row r="122" spans="1:37">
      <c r="A122" s="5" t="s">
        <v>67</v>
      </c>
      <c r="B122" s="22">
        <v>45.2</v>
      </c>
      <c r="C122" s="22">
        <v>5.56</v>
      </c>
      <c r="D122" s="22">
        <v>0.11</v>
      </c>
      <c r="E122" s="22">
        <v>192</v>
      </c>
      <c r="F122" s="20">
        <v>20.202020202020201</v>
      </c>
      <c r="G122" s="22">
        <v>0.42675800816281301</v>
      </c>
      <c r="H122" s="18">
        <v>5.21E-2</v>
      </c>
      <c r="I122" s="15">
        <v>4.1159220181253998E-3</v>
      </c>
      <c r="J122" s="24">
        <v>0.47154000000000001</v>
      </c>
      <c r="K122" s="18">
        <v>0.35699999999999998</v>
      </c>
      <c r="L122" s="15">
        <v>1.7322817322825999E-2</v>
      </c>
      <c r="M122" s="18">
        <v>4.9500000000000002E-2</v>
      </c>
      <c r="N122" s="15">
        <v>1.0456638095009301E-3</v>
      </c>
      <c r="O122" s="24">
        <v>-0.18056</v>
      </c>
      <c r="P122" s="10">
        <v>311.5</v>
      </c>
      <c r="Q122" s="6">
        <v>6.4570919618922602</v>
      </c>
      <c r="R122" s="6">
        <v>9.4292672733525098</v>
      </c>
      <c r="S122" s="10">
        <v>308</v>
      </c>
      <c r="T122" s="6">
        <v>12.5984125984189</v>
      </c>
      <c r="U122" s="6">
        <v>13.970193243088699</v>
      </c>
      <c r="V122" s="10">
        <v>260</v>
      </c>
      <c r="W122" s="6">
        <v>164.95243031926501</v>
      </c>
      <c r="X122" s="6">
        <v>166.719310986632</v>
      </c>
      <c r="Y122" s="6">
        <v>-1.13636363636364</v>
      </c>
      <c r="Z122" s="6">
        <v>-19.807692307692299</v>
      </c>
      <c r="AA122" s="7">
        <v>311.5</v>
      </c>
      <c r="AB122" s="7">
        <v>6.4570919618922602</v>
      </c>
      <c r="AC122" s="7">
        <v>9.4292672733525098</v>
      </c>
      <c r="AD122" s="13">
        <v>311.39999999999998</v>
      </c>
      <c r="AE122" s="6">
        <v>6.9455911630568599</v>
      </c>
      <c r="AF122" s="13">
        <v>309.39999999999998</v>
      </c>
      <c r="AG122" s="6">
        <v>5.5905455905483903</v>
      </c>
      <c r="AH122" s="13">
        <v>298</v>
      </c>
      <c r="AI122" s="6">
        <v>123.134415450077</v>
      </c>
      <c r="AJ122" s="6">
        <v>6.9999999999999999E-4</v>
      </c>
      <c r="AK122" s="6">
        <v>4.7000000000000002E-3</v>
      </c>
    </row>
    <row r="123" spans="1:37">
      <c r="A123" s="5" t="s">
        <v>68</v>
      </c>
      <c r="B123" s="22">
        <v>790</v>
      </c>
      <c r="C123" s="22">
        <v>2.016</v>
      </c>
      <c r="D123" s="22">
        <v>7.0000000000000007E-2</v>
      </c>
      <c r="E123" s="22">
        <v>893</v>
      </c>
      <c r="F123" s="20">
        <v>79.936051159072704</v>
      </c>
      <c r="G123" s="22">
        <v>1.75498308209287</v>
      </c>
      <c r="H123" s="18">
        <v>6.7000000000000004E-2</v>
      </c>
      <c r="I123" s="15">
        <v>8.1133685413000908E-3</v>
      </c>
      <c r="J123" s="24">
        <v>-0.49930000000000002</v>
      </c>
      <c r="K123" s="18">
        <v>0.115</v>
      </c>
      <c r="L123" s="15">
        <v>1.49606149606224E-2</v>
      </c>
      <c r="M123" s="18">
        <v>1.251E-2</v>
      </c>
      <c r="N123" s="15">
        <v>2.7465502784584201E-4</v>
      </c>
      <c r="O123" s="24">
        <v>0.61140000000000005</v>
      </c>
      <c r="P123" s="10">
        <v>80.2</v>
      </c>
      <c r="Q123" s="6">
        <v>1.73709349137168</v>
      </c>
      <c r="R123" s="6">
        <v>2.5015344815221501</v>
      </c>
      <c r="S123" s="10">
        <v>109</v>
      </c>
      <c r="T123" s="6">
        <v>13.3858133858201</v>
      </c>
      <c r="U123" s="6">
        <v>13.5934446005119</v>
      </c>
      <c r="V123" s="10">
        <v>560</v>
      </c>
      <c r="W123" s="6">
        <v>189.21935278992501</v>
      </c>
      <c r="X123" s="6">
        <v>189.25574886413099</v>
      </c>
      <c r="Y123" s="6">
        <v>26.422018348623901</v>
      </c>
      <c r="Z123" s="6">
        <v>85.678571428571402</v>
      </c>
      <c r="AA123" s="7">
        <v>80.2</v>
      </c>
      <c r="AB123" s="7">
        <v>1.73709349137168</v>
      </c>
      <c r="AC123" s="7">
        <v>2.5015344815221501</v>
      </c>
      <c r="AD123" s="13">
        <v>77.900000000000006</v>
      </c>
      <c r="AE123" s="6">
        <v>1.61885570628325</v>
      </c>
      <c r="AF123" s="13">
        <v>77.900000000000006</v>
      </c>
      <c r="AG123" s="6">
        <v>1.18110118110177</v>
      </c>
      <c r="AH123" s="13">
        <v>78.7</v>
      </c>
      <c r="AI123" s="6">
        <v>9.8225897928271007</v>
      </c>
      <c r="AJ123" s="6">
        <v>2.5999999999999999E-2</v>
      </c>
      <c r="AK123" s="6">
        <v>1.2999999999999999E-2</v>
      </c>
    </row>
    <row r="124" spans="1:37">
      <c r="A124" s="5" t="s">
        <v>69</v>
      </c>
      <c r="B124" s="22">
        <v>324</v>
      </c>
      <c r="C124" s="22">
        <v>0.99399999999999999</v>
      </c>
      <c r="D124" s="22">
        <v>2.5000000000000001E-2</v>
      </c>
      <c r="E124" s="22">
        <v>271</v>
      </c>
      <c r="F124" s="20">
        <v>93.023255813953497</v>
      </c>
      <c r="G124" s="22">
        <v>1.97962364348092</v>
      </c>
      <c r="H124" s="18">
        <v>4.7100000000000003E-2</v>
      </c>
      <c r="I124" s="15">
        <v>3.14643217656905E-3</v>
      </c>
      <c r="J124" s="24">
        <v>0.22033</v>
      </c>
      <c r="K124" s="18">
        <v>7.0400000000000004E-2</v>
      </c>
      <c r="L124" s="15">
        <v>3.2283432283448398E-3</v>
      </c>
      <c r="M124" s="18">
        <v>1.0749999999999999E-2</v>
      </c>
      <c r="N124" s="15">
        <v>2.2877025729976401E-4</v>
      </c>
      <c r="O124" s="24">
        <v>0.14604</v>
      </c>
      <c r="P124" s="10">
        <v>68.900000000000006</v>
      </c>
      <c r="Q124" s="6">
        <v>1.4571990793876901</v>
      </c>
      <c r="R124" s="6">
        <v>2.1270582868846302</v>
      </c>
      <c r="S124" s="10">
        <v>69</v>
      </c>
      <c r="T124" s="6">
        <v>3.0708630708646099</v>
      </c>
      <c r="U124" s="6">
        <v>3.4217063912493599</v>
      </c>
      <c r="V124" s="10">
        <v>70</v>
      </c>
      <c r="W124" s="6">
        <v>129.29748780435199</v>
      </c>
      <c r="X124" s="6">
        <v>131.16041048941</v>
      </c>
      <c r="Y124" s="6">
        <v>0.14492753623187599</v>
      </c>
      <c r="Z124" s="6">
        <v>1.5714285714285701</v>
      </c>
      <c r="AA124" s="7">
        <v>68.900000000000006</v>
      </c>
      <c r="AB124" s="7">
        <v>1.4571990793876901</v>
      </c>
      <c r="AC124" s="7">
        <v>2.1270582868846302</v>
      </c>
      <c r="AD124" s="13">
        <v>68.900000000000006</v>
      </c>
      <c r="AE124" s="6">
        <v>1.5176393369204499</v>
      </c>
      <c r="AF124" s="13">
        <v>68.900000000000006</v>
      </c>
      <c r="AG124" s="6">
        <v>1.18110118110177</v>
      </c>
      <c r="AH124" s="13">
        <v>67.599999999999994</v>
      </c>
      <c r="AI124" s="6">
        <v>96.014796529058302</v>
      </c>
      <c r="AJ124" s="6">
        <v>2.9999999999999997E-4</v>
      </c>
      <c r="AK124" s="6">
        <v>3.5999999999999999E-3</v>
      </c>
    </row>
    <row r="125" spans="1:37">
      <c r="A125" s="5" t="s">
        <v>70</v>
      </c>
      <c r="B125" s="22">
        <v>383</v>
      </c>
      <c r="C125" s="22">
        <v>5.3</v>
      </c>
      <c r="D125" s="22">
        <v>1.1000000000000001</v>
      </c>
      <c r="E125" s="22">
        <v>19200</v>
      </c>
      <c r="F125" s="20">
        <v>3.2894736842105301</v>
      </c>
      <c r="G125" s="22">
        <v>0.119828819743706</v>
      </c>
      <c r="H125" s="18">
        <v>0.1105</v>
      </c>
      <c r="I125" s="15">
        <v>2.14044418834936E-3</v>
      </c>
      <c r="J125" s="24">
        <v>-0.47069</v>
      </c>
      <c r="K125" s="18">
        <v>4.71</v>
      </c>
      <c r="L125" s="15">
        <v>0.19685019685029501</v>
      </c>
      <c r="M125" s="18">
        <v>0.30399999999999999</v>
      </c>
      <c r="N125" s="15">
        <v>1.10741002054343E-2</v>
      </c>
      <c r="O125" s="24">
        <v>0.93516999999999995</v>
      </c>
      <c r="P125" s="10">
        <v>1705</v>
      </c>
      <c r="Q125" s="6">
        <v>56.741106132709298</v>
      </c>
      <c r="R125" s="6">
        <v>66.129619935317393</v>
      </c>
      <c r="S125" s="10">
        <v>1754</v>
      </c>
      <c r="T125" s="6">
        <v>39.370039370059096</v>
      </c>
      <c r="U125" s="6">
        <v>43.6840883932529</v>
      </c>
      <c r="V125" s="10">
        <v>1801</v>
      </c>
      <c r="W125" s="6">
        <v>35.306162339137799</v>
      </c>
      <c r="X125" s="6">
        <v>41.199408845630003</v>
      </c>
      <c r="Y125" s="6">
        <v>2.7936145952109501</v>
      </c>
      <c r="Z125" s="6">
        <v>5.3303720155469101</v>
      </c>
      <c r="AA125" s="7">
        <v>1801</v>
      </c>
      <c r="AB125" s="7">
        <v>35.306162339137799</v>
      </c>
      <c r="AC125" s="7">
        <v>41.199408845630003</v>
      </c>
      <c r="AD125" s="13">
        <v>1693</v>
      </c>
      <c r="AE125" s="6">
        <v>58.208187784566697</v>
      </c>
      <c r="AF125" s="13">
        <v>1686</v>
      </c>
      <c r="AG125" s="6">
        <v>50.3936503936756</v>
      </c>
      <c r="AH125" s="13">
        <v>1668</v>
      </c>
      <c r="AI125" s="6">
        <v>48.605813429234502</v>
      </c>
      <c r="AJ125" s="6">
        <v>9.4999999999999998E-3</v>
      </c>
      <c r="AK125" s="6">
        <v>3.3E-3</v>
      </c>
    </row>
    <row r="126" spans="1:37">
      <c r="A126" s="5" t="s">
        <v>71</v>
      </c>
      <c r="B126" s="22">
        <v>136.4</v>
      </c>
      <c r="C126" s="22">
        <v>1.794</v>
      </c>
      <c r="D126" s="22">
        <v>4.4999999999999998E-2</v>
      </c>
      <c r="E126" s="22">
        <v>72.599999999999994</v>
      </c>
      <c r="F126" s="20">
        <v>142.247510668563</v>
      </c>
      <c r="G126" s="22">
        <v>3.4834022484746598</v>
      </c>
      <c r="H126" s="18">
        <v>4.7100000000000003E-2</v>
      </c>
      <c r="I126" s="15">
        <v>6.2765399198696E-3</v>
      </c>
      <c r="J126" s="24">
        <v>6.651E-2</v>
      </c>
      <c r="K126" s="18">
        <v>4.5999999999999999E-2</v>
      </c>
      <c r="L126" s="15">
        <v>4.5669245669268501E-3</v>
      </c>
      <c r="M126" s="18">
        <v>7.0299999999999998E-3</v>
      </c>
      <c r="N126" s="15">
        <v>1.7215287418164099E-4</v>
      </c>
      <c r="O126" s="24">
        <v>9.7779000000000005E-2</v>
      </c>
      <c r="P126" s="10">
        <v>45.2</v>
      </c>
      <c r="Q126" s="6">
        <v>1.13317420507418</v>
      </c>
      <c r="R126" s="6">
        <v>1.52264947203959</v>
      </c>
      <c r="S126" s="10">
        <v>45.5</v>
      </c>
      <c r="T126" s="6">
        <v>4.4094444094466096</v>
      </c>
      <c r="U126" s="6">
        <v>4.5234527592217599</v>
      </c>
      <c r="V126" s="10">
        <v>30</v>
      </c>
      <c r="W126" s="6">
        <v>307.45356199261499</v>
      </c>
      <c r="X126" s="6">
        <v>309.18935413871498</v>
      </c>
      <c r="Y126" s="6">
        <v>0.659340659340657</v>
      </c>
      <c r="Z126" s="6">
        <v>-50.6666666666667</v>
      </c>
      <c r="AA126" s="7">
        <v>45.2</v>
      </c>
      <c r="AB126" s="7">
        <v>1.13317420507418</v>
      </c>
      <c r="AC126" s="7">
        <v>1.52264947203959</v>
      </c>
      <c r="AD126" s="13">
        <v>45.2</v>
      </c>
      <c r="AE126" s="6">
        <v>1.1996181805247399</v>
      </c>
      <c r="AF126" s="13">
        <v>45.2</v>
      </c>
      <c r="AG126" s="6">
        <v>1.0236210236215399</v>
      </c>
      <c r="AH126" s="13">
        <v>45.2</v>
      </c>
      <c r="AI126" s="6">
        <v>254.00902657572399</v>
      </c>
      <c r="AJ126" s="6">
        <v>8.9999999999999998E-4</v>
      </c>
      <c r="AK126" s="6">
        <v>7.7999999999999996E-3</v>
      </c>
    </row>
    <row r="127" spans="1:37">
      <c r="A127" s="5" t="s">
        <v>72</v>
      </c>
      <c r="B127" s="22">
        <v>155</v>
      </c>
      <c r="C127" s="22">
        <v>2.2799999999999998</v>
      </c>
      <c r="D127" s="22">
        <v>0.13</v>
      </c>
      <c r="E127" s="22">
        <v>664</v>
      </c>
      <c r="F127" s="20">
        <v>20.1207243460765</v>
      </c>
      <c r="G127" s="22">
        <v>0.44852683922530501</v>
      </c>
      <c r="H127" s="18">
        <v>5.2699999999999997E-2</v>
      </c>
      <c r="I127" s="15">
        <v>2.4638890546164801E-3</v>
      </c>
      <c r="J127" s="24">
        <v>0.22611999999999999</v>
      </c>
      <c r="K127" s="18">
        <v>0.36199999999999999</v>
      </c>
      <c r="L127" s="15">
        <v>1.1811011811017701E-2</v>
      </c>
      <c r="M127" s="18">
        <v>4.9700000000000001E-2</v>
      </c>
      <c r="N127" s="15">
        <v>1.10790166030203E-3</v>
      </c>
      <c r="O127" s="24">
        <v>0.29759000000000002</v>
      </c>
      <c r="P127" s="10">
        <v>312.5</v>
      </c>
      <c r="Q127" s="6">
        <v>6.8932721351461002</v>
      </c>
      <c r="R127" s="6">
        <v>9.7518424709747702</v>
      </c>
      <c r="S127" s="10">
        <v>313</v>
      </c>
      <c r="T127" s="6">
        <v>8.6614086614129899</v>
      </c>
      <c r="U127" s="6">
        <v>10.593380769250899</v>
      </c>
      <c r="V127" s="10">
        <v>293</v>
      </c>
      <c r="W127" s="6">
        <v>103.99411378617501</v>
      </c>
      <c r="X127" s="6">
        <v>107.163152897253</v>
      </c>
      <c r="Y127" s="6">
        <v>0.15974440894568401</v>
      </c>
      <c r="Z127" s="6">
        <v>-6.6552901023890696</v>
      </c>
      <c r="AA127" s="7">
        <v>312.5</v>
      </c>
      <c r="AB127" s="7">
        <v>6.8932721351461002</v>
      </c>
      <c r="AC127" s="7">
        <v>9.7518424709747702</v>
      </c>
      <c r="AD127" s="13">
        <v>310.5</v>
      </c>
      <c r="AE127" s="6">
        <v>7.4645696948438802</v>
      </c>
      <c r="AF127" s="13">
        <v>307.7</v>
      </c>
      <c r="AG127" s="6">
        <v>5.9055059055088597</v>
      </c>
      <c r="AH127" s="13">
        <v>290</v>
      </c>
      <c r="AI127" s="6">
        <v>77.0212678561697</v>
      </c>
      <c r="AJ127" s="6">
        <v>1.5E-3</v>
      </c>
      <c r="AK127" s="6">
        <v>2.8E-3</v>
      </c>
    </row>
    <row r="128" spans="1:37">
      <c r="A128" s="5" t="s">
        <v>73</v>
      </c>
      <c r="B128" s="22">
        <v>1360</v>
      </c>
      <c r="C128" s="22">
        <v>1.2589999999999999</v>
      </c>
      <c r="D128" s="22">
        <v>3.3000000000000002E-2</v>
      </c>
      <c r="E128" s="22">
        <v>819</v>
      </c>
      <c r="F128" s="20">
        <v>123.762376237624</v>
      </c>
      <c r="G128" s="22">
        <v>2.58519258572273</v>
      </c>
      <c r="H128" s="18">
        <v>4.65E-2</v>
      </c>
      <c r="I128" s="15">
        <v>1.9442992730023599E-3</v>
      </c>
      <c r="J128" s="24">
        <v>0.1946</v>
      </c>
      <c r="K128" s="18">
        <v>5.2299999999999999E-2</v>
      </c>
      <c r="L128" s="15">
        <v>1.65354165354248E-3</v>
      </c>
      <c r="M128" s="18">
        <v>8.0800000000000004E-3</v>
      </c>
      <c r="N128" s="15">
        <v>1.68777917228529E-4</v>
      </c>
      <c r="O128" s="24">
        <v>0.31669000000000003</v>
      </c>
      <c r="P128" s="10">
        <v>51.9</v>
      </c>
      <c r="Q128" s="6">
        <v>1.06574887459732</v>
      </c>
      <c r="R128" s="6">
        <v>1.5809546452493499</v>
      </c>
      <c r="S128" s="10">
        <v>51.7</v>
      </c>
      <c r="T128" s="6">
        <v>1.57480157480236</v>
      </c>
      <c r="U128" s="6">
        <v>1.9444205491105699</v>
      </c>
      <c r="V128" s="10">
        <v>40</v>
      </c>
      <c r="W128" s="6">
        <v>74.003473476340901</v>
      </c>
      <c r="X128" s="6">
        <v>76.014238547802904</v>
      </c>
      <c r="Y128" s="6">
        <v>-0.38684719535781698</v>
      </c>
      <c r="Z128" s="6">
        <v>-29.75</v>
      </c>
      <c r="AA128" s="7">
        <v>51.9</v>
      </c>
      <c r="AB128" s="7">
        <v>1.06574887459732</v>
      </c>
      <c r="AC128" s="7">
        <v>1.5809546452493499</v>
      </c>
      <c r="AD128" s="13">
        <v>51.9</v>
      </c>
      <c r="AE128" s="6">
        <v>1.12517583679416</v>
      </c>
      <c r="AF128" s="13">
        <v>51.9</v>
      </c>
      <c r="AG128" s="6">
        <v>0.86614086614129904</v>
      </c>
      <c r="AH128" s="13">
        <v>51.8</v>
      </c>
      <c r="AI128" s="6">
        <v>46.618497257671201</v>
      </c>
      <c r="AJ128" s="6">
        <v>-1E-4</v>
      </c>
      <c r="AK128" s="6">
        <v>2.3E-3</v>
      </c>
    </row>
    <row r="129" spans="1:37">
      <c r="A129" s="5" t="s">
        <v>74</v>
      </c>
      <c r="B129" s="22">
        <v>138.5</v>
      </c>
      <c r="C129" s="22">
        <v>2.6829999999999998</v>
      </c>
      <c r="D129" s="22">
        <v>5.5E-2</v>
      </c>
      <c r="E129" s="22">
        <v>590</v>
      </c>
      <c r="F129" s="20">
        <v>21.052631578947398</v>
      </c>
      <c r="G129" s="22">
        <v>0.45543914761709797</v>
      </c>
      <c r="H129" s="18">
        <v>5.4199999999999998E-2</v>
      </c>
      <c r="I129" s="15">
        <v>2.62325332176718E-3</v>
      </c>
      <c r="J129" s="24">
        <v>0.24646000000000001</v>
      </c>
      <c r="K129" s="18">
        <v>0.35799999999999998</v>
      </c>
      <c r="L129" s="15">
        <v>1.1811011811017701E-2</v>
      </c>
      <c r="M129" s="18">
        <v>4.7500000000000001E-2</v>
      </c>
      <c r="N129" s="15">
        <v>1.02758457681108E-3</v>
      </c>
      <c r="O129" s="24">
        <v>0.25988</v>
      </c>
      <c r="P129" s="10">
        <v>299.10000000000002</v>
      </c>
      <c r="Q129" s="6">
        <v>6.4123106248888302</v>
      </c>
      <c r="R129" s="6">
        <v>9.2066563569164792</v>
      </c>
      <c r="S129" s="10">
        <v>310</v>
      </c>
      <c r="T129" s="6">
        <v>8.6614086614129899</v>
      </c>
      <c r="U129" s="6">
        <v>10.5648856347213</v>
      </c>
      <c r="V129" s="10">
        <v>355</v>
      </c>
      <c r="W129" s="6">
        <v>126.00329229928499</v>
      </c>
      <c r="X129" s="6">
        <v>130.32206102259099</v>
      </c>
      <c r="Y129" s="6">
        <v>3.5161290322580498</v>
      </c>
      <c r="Z129" s="6">
        <v>15.746478873239401</v>
      </c>
      <c r="AA129" s="7">
        <v>299.10000000000002</v>
      </c>
      <c r="AB129" s="7">
        <v>6.4123106248888302</v>
      </c>
      <c r="AC129" s="7">
        <v>9.2066563569164792</v>
      </c>
      <c r="AD129" s="13">
        <v>298.10000000000002</v>
      </c>
      <c r="AE129" s="6">
        <v>6.5967512875704397</v>
      </c>
      <c r="AF129" s="13">
        <v>296</v>
      </c>
      <c r="AG129" s="6">
        <v>5.11810511810768</v>
      </c>
      <c r="AH129" s="13">
        <v>283</v>
      </c>
      <c r="AI129" s="6">
        <v>103.77210448988301</v>
      </c>
      <c r="AJ129" s="6">
        <v>3.7000000000000002E-3</v>
      </c>
      <c r="AK129" s="6">
        <v>2.8999999999999998E-3</v>
      </c>
    </row>
    <row r="130" spans="1:37">
      <c r="A130" s="5" t="s">
        <v>75</v>
      </c>
      <c r="B130" s="22">
        <v>190</v>
      </c>
      <c r="C130" s="22">
        <v>1.7290000000000001</v>
      </c>
      <c r="D130" s="22">
        <v>3.9E-2</v>
      </c>
      <c r="E130" s="22">
        <v>393</v>
      </c>
      <c r="F130" s="20">
        <v>39.556962025316501</v>
      </c>
      <c r="G130" s="22">
        <v>0.89192902898845505</v>
      </c>
      <c r="H130" s="18">
        <v>4.99E-2</v>
      </c>
      <c r="I130" s="15">
        <v>2.7129650133397801E-3</v>
      </c>
      <c r="J130" s="24">
        <v>0.27812999999999999</v>
      </c>
      <c r="K130" s="18">
        <v>0.1759</v>
      </c>
      <c r="L130" s="15">
        <v>5.9842459842489801E-3</v>
      </c>
      <c r="M130" s="18">
        <v>2.528E-2</v>
      </c>
      <c r="N130" s="15">
        <v>5.7001257675949601E-4</v>
      </c>
      <c r="O130" s="24">
        <v>0.23155000000000001</v>
      </c>
      <c r="P130" s="10">
        <v>160.9</v>
      </c>
      <c r="Q130" s="6">
        <v>3.5939527538886402</v>
      </c>
      <c r="R130" s="6">
        <v>5.08138170406309</v>
      </c>
      <c r="S130" s="10">
        <v>164.3</v>
      </c>
      <c r="T130" s="6">
        <v>5.1968451968478</v>
      </c>
      <c r="U130" s="6">
        <v>6.2282034321340296</v>
      </c>
      <c r="V130" s="10">
        <v>199</v>
      </c>
      <c r="W130" s="6">
        <v>139.115213839885</v>
      </c>
      <c r="X130" s="6">
        <v>142.645736214848</v>
      </c>
      <c r="Y130" s="6">
        <v>2.0693852708460101</v>
      </c>
      <c r="Z130" s="6">
        <v>19.145728643216099</v>
      </c>
      <c r="AA130" s="7">
        <v>160.9</v>
      </c>
      <c r="AB130" s="7">
        <v>3.5939527538886402</v>
      </c>
      <c r="AC130" s="7">
        <v>5.08138170406309</v>
      </c>
      <c r="AD130" s="13">
        <v>160.5</v>
      </c>
      <c r="AE130" s="6">
        <v>3.71942151378191</v>
      </c>
      <c r="AF130" s="13">
        <v>160.19999999999999</v>
      </c>
      <c r="AG130" s="6">
        <v>2.9133829133843698</v>
      </c>
      <c r="AH130" s="13">
        <v>157.80000000000001</v>
      </c>
      <c r="AI130" s="6">
        <v>116.872864779285</v>
      </c>
      <c r="AJ130" s="6">
        <v>2.3E-3</v>
      </c>
      <c r="AK130" s="6">
        <v>3.0999999999999999E-3</v>
      </c>
    </row>
    <row r="131" spans="1:37">
      <c r="A131" s="5" t="s">
        <v>76</v>
      </c>
      <c r="B131" s="22">
        <v>132.5</v>
      </c>
      <c r="C131" s="22">
        <v>4.09</v>
      </c>
      <c r="D131" s="22">
        <v>0.23</v>
      </c>
      <c r="E131" s="22">
        <v>658</v>
      </c>
      <c r="F131" s="20">
        <v>20.060180541624899</v>
      </c>
      <c r="G131" s="22">
        <v>0.41498864734990498</v>
      </c>
      <c r="H131" s="18">
        <v>5.9499999999999997E-2</v>
      </c>
      <c r="I131" s="15">
        <v>3.1468677657373301E-3</v>
      </c>
      <c r="J131" s="24">
        <v>0.16552</v>
      </c>
      <c r="K131" s="18">
        <v>0.42</v>
      </c>
      <c r="L131" s="15">
        <v>2.04724204724307E-2</v>
      </c>
      <c r="M131" s="18">
        <v>4.9849999999999998E-2</v>
      </c>
      <c r="N131" s="15">
        <v>1.03125612590908E-3</v>
      </c>
      <c r="O131" s="24">
        <v>0.10735</v>
      </c>
      <c r="P131" s="10">
        <v>313.5</v>
      </c>
      <c r="Q131" s="6">
        <v>6.2995901875964799</v>
      </c>
      <c r="R131" s="6">
        <v>9.3562831107406499</v>
      </c>
      <c r="S131" s="10">
        <v>358</v>
      </c>
      <c r="T131" s="6">
        <v>14.960614960622401</v>
      </c>
      <c r="U131" s="6">
        <v>16.4282658461265</v>
      </c>
      <c r="V131" s="10">
        <v>590</v>
      </c>
      <c r="W131" s="6">
        <v>281.79187417176797</v>
      </c>
      <c r="X131" s="6">
        <v>295.47587071006399</v>
      </c>
      <c r="Y131" s="6">
        <v>12.430167597765401</v>
      </c>
      <c r="Z131" s="6">
        <v>46.864406779661003</v>
      </c>
      <c r="AA131" s="7">
        <v>313.5</v>
      </c>
      <c r="AB131" s="7">
        <v>6.2995901875964799</v>
      </c>
      <c r="AC131" s="7">
        <v>9.3562831107406499</v>
      </c>
      <c r="AD131" s="13">
        <v>309.8</v>
      </c>
      <c r="AE131" s="6">
        <v>6.5952889649856798</v>
      </c>
      <c r="AF131" s="13">
        <v>308.7</v>
      </c>
      <c r="AG131" s="6">
        <v>4.8818848818873199</v>
      </c>
      <c r="AH131" s="13">
        <v>300</v>
      </c>
      <c r="AI131" s="6">
        <v>262.68551606290998</v>
      </c>
      <c r="AJ131" s="6">
        <v>9.7999999999999997E-3</v>
      </c>
      <c r="AK131" s="6">
        <v>4.0000000000000001E-3</v>
      </c>
    </row>
    <row r="132" spans="1:37">
      <c r="A132" s="5" t="s">
        <v>77</v>
      </c>
      <c r="B132" s="22">
        <v>885</v>
      </c>
      <c r="C132" s="22">
        <v>1.72</v>
      </c>
      <c r="D132" s="22">
        <v>0.11</v>
      </c>
      <c r="E132" s="22">
        <v>2130</v>
      </c>
      <c r="F132" s="20">
        <v>72.516316171138499</v>
      </c>
      <c r="G132" s="22">
        <v>3.3438332296551598</v>
      </c>
      <c r="H132" s="18">
        <v>0.12</v>
      </c>
      <c r="I132" s="15">
        <v>1.7487375613080398E-2</v>
      </c>
      <c r="J132" s="24">
        <v>-0.82325000000000004</v>
      </c>
      <c r="K132" s="18">
        <v>0.25600000000000001</v>
      </c>
      <c r="L132" s="15">
        <v>5.0393650393675597E-2</v>
      </c>
      <c r="M132" s="18">
        <v>1.379E-2</v>
      </c>
      <c r="N132" s="15">
        <v>6.3587703666746797E-4</v>
      </c>
      <c r="O132" s="24">
        <v>0.91486000000000001</v>
      </c>
      <c r="P132" s="10">
        <v>88.2</v>
      </c>
      <c r="Q132" s="6">
        <v>4.0462066841053703</v>
      </c>
      <c r="R132" s="6">
        <v>4.5054426883720096</v>
      </c>
      <c r="S132" s="10">
        <v>217</v>
      </c>
      <c r="T132" s="6">
        <v>36.220436220454303</v>
      </c>
      <c r="U132" s="6">
        <v>36.521178449711499</v>
      </c>
      <c r="V132" s="10">
        <v>1650</v>
      </c>
      <c r="W132" s="6">
        <v>228.36962824894999</v>
      </c>
      <c r="X132" s="6">
        <v>228.37713890441401</v>
      </c>
      <c r="Y132" s="6">
        <v>59.354838709677402</v>
      </c>
      <c r="Z132" s="6">
        <v>94.654545454545499</v>
      </c>
      <c r="AA132" s="7">
        <v>88.2</v>
      </c>
      <c r="AB132" s="7">
        <v>4.0462066841053703</v>
      </c>
      <c r="AC132" s="7">
        <v>4.5054426883720096</v>
      </c>
      <c r="AD132" s="13">
        <v>77.900000000000006</v>
      </c>
      <c r="AE132" s="6">
        <v>2.1181096596963398</v>
      </c>
      <c r="AF132" s="13">
        <v>78.3</v>
      </c>
      <c r="AG132" s="6">
        <v>1.8110218110227201</v>
      </c>
      <c r="AH132" s="13">
        <v>88.2</v>
      </c>
      <c r="AI132" s="6">
        <v>5.0570056914963102</v>
      </c>
      <c r="AJ132" s="6">
        <v>9.5000000000000001E-2</v>
      </c>
      <c r="AK132" s="6">
        <v>2.9000000000000001E-2</v>
      </c>
    </row>
    <row r="133" spans="1:37">
      <c r="A133" s="5" t="s">
        <v>78</v>
      </c>
      <c r="B133" s="22">
        <v>259</v>
      </c>
      <c r="C133" s="22">
        <v>2.875</v>
      </c>
      <c r="D133" s="22">
        <v>7.0000000000000007E-2</v>
      </c>
      <c r="E133" s="22">
        <v>1040</v>
      </c>
      <c r="F133" s="20">
        <v>20.7856994387861</v>
      </c>
      <c r="G133" s="22">
        <v>0.41605008568823698</v>
      </c>
      <c r="H133" s="18">
        <v>5.3699999999999998E-2</v>
      </c>
      <c r="I133" s="15">
        <v>2.0395105374658999E-3</v>
      </c>
      <c r="J133" s="24">
        <v>0.15473000000000001</v>
      </c>
      <c r="K133" s="18">
        <v>0.36</v>
      </c>
      <c r="L133" s="15">
        <v>1.02362102362154E-2</v>
      </c>
      <c r="M133" s="18">
        <v>4.811E-2</v>
      </c>
      <c r="N133" s="15">
        <v>9.6297792053660295E-4</v>
      </c>
      <c r="O133" s="24">
        <v>0.33995999999999998</v>
      </c>
      <c r="P133" s="10">
        <v>302.89999999999998</v>
      </c>
      <c r="Q133" s="6">
        <v>5.9157574528998396</v>
      </c>
      <c r="R133" s="6">
        <v>8.92844103677227</v>
      </c>
      <c r="S133" s="10">
        <v>311.5</v>
      </c>
      <c r="T133" s="6">
        <v>7.55904755905134</v>
      </c>
      <c r="U133" s="6">
        <v>9.6972826036357507</v>
      </c>
      <c r="V133" s="10">
        <v>345</v>
      </c>
      <c r="W133" s="6">
        <v>93.3399485942506</v>
      </c>
      <c r="X133" s="6">
        <v>98.174642513919096</v>
      </c>
      <c r="Y133" s="6">
        <v>2.7608346709470499</v>
      </c>
      <c r="Z133" s="6">
        <v>12.2028985507246</v>
      </c>
      <c r="AA133" s="7">
        <v>302.89999999999998</v>
      </c>
      <c r="AB133" s="7">
        <v>5.9157574528998396</v>
      </c>
      <c r="AC133" s="7">
        <v>8.92844103677227</v>
      </c>
      <c r="AD133" s="13">
        <v>302</v>
      </c>
      <c r="AE133" s="6">
        <v>6.0299408157576497</v>
      </c>
      <c r="AF133" s="13">
        <v>299</v>
      </c>
      <c r="AG133" s="6">
        <v>4.4881844881867297</v>
      </c>
      <c r="AH133" s="13">
        <v>277</v>
      </c>
      <c r="AI133" s="6">
        <v>74.612907754472005</v>
      </c>
      <c r="AJ133" s="6">
        <v>3.2000000000000002E-3</v>
      </c>
      <c r="AK133" s="6">
        <v>2.2000000000000001E-3</v>
      </c>
    </row>
    <row r="134" spans="1:37">
      <c r="A134" s="5" t="s">
        <v>79</v>
      </c>
      <c r="B134" s="22">
        <v>696</v>
      </c>
      <c r="C134" s="22">
        <v>4.0599999999999996</v>
      </c>
      <c r="D134" s="22">
        <v>9.5000000000000001E-2</v>
      </c>
      <c r="E134" s="22">
        <v>3500</v>
      </c>
      <c r="F134" s="20">
        <v>16.447368421052602</v>
      </c>
      <c r="G134" s="22">
        <v>0.46481751603444399</v>
      </c>
      <c r="H134" s="18">
        <v>5.4699999999999999E-2</v>
      </c>
      <c r="I134" s="15">
        <v>1.34827918124307E-3</v>
      </c>
      <c r="J134" s="24">
        <v>0.47682999999999998</v>
      </c>
      <c r="K134" s="18">
        <v>0.46100000000000002</v>
      </c>
      <c r="L134" s="15">
        <v>1.02362102362154E-2</v>
      </c>
      <c r="M134" s="18">
        <v>6.08E-2</v>
      </c>
      <c r="N134" s="15">
        <v>1.7182630224735699E-3</v>
      </c>
      <c r="O134" s="24">
        <v>0.70001999999999998</v>
      </c>
      <c r="P134" s="10">
        <v>380</v>
      </c>
      <c r="Q134" s="6">
        <v>10.069549681356399</v>
      </c>
      <c r="R134" s="6">
        <v>13.0813461814131</v>
      </c>
      <c r="S134" s="10">
        <v>384.6</v>
      </c>
      <c r="T134" s="6">
        <v>7.0078670078705096</v>
      </c>
      <c r="U134" s="6">
        <v>10.0767053177349</v>
      </c>
      <c r="V134" s="10">
        <v>389</v>
      </c>
      <c r="W134" s="6">
        <v>55.569074765581803</v>
      </c>
      <c r="X134" s="6">
        <v>61.548373656646802</v>
      </c>
      <c r="Y134" s="6">
        <v>1.19604784191368</v>
      </c>
      <c r="Z134" s="6">
        <v>2.3136246786632499</v>
      </c>
      <c r="AA134" s="7">
        <v>380</v>
      </c>
      <c r="AB134" s="7">
        <v>10.069549681356399</v>
      </c>
      <c r="AC134" s="7">
        <v>13.0813461814131</v>
      </c>
      <c r="AD134" s="13">
        <v>379</v>
      </c>
      <c r="AE134" s="6">
        <v>10.069549681356399</v>
      </c>
      <c r="AF134" s="13">
        <v>370</v>
      </c>
      <c r="AG134" s="6">
        <v>7.8740078740118102</v>
      </c>
      <c r="AH134" s="13">
        <v>298</v>
      </c>
      <c r="AI134" s="6">
        <v>42.785068310133902</v>
      </c>
      <c r="AJ134" s="6">
        <v>3.3E-3</v>
      </c>
      <c r="AK134" s="6">
        <v>1.2999999999999999E-3</v>
      </c>
    </row>
    <row r="135" spans="1:37">
      <c r="A135" s="5" t="s">
        <v>80</v>
      </c>
      <c r="B135" s="22">
        <v>184</v>
      </c>
      <c r="C135" s="22">
        <v>1.9510000000000001</v>
      </c>
      <c r="D135" s="22">
        <v>8.1000000000000003E-2</v>
      </c>
      <c r="E135" s="22">
        <v>115</v>
      </c>
      <c r="F135" s="20">
        <v>144.30014430014401</v>
      </c>
      <c r="G135" s="22">
        <v>4.2712535413223698</v>
      </c>
      <c r="H135" s="18">
        <v>5.9499999999999997E-2</v>
      </c>
      <c r="I135" s="15">
        <v>6.6030775189106503E-3</v>
      </c>
      <c r="J135" s="24">
        <v>0.23884</v>
      </c>
      <c r="K135" s="18">
        <v>5.5899999999999998E-2</v>
      </c>
      <c r="L135" s="15">
        <v>4.2519642519663796E-3</v>
      </c>
      <c r="M135" s="18">
        <v>6.9300000000000004E-3</v>
      </c>
      <c r="N135" s="15">
        <v>2.0512652419665299E-4</v>
      </c>
      <c r="O135" s="24">
        <v>0.15551000000000001</v>
      </c>
      <c r="P135" s="10">
        <v>44.5</v>
      </c>
      <c r="Q135" s="6">
        <v>1.2631336630326999</v>
      </c>
      <c r="R135" s="6">
        <v>1.6127199742851701</v>
      </c>
      <c r="S135" s="10">
        <v>56.3</v>
      </c>
      <c r="T135" s="6">
        <v>3.70078370078555</v>
      </c>
      <c r="U135" s="6">
        <v>3.8950856902018001</v>
      </c>
      <c r="V135" s="10">
        <v>510</v>
      </c>
      <c r="W135" s="6">
        <v>150.56622003141399</v>
      </c>
      <c r="X135" s="6">
        <v>150.58998141946699</v>
      </c>
      <c r="Y135" s="6">
        <v>20.959147424511499</v>
      </c>
      <c r="Z135" s="6">
        <v>91.274509803921603</v>
      </c>
      <c r="AA135" s="7">
        <v>44.5</v>
      </c>
      <c r="AB135" s="7">
        <v>1.2631336630326999</v>
      </c>
      <c r="AC135" s="7">
        <v>1.6127199742851701</v>
      </c>
      <c r="AD135" s="13">
        <v>43.7</v>
      </c>
      <c r="AE135" s="6">
        <v>1.3324063384292399</v>
      </c>
      <c r="AF135" s="13">
        <v>44.1</v>
      </c>
      <c r="AG135" s="6">
        <v>1.25984125984189</v>
      </c>
      <c r="AH135" s="13">
        <v>44.2</v>
      </c>
      <c r="AI135" s="6">
        <v>17.017097712250798</v>
      </c>
      <c r="AJ135" s="6">
        <v>1.7000000000000001E-2</v>
      </c>
      <c r="AK135" s="6">
        <v>8.3000000000000001E-3</v>
      </c>
    </row>
    <row r="136" spans="1:37">
      <c r="A136" s="5" t="s">
        <v>81</v>
      </c>
      <c r="B136" s="22">
        <v>118</v>
      </c>
      <c r="C136" s="22">
        <v>1.0509999999999999</v>
      </c>
      <c r="D136" s="22">
        <v>2.3E-2</v>
      </c>
      <c r="E136" s="22">
        <v>296</v>
      </c>
      <c r="F136" s="20">
        <v>27.300027300027299</v>
      </c>
      <c r="G136" s="22">
        <v>0.58113185828603298</v>
      </c>
      <c r="H136" s="18">
        <v>5.2299999999999999E-2</v>
      </c>
      <c r="I136" s="15">
        <v>3.1162648061610798E-3</v>
      </c>
      <c r="J136" s="24">
        <v>0.35203000000000001</v>
      </c>
      <c r="K136" s="18">
        <v>0.26600000000000001</v>
      </c>
      <c r="L136" s="15">
        <v>9.4488094488141706E-3</v>
      </c>
      <c r="M136" s="18">
        <v>3.6630000000000003E-2</v>
      </c>
      <c r="N136" s="15">
        <v>7.7973768066510703E-4</v>
      </c>
      <c r="O136" s="24">
        <v>0.10576000000000001</v>
      </c>
      <c r="P136" s="10">
        <v>231.9</v>
      </c>
      <c r="Q136" s="6">
        <v>4.8704191658753198</v>
      </c>
      <c r="R136" s="6">
        <v>7.0868215474352603</v>
      </c>
      <c r="S136" s="10">
        <v>238.8</v>
      </c>
      <c r="T136" s="6">
        <v>7.4015674015710999</v>
      </c>
      <c r="U136" s="6">
        <v>8.8334875460925808</v>
      </c>
      <c r="V136" s="10">
        <v>282</v>
      </c>
      <c r="W136" s="6">
        <v>164.961787716592</v>
      </c>
      <c r="X136" s="6">
        <v>168.58721719477401</v>
      </c>
      <c r="Y136" s="6">
        <v>2.88944723618091</v>
      </c>
      <c r="Z136" s="6">
        <v>17.7659574468085</v>
      </c>
      <c r="AA136" s="7">
        <v>231.9</v>
      </c>
      <c r="AB136" s="7">
        <v>4.8704191658753198</v>
      </c>
      <c r="AC136" s="7">
        <v>7.0868215474352603</v>
      </c>
      <c r="AD136" s="13">
        <v>231.3</v>
      </c>
      <c r="AE136" s="6">
        <v>5.0522453277058501</v>
      </c>
      <c r="AF136" s="13">
        <v>230.6</v>
      </c>
      <c r="AG136" s="6">
        <v>3.77952377952567</v>
      </c>
      <c r="AH136" s="13">
        <v>222.1</v>
      </c>
      <c r="AI136" s="6">
        <v>145.973050275227</v>
      </c>
      <c r="AJ136" s="6">
        <v>2.8999999999999998E-3</v>
      </c>
      <c r="AK136" s="6">
        <v>3.2000000000000002E-3</v>
      </c>
    </row>
    <row r="137" spans="1:37">
      <c r="A137" s="5" t="s">
        <v>82</v>
      </c>
      <c r="B137" s="22">
        <v>161</v>
      </c>
      <c r="C137" s="22">
        <v>2.375</v>
      </c>
      <c r="D137" s="22">
        <v>5.8999999999999997E-2</v>
      </c>
      <c r="E137" s="22">
        <v>498</v>
      </c>
      <c r="F137" s="20">
        <v>21.231422505307901</v>
      </c>
      <c r="G137" s="22">
        <v>0.46160132436035001</v>
      </c>
      <c r="H137" s="18">
        <v>5.2299999999999999E-2</v>
      </c>
      <c r="I137" s="15">
        <v>2.4757192221383701E-3</v>
      </c>
      <c r="J137" s="24">
        <v>7.7193999999999999E-2</v>
      </c>
      <c r="K137" s="18">
        <v>0.34300000000000003</v>
      </c>
      <c r="L137" s="15">
        <v>1.10236110236165E-2</v>
      </c>
      <c r="M137" s="18">
        <v>4.7100000000000003E-2</v>
      </c>
      <c r="N137" s="15">
        <v>1.02402099397424E-3</v>
      </c>
      <c r="O137" s="24">
        <v>0.42359999999999998</v>
      </c>
      <c r="P137" s="10">
        <v>296.60000000000002</v>
      </c>
      <c r="Q137" s="6">
        <v>6.3307377966567797</v>
      </c>
      <c r="R137" s="6">
        <v>9.1117425277292092</v>
      </c>
      <c r="S137" s="10">
        <v>299</v>
      </c>
      <c r="T137" s="6">
        <v>7.8740078740118102</v>
      </c>
      <c r="U137" s="6">
        <v>9.8157478777614404</v>
      </c>
      <c r="V137" s="10">
        <v>282</v>
      </c>
      <c r="W137" s="6">
        <v>105.90360260308</v>
      </c>
      <c r="X137" s="6">
        <v>109.01251464264401</v>
      </c>
      <c r="Y137" s="6">
        <v>0.80267558528427696</v>
      </c>
      <c r="Z137" s="6">
        <v>-5.1773049645390001</v>
      </c>
      <c r="AA137" s="7">
        <v>296.60000000000002</v>
      </c>
      <c r="AB137" s="7">
        <v>6.3307377966567797</v>
      </c>
      <c r="AC137" s="7">
        <v>9.1117425277292092</v>
      </c>
      <c r="AD137" s="13">
        <v>296</v>
      </c>
      <c r="AE137" s="6">
        <v>6.3916540151997197</v>
      </c>
      <c r="AF137" s="13">
        <v>290.7</v>
      </c>
      <c r="AG137" s="6">
        <v>4.96062496062744</v>
      </c>
      <c r="AH137" s="13">
        <v>238</v>
      </c>
      <c r="AI137" s="6">
        <v>88.321079275058096</v>
      </c>
      <c r="AJ137" s="6">
        <v>2.0999999999999999E-3</v>
      </c>
      <c r="AK137" s="6">
        <v>2.3E-3</v>
      </c>
    </row>
    <row r="138" spans="1:37">
      <c r="A138" s="5" t="s">
        <v>83</v>
      </c>
      <c r="B138" s="22">
        <v>234</v>
      </c>
      <c r="C138" s="22">
        <v>1.341</v>
      </c>
      <c r="D138" s="22">
        <v>4.8000000000000001E-2</v>
      </c>
      <c r="E138" s="22">
        <v>709</v>
      </c>
      <c r="F138" s="20">
        <v>20.964360587002101</v>
      </c>
      <c r="G138" s="22">
        <v>0.47940419147080798</v>
      </c>
      <c r="H138" s="18">
        <v>5.2900000000000003E-2</v>
      </c>
      <c r="I138" s="15">
        <v>2.22019429669316E-3</v>
      </c>
      <c r="J138" s="24">
        <v>0.10818999999999999</v>
      </c>
      <c r="K138" s="18">
        <v>0.34699999999999998</v>
      </c>
      <c r="L138" s="15">
        <v>1.02362102362154E-2</v>
      </c>
      <c r="M138" s="18">
        <v>4.7699999999999999E-2</v>
      </c>
      <c r="N138" s="15">
        <v>1.0907835628116199E-3</v>
      </c>
      <c r="O138" s="24">
        <v>0.49298999999999998</v>
      </c>
      <c r="P138" s="10">
        <v>300.60000000000002</v>
      </c>
      <c r="Q138" s="6">
        <v>6.7313962390240301</v>
      </c>
      <c r="R138" s="6">
        <v>9.45029077932133</v>
      </c>
      <c r="S138" s="10">
        <v>302.2</v>
      </c>
      <c r="T138" s="6">
        <v>7.4803074803112199</v>
      </c>
      <c r="U138" s="6">
        <v>9.5342141900367903</v>
      </c>
      <c r="V138" s="10">
        <v>308</v>
      </c>
      <c r="W138" s="6">
        <v>99.001552456263298</v>
      </c>
      <c r="X138" s="6">
        <v>102.773388484259</v>
      </c>
      <c r="Y138" s="6">
        <v>0.52945069490402796</v>
      </c>
      <c r="Z138" s="6">
        <v>2.4025974025973902</v>
      </c>
      <c r="AA138" s="7">
        <v>300.60000000000002</v>
      </c>
      <c r="AB138" s="7">
        <v>6.7313962390240301</v>
      </c>
      <c r="AC138" s="7">
        <v>9.45029077932133</v>
      </c>
      <c r="AD138" s="13">
        <v>299.89999999999998</v>
      </c>
      <c r="AE138" s="6">
        <v>6.8573242104152303</v>
      </c>
      <c r="AF138" s="13">
        <v>296.2</v>
      </c>
      <c r="AG138" s="6">
        <v>5.9842459842489797</v>
      </c>
      <c r="AH138" s="13">
        <v>258</v>
      </c>
      <c r="AI138" s="6">
        <v>81.287682884618206</v>
      </c>
      <c r="AJ138" s="6">
        <v>2.3E-3</v>
      </c>
      <c r="AK138" s="6">
        <v>2.2000000000000001E-3</v>
      </c>
    </row>
    <row r="139" spans="1:37">
      <c r="A139" s="5" t="s">
        <v>84</v>
      </c>
      <c r="B139" s="22">
        <v>164</v>
      </c>
      <c r="C139" s="22">
        <v>1.69</v>
      </c>
      <c r="D139" s="22">
        <v>7.3999999999999996E-2</v>
      </c>
      <c r="E139" s="22">
        <v>507</v>
      </c>
      <c r="F139" s="20">
        <v>20.605810838656499</v>
      </c>
      <c r="G139" s="22">
        <v>0.41300729666520097</v>
      </c>
      <c r="H139" s="18">
        <v>5.3800000000000001E-2</v>
      </c>
      <c r="I139" s="15">
        <v>2.6559411028661399E-3</v>
      </c>
      <c r="J139" s="24">
        <v>0.15253</v>
      </c>
      <c r="K139" s="18">
        <v>0.36499999999999999</v>
      </c>
      <c r="L139" s="15">
        <v>1.1811011811017701E-2</v>
      </c>
      <c r="M139" s="18">
        <v>4.8529999999999997E-2</v>
      </c>
      <c r="N139" s="15">
        <v>9.7269863652058302E-4</v>
      </c>
      <c r="O139" s="24">
        <v>0.30260999999999999</v>
      </c>
      <c r="P139" s="10">
        <v>305.5</v>
      </c>
      <c r="Q139" s="6">
        <v>5.9962370233301696</v>
      </c>
      <c r="R139" s="6">
        <v>9.0234980973580505</v>
      </c>
      <c r="S139" s="10">
        <v>315</v>
      </c>
      <c r="T139" s="6">
        <v>8.6614086614129899</v>
      </c>
      <c r="U139" s="6">
        <v>10.6147438435866</v>
      </c>
      <c r="V139" s="10">
        <v>340</v>
      </c>
      <c r="W139" s="6">
        <v>122.546531099349</v>
      </c>
      <c r="X139" s="6">
        <v>126.29024854048799</v>
      </c>
      <c r="Y139" s="6">
        <v>3.01587301587301</v>
      </c>
      <c r="Z139" s="6">
        <v>10.147058823529401</v>
      </c>
      <c r="AA139" s="7">
        <v>305.5</v>
      </c>
      <c r="AB139" s="7">
        <v>5.9962370233301696</v>
      </c>
      <c r="AC139" s="7">
        <v>9.0234980973580505</v>
      </c>
      <c r="AD139" s="13">
        <v>304.39999999999998</v>
      </c>
      <c r="AE139" s="6">
        <v>6.0533510091481997</v>
      </c>
      <c r="AF139" s="13">
        <v>301.3</v>
      </c>
      <c r="AG139" s="6">
        <v>4.4881844881867297</v>
      </c>
      <c r="AH139" s="13">
        <v>277</v>
      </c>
      <c r="AI139" s="6">
        <v>102.06494150531699</v>
      </c>
      <c r="AJ139" s="6">
        <v>3.0999999999999999E-3</v>
      </c>
      <c r="AK139" s="6">
        <v>2.7000000000000001E-3</v>
      </c>
    </row>
    <row r="140" spans="1:37">
      <c r="A140" s="5" t="s">
        <v>85</v>
      </c>
      <c r="B140" s="22">
        <v>533</v>
      </c>
      <c r="C140" s="22">
        <v>3.04</v>
      </c>
      <c r="D140" s="22">
        <v>0.22</v>
      </c>
      <c r="E140" s="22">
        <v>2320</v>
      </c>
      <c r="F140" s="20">
        <v>16.0513643659711</v>
      </c>
      <c r="G140" s="22">
        <v>0.34544825561484599</v>
      </c>
      <c r="H140" s="18">
        <v>5.4699999999999999E-2</v>
      </c>
      <c r="I140" s="15">
        <v>1.5230027143735001E-3</v>
      </c>
      <c r="J140" s="24">
        <v>0.29411999999999999</v>
      </c>
      <c r="K140" s="18">
        <v>0.47299999999999998</v>
      </c>
      <c r="L140" s="15">
        <v>1.02362102362154E-2</v>
      </c>
      <c r="M140" s="18">
        <v>6.2300000000000001E-2</v>
      </c>
      <c r="N140" s="15">
        <v>1.34078486003535E-3</v>
      </c>
      <c r="O140" s="24">
        <v>0.50134999999999996</v>
      </c>
      <c r="P140" s="10">
        <v>389.7</v>
      </c>
      <c r="Q140" s="6">
        <v>8.2033634150781296</v>
      </c>
      <c r="R140" s="6">
        <v>11.844712543033999</v>
      </c>
      <c r="S140" s="10">
        <v>393</v>
      </c>
      <c r="T140" s="6">
        <v>7.3228273228309897</v>
      </c>
      <c r="U140" s="6">
        <v>10.388599860605</v>
      </c>
      <c r="V140" s="10">
        <v>389</v>
      </c>
      <c r="W140" s="6">
        <v>63.4109014196614</v>
      </c>
      <c r="X140" s="6">
        <v>68.487019592381998</v>
      </c>
      <c r="Y140" s="6">
        <v>0.83969465648856101</v>
      </c>
      <c r="Z140" s="6">
        <v>-0.17994858611825701</v>
      </c>
      <c r="AA140" s="7">
        <v>389.7</v>
      </c>
      <c r="AB140" s="7">
        <v>8.2033634150781296</v>
      </c>
      <c r="AC140" s="7">
        <v>11.844712543033999</v>
      </c>
      <c r="AD140" s="13">
        <v>388.8</v>
      </c>
      <c r="AE140" s="6">
        <v>8.3249006792779401</v>
      </c>
      <c r="AF140" s="13">
        <v>380.9</v>
      </c>
      <c r="AG140" s="6">
        <v>6.5354265354298002</v>
      </c>
      <c r="AH140" s="13">
        <v>322</v>
      </c>
      <c r="AI140" s="6">
        <v>50.309864031360902</v>
      </c>
      <c r="AJ140" s="6">
        <v>3.3E-3</v>
      </c>
      <c r="AK140" s="6">
        <v>1.1000000000000001E-3</v>
      </c>
    </row>
    <row r="141" spans="1:37">
      <c r="A141" s="5" t="s">
        <v>86</v>
      </c>
      <c r="B141" s="22">
        <v>840</v>
      </c>
      <c r="C141" s="22">
        <v>0.87</v>
      </c>
      <c r="D141" s="22">
        <v>0.16</v>
      </c>
      <c r="E141" s="22">
        <v>12270</v>
      </c>
      <c r="F141" s="20">
        <v>6.3856960408684502</v>
      </c>
      <c r="G141" s="22">
        <v>0.140698162645534</v>
      </c>
      <c r="H141" s="18">
        <v>7.1900000000000006E-2</v>
      </c>
      <c r="I141" s="15">
        <v>1.2876882099046099E-3</v>
      </c>
      <c r="J141" s="24">
        <v>0.32835999999999999</v>
      </c>
      <c r="K141" s="18">
        <v>1.57</v>
      </c>
      <c r="L141" s="15">
        <v>3.2283432283448397E-2</v>
      </c>
      <c r="M141" s="18">
        <v>0.15659999999999999</v>
      </c>
      <c r="N141" s="15">
        <v>3.4504198335275102E-3</v>
      </c>
      <c r="O141" s="24">
        <v>0.68915999999999999</v>
      </c>
      <c r="P141" s="10">
        <v>942</v>
      </c>
      <c r="Q141" s="6">
        <v>20.5088186471936</v>
      </c>
      <c r="R141" s="6">
        <v>28.455577365367201</v>
      </c>
      <c r="S141" s="10">
        <v>957</v>
      </c>
      <c r="T141" s="6">
        <v>12.5984125984189</v>
      </c>
      <c r="U141" s="6">
        <v>18.847847586563301</v>
      </c>
      <c r="V141" s="10">
        <v>976</v>
      </c>
      <c r="W141" s="6">
        <v>37.063011549436297</v>
      </c>
      <c r="X141" s="6">
        <v>44.0733315266055</v>
      </c>
      <c r="Y141" s="6">
        <v>1.5673981191222599</v>
      </c>
      <c r="Z141" s="6">
        <v>3.4836065573770401</v>
      </c>
      <c r="AA141" s="7">
        <v>942</v>
      </c>
      <c r="AB141" s="7">
        <v>20.5088186471936</v>
      </c>
      <c r="AC141" s="7">
        <v>28.455577365367201</v>
      </c>
      <c r="AD141" s="13">
        <v>938</v>
      </c>
      <c r="AE141" s="6">
        <v>20.5088186471936</v>
      </c>
      <c r="AF141" s="13">
        <v>929</v>
      </c>
      <c r="AG141" s="6">
        <v>12.5984125984189</v>
      </c>
      <c r="AH141" s="13">
        <v>890</v>
      </c>
      <c r="AI141" s="6">
        <v>26.6391971559514</v>
      </c>
      <c r="AJ141" s="6">
        <v>4.1000000000000003E-3</v>
      </c>
      <c r="AK141" s="6">
        <v>1.2999999999999999E-3</v>
      </c>
    </row>
    <row r="142" spans="1:37">
      <c r="A142" s="5" t="s">
        <v>87</v>
      </c>
      <c r="B142" s="22">
        <v>398</v>
      </c>
      <c r="C142" s="22">
        <v>1.5</v>
      </c>
      <c r="D142" s="22">
        <v>0.14000000000000001</v>
      </c>
      <c r="E142" s="22">
        <v>1430</v>
      </c>
      <c r="F142" s="20">
        <v>21.008403361344499</v>
      </c>
      <c r="G142" s="22">
        <v>0.56743778367540298</v>
      </c>
      <c r="H142" s="18">
        <v>5.4699999999999999E-2</v>
      </c>
      <c r="I142" s="15">
        <v>1.86541232158407E-3</v>
      </c>
      <c r="J142" s="24">
        <v>0.24782000000000001</v>
      </c>
      <c r="K142" s="18">
        <v>0.35899999999999999</v>
      </c>
      <c r="L142" s="15">
        <v>1.10236110236165E-2</v>
      </c>
      <c r="M142" s="18">
        <v>4.7600000000000003E-2</v>
      </c>
      <c r="N142" s="15">
        <v>1.28567783274038E-3</v>
      </c>
      <c r="O142" s="24">
        <v>0.68137000000000003</v>
      </c>
      <c r="P142" s="10">
        <v>299.39999999999998</v>
      </c>
      <c r="Q142" s="6">
        <v>8.1047240003489094</v>
      </c>
      <c r="R142" s="6">
        <v>10.4645563105982</v>
      </c>
      <c r="S142" s="10">
        <v>311</v>
      </c>
      <c r="T142" s="6">
        <v>7.8740078740118102</v>
      </c>
      <c r="U142" s="6">
        <v>9.9371729203341506</v>
      </c>
      <c r="V142" s="10">
        <v>401</v>
      </c>
      <c r="W142" s="6">
        <v>89.758381116289698</v>
      </c>
      <c r="X142" s="6">
        <v>96.6471947731347</v>
      </c>
      <c r="Y142" s="6">
        <v>3.7299035369775</v>
      </c>
      <c r="Z142" s="6">
        <v>25.3366583541147</v>
      </c>
      <c r="AA142" s="7">
        <v>299.39999999999998</v>
      </c>
      <c r="AB142" s="7">
        <v>8.1047240003489094</v>
      </c>
      <c r="AC142" s="7">
        <v>10.4645563105982</v>
      </c>
      <c r="AD142" s="13">
        <v>300.39999999999998</v>
      </c>
      <c r="AE142" s="6">
        <v>8.79446138895565</v>
      </c>
      <c r="AF142" s="13">
        <v>295.5</v>
      </c>
      <c r="AG142" s="6">
        <v>6.9291269291303896</v>
      </c>
      <c r="AH142" s="13">
        <v>275</v>
      </c>
      <c r="AI142" s="6">
        <v>76.643114371854097</v>
      </c>
      <c r="AJ142" s="6">
        <v>4.7000000000000002E-3</v>
      </c>
      <c r="AK142" s="6">
        <v>1.9E-3</v>
      </c>
    </row>
    <row r="143" spans="1:37">
      <c r="A143" s="5" t="s">
        <v>88</v>
      </c>
      <c r="B143" s="22">
        <v>319</v>
      </c>
      <c r="C143" s="22">
        <v>1.32</v>
      </c>
      <c r="D143" s="22">
        <v>0.16</v>
      </c>
      <c r="E143" s="22">
        <v>186</v>
      </c>
      <c r="F143" s="20">
        <v>125</v>
      </c>
      <c r="G143" s="22">
        <v>4.1910968694066204</v>
      </c>
      <c r="H143" s="18">
        <v>4.9399999999999999E-2</v>
      </c>
      <c r="I143" s="15">
        <v>3.97837942420736E-3</v>
      </c>
      <c r="J143" s="24">
        <v>-1.2986E-3</v>
      </c>
      <c r="K143" s="18">
        <v>5.4300000000000001E-2</v>
      </c>
      <c r="L143" s="15">
        <v>3.4645634645652E-3</v>
      </c>
      <c r="M143" s="18">
        <v>8.0000000000000002E-3</v>
      </c>
      <c r="N143" s="15">
        <v>2.6823019964202399E-4</v>
      </c>
      <c r="O143" s="24">
        <v>0.49120000000000003</v>
      </c>
      <c r="P143" s="10">
        <v>51.3</v>
      </c>
      <c r="Q143" s="6">
        <v>1.7279285937292901</v>
      </c>
      <c r="R143" s="6">
        <v>2.0791051182567801</v>
      </c>
      <c r="S143" s="10">
        <v>53.6</v>
      </c>
      <c r="T143" s="6">
        <v>3.3858233858250801</v>
      </c>
      <c r="U143" s="6">
        <v>3.5861740234292498</v>
      </c>
      <c r="V143" s="10">
        <v>150</v>
      </c>
      <c r="W143" s="6">
        <v>163.89960736041101</v>
      </c>
      <c r="X143" s="6">
        <v>165.589590259901</v>
      </c>
      <c r="Y143" s="6">
        <v>4.2910447761194099</v>
      </c>
      <c r="Z143" s="6">
        <v>65.8</v>
      </c>
      <c r="AA143" s="7">
        <v>51.3</v>
      </c>
      <c r="AB143" s="7">
        <v>1.7279285937292901</v>
      </c>
      <c r="AC143" s="7">
        <v>2.0791051182567801</v>
      </c>
      <c r="AD143" s="13">
        <v>51.2</v>
      </c>
      <c r="AE143" s="6">
        <v>1.7279285937292901</v>
      </c>
      <c r="AF143" s="13">
        <v>51.2</v>
      </c>
      <c r="AG143" s="6">
        <v>1.57480157480236</v>
      </c>
      <c r="AH143" s="13">
        <v>50.9</v>
      </c>
      <c r="AI143" s="6">
        <v>121.300517282066</v>
      </c>
      <c r="AJ143" s="6">
        <v>3.5000000000000001E-3</v>
      </c>
      <c r="AK143" s="6">
        <v>4.4999999999999997E-3</v>
      </c>
    </row>
    <row r="144" spans="1:37">
      <c r="A144" s="5" t="s">
        <v>89</v>
      </c>
      <c r="B144" s="22">
        <v>210.8</v>
      </c>
      <c r="C144" s="22">
        <v>4.16</v>
      </c>
      <c r="D144" s="22">
        <v>0.28000000000000003</v>
      </c>
      <c r="E144" s="22">
        <v>13090</v>
      </c>
      <c r="F144" s="20">
        <v>3.17561130517625</v>
      </c>
      <c r="G144" s="22">
        <v>7.6704124413228797E-2</v>
      </c>
      <c r="H144" s="18">
        <v>0.12230000000000001</v>
      </c>
      <c r="I144" s="15">
        <v>1.7328291651677601E-3</v>
      </c>
      <c r="J144" s="24">
        <v>0.17721999999999999</v>
      </c>
      <c r="K144" s="18">
        <v>5.34</v>
      </c>
      <c r="L144" s="15">
        <v>0.110236110236165</v>
      </c>
      <c r="M144" s="18">
        <v>0.31490000000000001</v>
      </c>
      <c r="N144" s="15">
        <v>7.6061351521058296E-3</v>
      </c>
      <c r="O144" s="24">
        <v>0.82533000000000001</v>
      </c>
      <c r="P144" s="10">
        <v>1763</v>
      </c>
      <c r="Q144" s="6">
        <v>37.4635292127764</v>
      </c>
      <c r="R144" s="6">
        <v>51.1943314567134</v>
      </c>
      <c r="S144" s="10">
        <v>1873</v>
      </c>
      <c r="T144" s="6">
        <v>17.322817322826001</v>
      </c>
      <c r="U144" s="6">
        <v>25.954912608393599</v>
      </c>
      <c r="V144" s="10">
        <v>1993</v>
      </c>
      <c r="W144" s="6">
        <v>27.355754958116002</v>
      </c>
      <c r="X144" s="6">
        <v>34.8678817625797</v>
      </c>
      <c r="Y144" s="6">
        <v>5.8729311265349802</v>
      </c>
      <c r="Z144" s="6">
        <v>11.5403913697943</v>
      </c>
      <c r="AA144" s="7">
        <v>1993</v>
      </c>
      <c r="AB144" s="7">
        <v>27.355754958116002</v>
      </c>
      <c r="AC144" s="7">
        <v>34.8678817625797</v>
      </c>
      <c r="AD144" s="13">
        <v>1737</v>
      </c>
      <c r="AE144" s="6">
        <v>40.085858118250997</v>
      </c>
      <c r="AF144" s="13">
        <v>1748</v>
      </c>
      <c r="AG144" s="6">
        <v>31.496031496047198</v>
      </c>
      <c r="AH144" s="13">
        <v>1762</v>
      </c>
      <c r="AI144" s="6">
        <v>33.839877797186098</v>
      </c>
      <c r="AJ144" s="6">
        <v>1.78E-2</v>
      </c>
      <c r="AK144" s="6">
        <v>3.7000000000000002E-3</v>
      </c>
    </row>
    <row r="145" spans="1:37">
      <c r="A145" s="5" t="s">
        <v>90</v>
      </c>
      <c r="B145" s="22">
        <v>464</v>
      </c>
      <c r="C145" s="22">
        <v>4.83</v>
      </c>
      <c r="D145" s="22">
        <v>0.12</v>
      </c>
      <c r="E145" s="22">
        <v>2470</v>
      </c>
      <c r="F145" s="20">
        <v>16.7224080267559</v>
      </c>
      <c r="G145" s="22">
        <v>0.36873409133555801</v>
      </c>
      <c r="H145" s="18">
        <v>5.4199999999999998E-2</v>
      </c>
      <c r="I145" s="15">
        <v>1.49715964234268E-3</v>
      </c>
      <c r="J145" s="24">
        <v>0.29132000000000002</v>
      </c>
      <c r="K145" s="18">
        <v>0.45</v>
      </c>
      <c r="L145" s="15">
        <v>8.6614086614129893E-3</v>
      </c>
      <c r="M145" s="18">
        <v>5.9799999999999999E-2</v>
      </c>
      <c r="N145" s="15">
        <v>1.3186078599796099E-3</v>
      </c>
      <c r="O145" s="24">
        <v>0.49836999999999998</v>
      </c>
      <c r="P145" s="10">
        <v>374.6</v>
      </c>
      <c r="Q145" s="6">
        <v>7.9551438584046901</v>
      </c>
      <c r="R145" s="6">
        <v>11.4395236630453</v>
      </c>
      <c r="S145" s="10">
        <v>377.1</v>
      </c>
      <c r="T145" s="6">
        <v>6.37794637794957</v>
      </c>
      <c r="U145" s="6">
        <v>9.5601579919159594</v>
      </c>
      <c r="V145" s="10">
        <v>366</v>
      </c>
      <c r="W145" s="6">
        <v>62.922202341443899</v>
      </c>
      <c r="X145" s="6">
        <v>67.951908746689298</v>
      </c>
      <c r="Y145" s="6">
        <v>0.66295412357465</v>
      </c>
      <c r="Z145" s="6">
        <v>-2.3497267759562801</v>
      </c>
      <c r="AA145" s="7">
        <v>374.6</v>
      </c>
      <c r="AB145" s="7">
        <v>7.9551438584046901</v>
      </c>
      <c r="AC145" s="7">
        <v>11.4395236630453</v>
      </c>
      <c r="AD145" s="13">
        <v>373.9</v>
      </c>
      <c r="AE145" s="6">
        <v>8.0773457155128501</v>
      </c>
      <c r="AF145" s="13">
        <v>365</v>
      </c>
      <c r="AG145" s="6">
        <v>5.9055059055088597</v>
      </c>
      <c r="AH145" s="13">
        <v>311</v>
      </c>
      <c r="AI145" s="6">
        <v>45.837359735237797</v>
      </c>
      <c r="AJ145" s="6">
        <v>2.5999999999999999E-3</v>
      </c>
      <c r="AK145" s="6">
        <v>1.4E-3</v>
      </c>
    </row>
    <row r="146" spans="1:37">
      <c r="A146" s="5" t="s">
        <v>91</v>
      </c>
      <c r="B146" s="22">
        <v>637</v>
      </c>
      <c r="C146" s="22">
        <v>3.5750000000000002</v>
      </c>
      <c r="D146" s="22">
        <v>8.3000000000000004E-2</v>
      </c>
      <c r="E146" s="22">
        <v>3650</v>
      </c>
      <c r="F146" s="20">
        <v>16.260162601626</v>
      </c>
      <c r="G146" s="22">
        <v>0.368822726425166</v>
      </c>
      <c r="H146" s="18">
        <v>5.6099999999999997E-2</v>
      </c>
      <c r="I146" s="15">
        <v>1.3522271101136E-3</v>
      </c>
      <c r="J146" s="24">
        <v>0.26408999999999999</v>
      </c>
      <c r="K146" s="18">
        <v>0.47599999999999998</v>
      </c>
      <c r="L146" s="15">
        <v>1.10236110236165E-2</v>
      </c>
      <c r="M146" s="18">
        <v>6.1499999999999999E-2</v>
      </c>
      <c r="N146" s="15">
        <v>1.3949797570215899E-3</v>
      </c>
      <c r="O146" s="24">
        <v>0.56506999999999996</v>
      </c>
      <c r="P146" s="10">
        <v>384.5</v>
      </c>
      <c r="Q146" s="6">
        <v>8.6581686586361197</v>
      </c>
      <c r="R146" s="6">
        <v>12.0917485413927</v>
      </c>
      <c r="S146" s="10">
        <v>394.6</v>
      </c>
      <c r="T146" s="6">
        <v>7.4015674015710999</v>
      </c>
      <c r="U146" s="6">
        <v>10.466616746056999</v>
      </c>
      <c r="V146" s="10">
        <v>446</v>
      </c>
      <c r="W146" s="6">
        <v>60.052155902793501</v>
      </c>
      <c r="X146" s="6">
        <v>67.0608261957655</v>
      </c>
      <c r="Y146" s="6">
        <v>2.5595539787126298</v>
      </c>
      <c r="Z146" s="6">
        <v>13.7892376681614</v>
      </c>
      <c r="AA146" s="7">
        <v>384.5</v>
      </c>
      <c r="AB146" s="7">
        <v>8.6581686586361197</v>
      </c>
      <c r="AC146" s="7">
        <v>12.0917485413927</v>
      </c>
      <c r="AD146" s="13">
        <v>383.1</v>
      </c>
      <c r="AE146" s="6">
        <v>8.7213120871454208</v>
      </c>
      <c r="AF146" s="13">
        <v>376.4</v>
      </c>
      <c r="AG146" s="6">
        <v>6.6929066929100403</v>
      </c>
      <c r="AH146" s="13">
        <v>344</v>
      </c>
      <c r="AI146" s="6">
        <v>44.768084933057096</v>
      </c>
      <c r="AJ146" s="6">
        <v>4.1000000000000003E-3</v>
      </c>
      <c r="AK146" s="6">
        <v>1.1999999999999999E-3</v>
      </c>
    </row>
    <row r="147" spans="1:37">
      <c r="A147" s="5" t="s">
        <v>92</v>
      </c>
      <c r="B147" s="22">
        <v>162</v>
      </c>
      <c r="C147" s="22">
        <v>1.85</v>
      </c>
      <c r="D147" s="22">
        <v>4.5999999999999999E-2</v>
      </c>
      <c r="E147" s="22">
        <v>739</v>
      </c>
      <c r="F147" s="20">
        <v>20</v>
      </c>
      <c r="G147" s="22">
        <v>0.42009998809807197</v>
      </c>
      <c r="H147" s="18">
        <v>5.3199999999999997E-2</v>
      </c>
      <c r="I147" s="15">
        <v>2.3083068547105701E-3</v>
      </c>
      <c r="J147" s="24">
        <v>-2.2303E-2</v>
      </c>
      <c r="K147" s="18">
        <v>0.36699999999999999</v>
      </c>
      <c r="L147" s="15">
        <v>1.1811011811017701E-2</v>
      </c>
      <c r="M147" s="18">
        <v>0.05</v>
      </c>
      <c r="N147" s="15">
        <v>1.05024997024518E-3</v>
      </c>
      <c r="O147" s="24">
        <v>0.49098999999999998</v>
      </c>
      <c r="P147" s="10">
        <v>314.5</v>
      </c>
      <c r="Q147" s="6">
        <v>6.6031613717205397</v>
      </c>
      <c r="R147" s="6">
        <v>9.5776621019649308</v>
      </c>
      <c r="S147" s="10">
        <v>317</v>
      </c>
      <c r="T147" s="6">
        <v>8.6614086614129899</v>
      </c>
      <c r="U147" s="6">
        <v>10.628981371877799</v>
      </c>
      <c r="V147" s="10">
        <v>320</v>
      </c>
      <c r="W147" s="6">
        <v>99.739773348090097</v>
      </c>
      <c r="X147" s="6">
        <v>103.412328642937</v>
      </c>
      <c r="Y147" s="6">
        <v>0.78864353312302204</v>
      </c>
      <c r="Z147" s="6">
        <v>1.71875</v>
      </c>
      <c r="AA147" s="7">
        <v>314.5</v>
      </c>
      <c r="AB147" s="7">
        <v>6.6031613717205397</v>
      </c>
      <c r="AC147" s="7">
        <v>9.5776621019649308</v>
      </c>
      <c r="AD147" s="13">
        <v>313.8</v>
      </c>
      <c r="AE147" s="6">
        <v>6.6634480639517397</v>
      </c>
      <c r="AF147" s="13">
        <v>307.39999999999998</v>
      </c>
      <c r="AG147" s="6">
        <v>4.8818848818873199</v>
      </c>
      <c r="AH147" s="13">
        <v>259</v>
      </c>
      <c r="AI147" s="6">
        <v>79.168822067328904</v>
      </c>
      <c r="AJ147" s="6">
        <v>2.3E-3</v>
      </c>
      <c r="AK147" s="6">
        <v>2.3E-3</v>
      </c>
    </row>
    <row r="148" spans="1:37">
      <c r="A148" s="5" t="s">
        <v>93</v>
      </c>
      <c r="B148" s="22">
        <v>139</v>
      </c>
      <c r="C148" s="22">
        <v>3.1179999999999999</v>
      </c>
      <c r="D148" s="22">
        <v>7.5999999999999998E-2</v>
      </c>
      <c r="E148" s="22">
        <v>614</v>
      </c>
      <c r="F148" s="20">
        <v>20.703933747412002</v>
      </c>
      <c r="G148" s="22">
        <v>0.44355479745374699</v>
      </c>
      <c r="H148" s="18">
        <v>5.2499999999999998E-2</v>
      </c>
      <c r="I148" s="15">
        <v>2.4489525618644299E-3</v>
      </c>
      <c r="J148" s="24">
        <v>0.16017000000000001</v>
      </c>
      <c r="K148" s="18">
        <v>0.34799999999999998</v>
      </c>
      <c r="L148" s="15">
        <v>1.1811011811017701E-2</v>
      </c>
      <c r="M148" s="18">
        <v>4.8300000000000003E-2</v>
      </c>
      <c r="N148" s="15">
        <v>1.0347645514318701E-3</v>
      </c>
      <c r="O148" s="24">
        <v>0.32638</v>
      </c>
      <c r="P148" s="10">
        <v>304</v>
      </c>
      <c r="Q148" s="6">
        <v>6.3935506398081801</v>
      </c>
      <c r="R148" s="6">
        <v>9.2701646907256805</v>
      </c>
      <c r="S148" s="10">
        <v>302</v>
      </c>
      <c r="T148" s="6">
        <v>8.6614086614129899</v>
      </c>
      <c r="U148" s="6">
        <v>10.493608566764699</v>
      </c>
      <c r="V148" s="10">
        <v>286</v>
      </c>
      <c r="W148" s="6">
        <v>102.950633045166</v>
      </c>
      <c r="X148" s="6">
        <v>106.160858484323</v>
      </c>
      <c r="Y148" s="6">
        <v>-0.66225165562914901</v>
      </c>
      <c r="Z148" s="6">
        <v>-6.2937062937062898</v>
      </c>
      <c r="AA148" s="7">
        <v>304</v>
      </c>
      <c r="AB148" s="7">
        <v>6.3935506398081801</v>
      </c>
      <c r="AC148" s="7">
        <v>9.2701646907256805</v>
      </c>
      <c r="AD148" s="13">
        <v>303.60000000000002</v>
      </c>
      <c r="AE148" s="6">
        <v>6.5756893010384498</v>
      </c>
      <c r="AF148" s="13">
        <v>297.3</v>
      </c>
      <c r="AG148" s="6">
        <v>5.1968451968478</v>
      </c>
      <c r="AH148" s="13">
        <v>249</v>
      </c>
      <c r="AI148" s="6">
        <v>81.311824751387505</v>
      </c>
      <c r="AJ148" s="6">
        <v>1.5E-3</v>
      </c>
      <c r="AK148" s="6">
        <v>2.5999999999999999E-3</v>
      </c>
    </row>
    <row r="149" spans="1:37">
      <c r="A149" s="5" t="s">
        <v>94</v>
      </c>
      <c r="B149" s="22">
        <v>110</v>
      </c>
      <c r="C149" s="22">
        <v>1.92</v>
      </c>
      <c r="D149" s="22">
        <v>0.12</v>
      </c>
      <c r="E149" s="22">
        <v>508</v>
      </c>
      <c r="F149" s="20">
        <v>20.040080160320599</v>
      </c>
      <c r="G149" s="22">
        <v>0.47073409345746098</v>
      </c>
      <c r="H149" s="18">
        <v>5.5199999999999999E-2</v>
      </c>
      <c r="I149" s="15">
        <v>2.9629969146574E-3</v>
      </c>
      <c r="J149" s="24">
        <v>0.29963000000000001</v>
      </c>
      <c r="K149" s="18">
        <v>0.377</v>
      </c>
      <c r="L149" s="15">
        <v>1.41732141732213E-2</v>
      </c>
      <c r="M149" s="18">
        <v>4.99E-2</v>
      </c>
      <c r="N149" s="15">
        <v>1.1721326000500101E-3</v>
      </c>
      <c r="O149" s="24">
        <v>0.18431</v>
      </c>
      <c r="P149" s="10">
        <v>314</v>
      </c>
      <c r="Q149" s="6">
        <v>7.2809505776965704</v>
      </c>
      <c r="R149" s="6">
        <v>10.0478315000415</v>
      </c>
      <c r="S149" s="10">
        <v>324</v>
      </c>
      <c r="T149" s="6">
        <v>10.236210236215401</v>
      </c>
      <c r="U149" s="6">
        <v>12.010504444021199</v>
      </c>
      <c r="V149" s="10">
        <v>390</v>
      </c>
      <c r="W149" s="6">
        <v>142.333115925382</v>
      </c>
      <c r="X149" s="6">
        <v>146.77489322478999</v>
      </c>
      <c r="Y149" s="6">
        <v>3.0864197530864201</v>
      </c>
      <c r="Z149" s="6">
        <v>19.4871794871795</v>
      </c>
      <c r="AA149" s="7">
        <v>314</v>
      </c>
      <c r="AB149" s="7">
        <v>7.2809505776965704</v>
      </c>
      <c r="AC149" s="7">
        <v>10.0478315000415</v>
      </c>
      <c r="AD149" s="13">
        <v>312.8</v>
      </c>
      <c r="AE149" s="6">
        <v>7.5386630986442098</v>
      </c>
      <c r="AF149" s="13">
        <v>305</v>
      </c>
      <c r="AG149" s="6">
        <v>5.6692856692884996</v>
      </c>
      <c r="AH149" s="13">
        <v>264</v>
      </c>
      <c r="AI149" s="6">
        <v>120.192411944466</v>
      </c>
      <c r="AJ149" s="6">
        <v>3.8E-3</v>
      </c>
      <c r="AK149" s="6">
        <v>3.0999999999999999E-3</v>
      </c>
    </row>
    <row r="150" spans="1:37">
      <c r="A150" s="5" t="s">
        <v>96</v>
      </c>
      <c r="B150" s="22">
        <v>878</v>
      </c>
      <c r="C150" s="22">
        <v>2.645</v>
      </c>
      <c r="D150" s="22">
        <v>6.6000000000000003E-2</v>
      </c>
      <c r="E150" s="22">
        <v>5160</v>
      </c>
      <c r="F150" s="20">
        <v>16.528925619834698</v>
      </c>
      <c r="G150" s="22">
        <v>0.32982089949815002</v>
      </c>
      <c r="H150" s="18">
        <v>5.6399999999999999E-2</v>
      </c>
      <c r="I150" s="15">
        <v>1.4729892277378499E-3</v>
      </c>
      <c r="J150" s="24">
        <v>0.37459999999999999</v>
      </c>
      <c r="K150" s="18">
        <v>0.46700000000000003</v>
      </c>
      <c r="L150" s="15">
        <v>1.02362102362154E-2</v>
      </c>
      <c r="M150" s="18">
        <v>6.0499999999999998E-2</v>
      </c>
      <c r="N150" s="15">
        <v>1.2072269473881001E-3</v>
      </c>
      <c r="O150" s="24">
        <v>0.24987999999999999</v>
      </c>
      <c r="P150" s="10">
        <v>378.9</v>
      </c>
      <c r="Q150" s="6">
        <v>7.4026862020106403</v>
      </c>
      <c r="R150" s="6">
        <v>11.130059761436399</v>
      </c>
      <c r="S150" s="10">
        <v>388.7</v>
      </c>
      <c r="T150" s="6">
        <v>6.9291269291303896</v>
      </c>
      <c r="U150" s="6">
        <v>10.068616005791201</v>
      </c>
      <c r="V150" s="10">
        <v>452</v>
      </c>
      <c r="W150" s="6">
        <v>62.243754836927302</v>
      </c>
      <c r="X150" s="6">
        <v>69.713166311052206</v>
      </c>
      <c r="Y150" s="6">
        <v>2.5212245948032002</v>
      </c>
      <c r="Z150" s="6">
        <v>16.172566371681398</v>
      </c>
      <c r="AA150" s="7">
        <v>378.9</v>
      </c>
      <c r="AB150" s="7">
        <v>7.4026862020106403</v>
      </c>
      <c r="AC150" s="7">
        <v>11.130059761436399</v>
      </c>
      <c r="AD150" s="13">
        <v>377.3</v>
      </c>
      <c r="AE150" s="6">
        <v>7.5752995323906998</v>
      </c>
      <c r="AF150" s="13">
        <v>368.1</v>
      </c>
      <c r="AG150" s="6">
        <v>4.96062496062744</v>
      </c>
      <c r="AH150" s="13">
        <v>316</v>
      </c>
      <c r="AI150" s="6">
        <v>42.809169767697199</v>
      </c>
      <c r="AJ150" s="6">
        <v>4.4000000000000003E-3</v>
      </c>
      <c r="AK150" s="6">
        <v>1.6000000000000001E-3</v>
      </c>
    </row>
    <row r="151" spans="1:37">
      <c r="A151" s="5" t="s">
        <v>97</v>
      </c>
      <c r="B151" s="22">
        <v>189</v>
      </c>
      <c r="C151" s="22">
        <v>1.1830000000000001</v>
      </c>
      <c r="D151" s="22">
        <v>2.9000000000000001E-2</v>
      </c>
      <c r="E151" s="22">
        <v>784</v>
      </c>
      <c r="F151" s="20">
        <v>20.491803278688501</v>
      </c>
      <c r="G151" s="22">
        <v>0.46196609872147898</v>
      </c>
      <c r="H151" s="18">
        <v>5.2400000000000002E-2</v>
      </c>
      <c r="I151" s="15">
        <v>2.2049703070238999E-3</v>
      </c>
      <c r="J151" s="24">
        <v>0.30846000000000001</v>
      </c>
      <c r="K151" s="18">
        <v>0.34899999999999998</v>
      </c>
      <c r="L151" s="15">
        <v>1.02362102362154E-2</v>
      </c>
      <c r="M151" s="18">
        <v>4.8800000000000003E-2</v>
      </c>
      <c r="N151" s="15">
        <v>1.10014454613928E-3</v>
      </c>
      <c r="O151" s="24">
        <v>0.26473000000000002</v>
      </c>
      <c r="P151" s="10">
        <v>306.89999999999998</v>
      </c>
      <c r="Q151" s="6">
        <v>6.7861345849528298</v>
      </c>
      <c r="R151" s="6">
        <v>9.5918693025437491</v>
      </c>
      <c r="S151" s="10">
        <v>303.2</v>
      </c>
      <c r="T151" s="6">
        <v>7.4803074803112199</v>
      </c>
      <c r="U151" s="6">
        <v>9.5498951957669895</v>
      </c>
      <c r="V151" s="10">
        <v>281</v>
      </c>
      <c r="W151" s="6">
        <v>93.188784797460897</v>
      </c>
      <c r="X151" s="6">
        <v>96.579217947828695</v>
      </c>
      <c r="Y151" s="6">
        <v>-1.22031662269129</v>
      </c>
      <c r="Z151" s="6">
        <v>-9.2170818505338001</v>
      </c>
      <c r="AA151" s="7">
        <v>306.89999999999998</v>
      </c>
      <c r="AB151" s="7">
        <v>6.7861345849528298</v>
      </c>
      <c r="AC151" s="7">
        <v>9.5918693025437491</v>
      </c>
      <c r="AD151" s="13">
        <v>306.60000000000002</v>
      </c>
      <c r="AE151" s="6">
        <v>6.9740248497616397</v>
      </c>
      <c r="AF151" s="13">
        <v>299.10000000000002</v>
      </c>
      <c r="AG151" s="6">
        <v>5.7480257480286197</v>
      </c>
      <c r="AH151" s="13">
        <v>245</v>
      </c>
      <c r="AI151" s="6">
        <v>72.806659118706193</v>
      </c>
      <c r="AJ151" s="6">
        <v>1.2999999999999999E-3</v>
      </c>
      <c r="AK151" s="6">
        <v>2.3E-3</v>
      </c>
    </row>
    <row r="152" spans="1:37">
      <c r="A152" s="5" t="s">
        <v>98</v>
      </c>
      <c r="B152" s="22">
        <v>408</v>
      </c>
      <c r="C152" s="22">
        <v>1.37</v>
      </c>
      <c r="D152" s="22">
        <v>0.13</v>
      </c>
      <c r="E152" s="22">
        <v>1590</v>
      </c>
      <c r="F152" s="20">
        <v>21.8818380743982</v>
      </c>
      <c r="G152" s="22">
        <v>0.60919044687493196</v>
      </c>
      <c r="H152" s="18">
        <v>5.3499999999999999E-2</v>
      </c>
      <c r="I152" s="15">
        <v>1.7488647810220399E-3</v>
      </c>
      <c r="J152" s="24">
        <v>0.28977000000000003</v>
      </c>
      <c r="K152" s="18">
        <v>0.33400000000000002</v>
      </c>
      <c r="L152" s="15">
        <v>9.4488094488141706E-3</v>
      </c>
      <c r="M152" s="18">
        <v>4.5699999999999998E-2</v>
      </c>
      <c r="N152" s="15">
        <v>1.2722881563938301E-3</v>
      </c>
      <c r="O152" s="24">
        <v>0.57991000000000004</v>
      </c>
      <c r="P152" s="10">
        <v>288.2</v>
      </c>
      <c r="Q152" s="6">
        <v>7.6864956035591403</v>
      </c>
      <c r="R152" s="6">
        <v>9.9810354785252908</v>
      </c>
      <c r="S152" s="10">
        <v>292.2</v>
      </c>
      <c r="T152" s="6">
        <v>7.1653471653507497</v>
      </c>
      <c r="U152" s="6">
        <v>9.1843968943188106</v>
      </c>
      <c r="V152" s="10">
        <v>335</v>
      </c>
      <c r="W152" s="6">
        <v>81.417073953489705</v>
      </c>
      <c r="X152" s="6">
        <v>87.319200747007898</v>
      </c>
      <c r="Y152" s="6">
        <v>1.3689253935660599</v>
      </c>
      <c r="Z152" s="6">
        <v>13.9701492537313</v>
      </c>
      <c r="AA152" s="7">
        <v>288.2</v>
      </c>
      <c r="AB152" s="7">
        <v>7.6864956035591403</v>
      </c>
      <c r="AC152" s="7">
        <v>9.9810354785252908</v>
      </c>
      <c r="AD152" s="13">
        <v>287.60000000000002</v>
      </c>
      <c r="AE152" s="6">
        <v>7.75435456137608</v>
      </c>
      <c r="AF152" s="13">
        <v>282.60000000000002</v>
      </c>
      <c r="AG152" s="6">
        <v>6.37794637794957</v>
      </c>
      <c r="AH152" s="13">
        <v>252</v>
      </c>
      <c r="AI152" s="6">
        <v>64.885436972775494</v>
      </c>
      <c r="AJ152" s="6">
        <v>2.5999999999999999E-3</v>
      </c>
      <c r="AK152" s="6">
        <v>1.9E-3</v>
      </c>
    </row>
    <row r="153" spans="1:37">
      <c r="A153" s="5" t="s">
        <v>99</v>
      </c>
      <c r="B153" s="22">
        <v>524</v>
      </c>
      <c r="C153" s="22">
        <v>2.7549999999999999</v>
      </c>
      <c r="D153" s="22">
        <v>9.4E-2</v>
      </c>
      <c r="E153" s="22">
        <v>2060</v>
      </c>
      <c r="F153" s="20">
        <v>20.279862096937698</v>
      </c>
      <c r="G153" s="22">
        <v>0.419654980339005</v>
      </c>
      <c r="H153" s="18">
        <v>5.1400000000000001E-2</v>
      </c>
      <c r="I153" s="15">
        <v>1.4594578173541899E-3</v>
      </c>
      <c r="J153" s="24">
        <v>0.14077999999999999</v>
      </c>
      <c r="K153" s="18">
        <v>0.34699999999999998</v>
      </c>
      <c r="L153" s="15">
        <v>7.8740078740118097E-3</v>
      </c>
      <c r="M153" s="18">
        <v>4.931E-2</v>
      </c>
      <c r="N153" s="15">
        <v>1.0203810549402599E-3</v>
      </c>
      <c r="O153" s="24">
        <v>0.55101999999999995</v>
      </c>
      <c r="P153" s="10">
        <v>310.2</v>
      </c>
      <c r="Q153" s="6">
        <v>6.2700081763383597</v>
      </c>
      <c r="R153" s="6">
        <v>9.2836005108570792</v>
      </c>
      <c r="S153" s="10">
        <v>302.2</v>
      </c>
      <c r="T153" s="6">
        <v>5.9055059055088597</v>
      </c>
      <c r="U153" s="6">
        <v>8.3559104962594493</v>
      </c>
      <c r="V153" s="10">
        <v>248</v>
      </c>
      <c r="W153" s="6">
        <v>59.099666914077801</v>
      </c>
      <c r="X153" s="6">
        <v>63.221127320202697</v>
      </c>
      <c r="Y153" s="6">
        <v>-2.6472534745202001</v>
      </c>
      <c r="Z153" s="6">
        <v>-25.080645161290299</v>
      </c>
      <c r="AA153" s="7">
        <v>310.2</v>
      </c>
      <c r="AB153" s="7">
        <v>6.2700081763383597</v>
      </c>
      <c r="AC153" s="7">
        <v>9.2836005108570792</v>
      </c>
      <c r="AD153" s="13">
        <v>310.2</v>
      </c>
      <c r="AE153" s="6">
        <v>6.3285703386586301</v>
      </c>
      <c r="AF153" s="13">
        <v>302.39999999999998</v>
      </c>
      <c r="AG153" s="6">
        <v>4.6456646456669697</v>
      </c>
      <c r="AH153" s="13">
        <v>247</v>
      </c>
      <c r="AI153" s="6">
        <v>44.774665039003203</v>
      </c>
      <c r="AJ153" s="6">
        <v>1E-4</v>
      </c>
      <c r="AK153" s="6">
        <v>1.5E-3</v>
      </c>
    </row>
    <row r="154" spans="1:37">
      <c r="A154" s="5" t="s">
        <v>100</v>
      </c>
      <c r="B154" s="22">
        <v>410</v>
      </c>
      <c r="C154" s="22">
        <v>2.0299999999999998</v>
      </c>
      <c r="D154" s="22">
        <v>0.17</v>
      </c>
      <c r="E154" s="22">
        <v>220</v>
      </c>
      <c r="F154" s="20">
        <v>131.06159895150699</v>
      </c>
      <c r="G154" s="22">
        <v>4.0810117524259999</v>
      </c>
      <c r="H154" s="18">
        <v>4.6699999999999998E-2</v>
      </c>
      <c r="I154" s="15">
        <v>3.2467456751278799E-3</v>
      </c>
      <c r="J154" s="24">
        <v>1.6670000000000001E-2</v>
      </c>
      <c r="K154" s="18">
        <v>4.8899999999999999E-2</v>
      </c>
      <c r="L154" s="15">
        <v>2.67716267716402E-3</v>
      </c>
      <c r="M154" s="18">
        <v>7.6299999999999996E-3</v>
      </c>
      <c r="N154" s="15">
        <v>2.37583853089809E-4</v>
      </c>
      <c r="O154" s="24">
        <v>0.50653000000000004</v>
      </c>
      <c r="P154" s="10">
        <v>49</v>
      </c>
      <c r="Q154" s="6">
        <v>1.50072524062284</v>
      </c>
      <c r="R154" s="6">
        <v>1.8625797093590499</v>
      </c>
      <c r="S154" s="10">
        <v>48.4</v>
      </c>
      <c r="T154" s="6">
        <v>2.51968251968378</v>
      </c>
      <c r="U154" s="6">
        <v>2.7373942974803498</v>
      </c>
      <c r="V154" s="10">
        <v>50</v>
      </c>
      <c r="W154" s="6">
        <v>130.36869577342</v>
      </c>
      <c r="X154" s="6">
        <v>131.955839740649</v>
      </c>
      <c r="Y154" s="6">
        <v>-1.2396694214876001</v>
      </c>
      <c r="Z154" s="6">
        <v>2</v>
      </c>
      <c r="AA154" s="7">
        <v>49</v>
      </c>
      <c r="AB154" s="7">
        <v>1.50072524062284</v>
      </c>
      <c r="AC154" s="7">
        <v>1.8625797093590499</v>
      </c>
      <c r="AD154" s="13">
        <v>49.1</v>
      </c>
      <c r="AE154" s="6">
        <v>1.50072524062284</v>
      </c>
      <c r="AF154" s="13">
        <v>49</v>
      </c>
      <c r="AG154" s="6">
        <v>1.33858133858201</v>
      </c>
      <c r="AH154" s="13">
        <v>49.2</v>
      </c>
      <c r="AI154" s="6">
        <v>97.447450647323606</v>
      </c>
      <c r="AJ154" s="6">
        <v>-6.9999999999999999E-4</v>
      </c>
      <c r="AK154" s="6">
        <v>3.3999999999999998E-3</v>
      </c>
    </row>
    <row r="155" spans="1:37">
      <c r="A155" s="5" t="s">
        <v>101</v>
      </c>
      <c r="B155" s="22">
        <v>189</v>
      </c>
      <c r="C155" s="22">
        <v>1.5069999999999999</v>
      </c>
      <c r="D155" s="22">
        <v>3.1E-2</v>
      </c>
      <c r="E155" s="22">
        <v>620</v>
      </c>
      <c r="F155" s="20">
        <v>20.517029134181399</v>
      </c>
      <c r="G155" s="22">
        <v>0.432253894199566</v>
      </c>
      <c r="H155" s="18">
        <v>5.2999999999999999E-2</v>
      </c>
      <c r="I155" s="15">
        <v>2.6781308622902101E-3</v>
      </c>
      <c r="J155" s="24">
        <v>-2.7192999999999998E-2</v>
      </c>
      <c r="K155" s="18">
        <v>0.35399999999999998</v>
      </c>
      <c r="L155" s="15">
        <v>1.33858133858201E-2</v>
      </c>
      <c r="M155" s="18">
        <v>4.8739999999999999E-2</v>
      </c>
      <c r="N155" s="15">
        <v>1.0268569911121999E-3</v>
      </c>
      <c r="O155" s="24">
        <v>0.38818000000000003</v>
      </c>
      <c r="P155" s="10">
        <v>306.7</v>
      </c>
      <c r="Q155" s="6">
        <v>6.2977844041117201</v>
      </c>
      <c r="R155" s="6">
        <v>9.2469854368256694</v>
      </c>
      <c r="S155" s="10">
        <v>307</v>
      </c>
      <c r="T155" s="6">
        <v>10.236210236215401</v>
      </c>
      <c r="U155" s="6">
        <v>11.8648770787266</v>
      </c>
      <c r="V155" s="10">
        <v>320</v>
      </c>
      <c r="W155" s="6">
        <v>114.326869435733</v>
      </c>
      <c r="X155" s="6">
        <v>117.550002988044</v>
      </c>
      <c r="Y155" s="6">
        <v>9.7719869706850204E-2</v>
      </c>
      <c r="Z155" s="6">
        <v>4.15625</v>
      </c>
      <c r="AA155" s="7">
        <v>306.7</v>
      </c>
      <c r="AB155" s="7">
        <v>6.2977844041117201</v>
      </c>
      <c r="AC155" s="7">
        <v>9.2469854368256694</v>
      </c>
      <c r="AD155" s="13">
        <v>306</v>
      </c>
      <c r="AE155" s="6">
        <v>6.3570660214184302</v>
      </c>
      <c r="AF155" s="13">
        <v>301.39999999999998</v>
      </c>
      <c r="AG155" s="6">
        <v>4.96062496062744</v>
      </c>
      <c r="AH155" s="13">
        <v>271</v>
      </c>
      <c r="AI155" s="6">
        <v>84.844640814698707</v>
      </c>
      <c r="AJ155" s="6">
        <v>1.6000000000000001E-3</v>
      </c>
      <c r="AK155" s="6">
        <v>3.0000000000000001E-3</v>
      </c>
    </row>
    <row r="156" spans="1:37">
      <c r="A156" s="5" t="s">
        <v>102</v>
      </c>
      <c r="B156" s="22">
        <v>61.7</v>
      </c>
      <c r="C156" s="22">
        <v>0.96</v>
      </c>
      <c r="D156" s="22">
        <v>0.02</v>
      </c>
      <c r="E156" s="22">
        <v>2700</v>
      </c>
      <c r="F156" s="20">
        <v>3.30141961043249</v>
      </c>
      <c r="G156" s="22">
        <v>8.69096977048983E-2</v>
      </c>
      <c r="H156" s="18">
        <v>0.1241</v>
      </c>
      <c r="I156" s="15">
        <v>6.8311893650166104E-3</v>
      </c>
      <c r="J156" s="24">
        <v>-0.58853999999999995</v>
      </c>
      <c r="K156" s="18">
        <v>5.28</v>
      </c>
      <c r="L156" s="15">
        <v>0.401574401574602</v>
      </c>
      <c r="M156" s="18">
        <v>0.3029</v>
      </c>
      <c r="N156" s="15">
        <v>7.9738265780050707E-3</v>
      </c>
      <c r="O156" s="24">
        <v>0.81889000000000001</v>
      </c>
      <c r="P156" s="10">
        <v>1704</v>
      </c>
      <c r="Q156" s="6">
        <v>39.084942051406003</v>
      </c>
      <c r="R156" s="6">
        <v>51.718542890910904</v>
      </c>
      <c r="S156" s="10">
        <v>1846</v>
      </c>
      <c r="T156" s="6">
        <v>58.267658267687402</v>
      </c>
      <c r="U156" s="6">
        <v>61.3788391953928</v>
      </c>
      <c r="V156" s="10">
        <v>1990</v>
      </c>
      <c r="W156" s="6">
        <v>93.571345657223404</v>
      </c>
      <c r="X156" s="6">
        <v>96.182051757285507</v>
      </c>
      <c r="Y156" s="6">
        <v>7.6923076923076898</v>
      </c>
      <c r="Z156" s="6">
        <v>14.3718592964824</v>
      </c>
      <c r="AA156" s="7">
        <v>1990</v>
      </c>
      <c r="AB156" s="7">
        <v>93.571345657223404</v>
      </c>
      <c r="AC156" s="7">
        <v>96.182051757285507</v>
      </c>
      <c r="AD156" s="13">
        <v>1666</v>
      </c>
      <c r="AE156" s="6">
        <v>36.458643627564697</v>
      </c>
      <c r="AF156" s="13">
        <v>1675</v>
      </c>
      <c r="AG156" s="6">
        <v>30.708630708646101</v>
      </c>
      <c r="AH156" s="13">
        <v>1688</v>
      </c>
      <c r="AI156" s="6">
        <v>48.989557337289497</v>
      </c>
      <c r="AJ156" s="6">
        <v>2.2800000000000001E-2</v>
      </c>
      <c r="AK156" s="6">
        <v>7.4000000000000003E-3</v>
      </c>
    </row>
    <row r="157" spans="1:37">
      <c r="A157" s="5" t="s">
        <v>103</v>
      </c>
      <c r="B157" s="22">
        <v>305</v>
      </c>
      <c r="C157" s="22">
        <v>2.37</v>
      </c>
      <c r="D157" s="22">
        <v>0.15</v>
      </c>
      <c r="E157" s="22">
        <v>960</v>
      </c>
      <c r="F157" s="20">
        <v>19.646365422396901</v>
      </c>
      <c r="G157" s="22">
        <v>0.43167135725090999</v>
      </c>
      <c r="H157" s="18">
        <v>5.4600000000000003E-2</v>
      </c>
      <c r="I157" s="15">
        <v>2.1501990862901198E-3</v>
      </c>
      <c r="J157" s="24">
        <v>0.33661999999999997</v>
      </c>
      <c r="K157" s="18">
        <v>0.38800000000000001</v>
      </c>
      <c r="L157" s="15">
        <v>1.10236110236165E-2</v>
      </c>
      <c r="M157" s="18">
        <v>5.0900000000000001E-2</v>
      </c>
      <c r="N157" s="15">
        <v>1.1183784690792301E-3</v>
      </c>
      <c r="O157" s="24">
        <v>0.31170999999999999</v>
      </c>
      <c r="P157" s="10">
        <v>319.89999999999998</v>
      </c>
      <c r="Q157" s="6">
        <v>6.8313520678426203</v>
      </c>
      <c r="R157" s="6">
        <v>9.8214111095136492</v>
      </c>
      <c r="S157" s="10">
        <v>332</v>
      </c>
      <c r="T157" s="6">
        <v>8.6614086614129899</v>
      </c>
      <c r="U157" s="6">
        <v>10.778180884359401</v>
      </c>
      <c r="V157" s="10">
        <v>394</v>
      </c>
      <c r="W157" s="6">
        <v>102.344581258728</v>
      </c>
      <c r="X157" s="6">
        <v>107.22354168651</v>
      </c>
      <c r="Y157" s="6">
        <v>3.6445783132530201</v>
      </c>
      <c r="Z157" s="6">
        <v>18.807106598984799</v>
      </c>
      <c r="AA157" s="7">
        <v>319.89999999999998</v>
      </c>
      <c r="AB157" s="7">
        <v>6.8313520678426203</v>
      </c>
      <c r="AC157" s="7">
        <v>9.8214111095136492</v>
      </c>
      <c r="AD157" s="13">
        <v>318.60000000000002</v>
      </c>
      <c r="AE157" s="6">
        <v>7.0153810356115098</v>
      </c>
      <c r="AF157" s="13">
        <v>314.89999999999998</v>
      </c>
      <c r="AG157" s="6">
        <v>5.2755852755879102</v>
      </c>
      <c r="AH157" s="13">
        <v>299</v>
      </c>
      <c r="AI157" s="6">
        <v>80.907931088518396</v>
      </c>
      <c r="AJ157" s="6">
        <v>3.0999999999999999E-3</v>
      </c>
      <c r="AK157" s="6">
        <v>2.3E-3</v>
      </c>
    </row>
    <row r="158" spans="1:37">
      <c r="A158" s="5" t="s">
        <v>104</v>
      </c>
      <c r="B158" s="22">
        <v>283</v>
      </c>
      <c r="C158" s="22">
        <v>2.5339999999999998</v>
      </c>
      <c r="D158" s="22">
        <v>8.5000000000000006E-2</v>
      </c>
      <c r="E158" s="22">
        <v>815</v>
      </c>
      <c r="F158" s="20">
        <v>20.920502092050199</v>
      </c>
      <c r="G158" s="22">
        <v>0.45091510393433099</v>
      </c>
      <c r="H158" s="18">
        <v>5.3100000000000001E-2</v>
      </c>
      <c r="I158" s="15">
        <v>2.0472889264579099E-3</v>
      </c>
      <c r="J158" s="24">
        <v>5.9395999999999997E-2</v>
      </c>
      <c r="K158" s="18">
        <v>0.35</v>
      </c>
      <c r="L158" s="15">
        <v>9.4488094488141706E-3</v>
      </c>
      <c r="M158" s="18">
        <v>4.7800000000000002E-2</v>
      </c>
      <c r="N158" s="15">
        <v>1.03026886607332E-3</v>
      </c>
      <c r="O158" s="24">
        <v>0.52717000000000003</v>
      </c>
      <c r="P158" s="10">
        <v>300.8</v>
      </c>
      <c r="Q158" s="6">
        <v>6.3672882840423402</v>
      </c>
      <c r="R158" s="6">
        <v>9.2040693238143394</v>
      </c>
      <c r="S158" s="10">
        <v>304</v>
      </c>
      <c r="T158" s="6">
        <v>7.4015674015710999</v>
      </c>
      <c r="U158" s="6">
        <v>9.4962346112140494</v>
      </c>
      <c r="V158" s="10">
        <v>319</v>
      </c>
      <c r="W158" s="6">
        <v>92.521484829463603</v>
      </c>
      <c r="X158" s="6">
        <v>96.741490516289701</v>
      </c>
      <c r="Y158" s="6">
        <v>1.0526315789473599</v>
      </c>
      <c r="Z158" s="6">
        <v>5.7053291536050104</v>
      </c>
      <c r="AA158" s="7">
        <v>300.8</v>
      </c>
      <c r="AB158" s="7">
        <v>6.3672882840423402</v>
      </c>
      <c r="AC158" s="7">
        <v>9.2040693238143394</v>
      </c>
      <c r="AD158" s="13">
        <v>300.10000000000002</v>
      </c>
      <c r="AE158" s="6">
        <v>6.3672882840423402</v>
      </c>
      <c r="AF158" s="13">
        <v>294.10000000000002</v>
      </c>
      <c r="AG158" s="6">
        <v>4.6456646456669697</v>
      </c>
      <c r="AH158" s="13">
        <v>246</v>
      </c>
      <c r="AI158" s="6">
        <v>78.715723683700304</v>
      </c>
      <c r="AJ158" s="6">
        <v>2.8999999999999998E-3</v>
      </c>
      <c r="AK158" s="6">
        <v>1.5E-3</v>
      </c>
    </row>
    <row r="159" spans="1:37">
      <c r="A159" s="5" t="s">
        <v>105</v>
      </c>
      <c r="B159" s="22">
        <v>719</v>
      </c>
      <c r="C159" s="22">
        <v>2.4340000000000002</v>
      </c>
      <c r="D159" s="22">
        <v>5.8999999999999997E-2</v>
      </c>
      <c r="E159" s="22">
        <v>2320</v>
      </c>
      <c r="F159" s="20">
        <v>20.161290322580601</v>
      </c>
      <c r="G159" s="22">
        <v>0.47544461783815001</v>
      </c>
      <c r="H159" s="18">
        <v>5.3100000000000001E-2</v>
      </c>
      <c r="I159" s="15">
        <v>1.5019578514203001E-3</v>
      </c>
      <c r="J159" s="24">
        <v>0.39167000000000002</v>
      </c>
      <c r="K159" s="18">
        <v>0.36499999999999999</v>
      </c>
      <c r="L159" s="15">
        <v>8.6614086614129893E-3</v>
      </c>
      <c r="M159" s="18">
        <v>4.9599999999999998E-2</v>
      </c>
      <c r="N159" s="15">
        <v>1.1696698310207001E-3</v>
      </c>
      <c r="O159" s="24">
        <v>0.44779000000000002</v>
      </c>
      <c r="P159" s="10">
        <v>311.7</v>
      </c>
      <c r="Q159" s="6">
        <v>7.2667089575149104</v>
      </c>
      <c r="R159" s="6">
        <v>10.010196766977</v>
      </c>
      <c r="S159" s="10">
        <v>315.7</v>
      </c>
      <c r="T159" s="6">
        <v>6.1417261417292099</v>
      </c>
      <c r="U159" s="6">
        <v>8.6817962925284409</v>
      </c>
      <c r="V159" s="10">
        <v>334</v>
      </c>
      <c r="W159" s="6">
        <v>67.243981078466703</v>
      </c>
      <c r="X159" s="6">
        <v>72.536789215610597</v>
      </c>
      <c r="Y159" s="6">
        <v>1.26702565726956</v>
      </c>
      <c r="Z159" s="6">
        <v>6.6766467065868396</v>
      </c>
      <c r="AA159" s="7">
        <v>311.7</v>
      </c>
      <c r="AB159" s="7">
        <v>7.2667089575149104</v>
      </c>
      <c r="AC159" s="7">
        <v>10.010196766977</v>
      </c>
      <c r="AD159" s="13">
        <v>310.89999999999998</v>
      </c>
      <c r="AE159" s="6">
        <v>7.45995033986335</v>
      </c>
      <c r="AF159" s="13">
        <v>305</v>
      </c>
      <c r="AG159" s="6">
        <v>5.9842459842489797</v>
      </c>
      <c r="AH159" s="13">
        <v>255</v>
      </c>
      <c r="AI159" s="6">
        <v>50.259058798202602</v>
      </c>
      <c r="AJ159" s="6">
        <v>1.9E-3</v>
      </c>
      <c r="AK159" s="6">
        <v>1.4E-3</v>
      </c>
    </row>
    <row r="160" spans="1:37">
      <c r="A160" s="5" t="s">
        <v>106</v>
      </c>
      <c r="B160" s="22">
        <v>340</v>
      </c>
      <c r="C160" s="22">
        <v>3.105</v>
      </c>
      <c r="D160" s="22">
        <v>9.6000000000000002E-2</v>
      </c>
      <c r="E160" s="22">
        <v>1173</v>
      </c>
      <c r="F160" s="20">
        <v>20.161290322580601</v>
      </c>
      <c r="G160" s="22">
        <v>0.52850337946158199</v>
      </c>
      <c r="H160" s="18">
        <v>5.33E-2</v>
      </c>
      <c r="I160" s="15">
        <v>1.97876057030544E-3</v>
      </c>
      <c r="J160" s="24">
        <v>0.29981000000000002</v>
      </c>
      <c r="K160" s="18">
        <v>0.36699999999999999</v>
      </c>
      <c r="L160" s="15">
        <v>1.10236110236165E-2</v>
      </c>
      <c r="M160" s="18">
        <v>4.9599999999999998E-2</v>
      </c>
      <c r="N160" s="15">
        <v>1.30020287401621E-3</v>
      </c>
      <c r="O160" s="24">
        <v>0.47225</v>
      </c>
      <c r="P160" s="10">
        <v>312</v>
      </c>
      <c r="Q160" s="6">
        <v>8.0534377177219998</v>
      </c>
      <c r="R160" s="6">
        <v>10.595132812456701</v>
      </c>
      <c r="S160" s="10">
        <v>317</v>
      </c>
      <c r="T160" s="6">
        <v>7.8740078740118102</v>
      </c>
      <c r="U160" s="6">
        <v>9.9977619997540597</v>
      </c>
      <c r="V160" s="10">
        <v>322</v>
      </c>
      <c r="W160" s="6">
        <v>87.028880290411195</v>
      </c>
      <c r="X160" s="6">
        <v>91.386530297638203</v>
      </c>
      <c r="Y160" s="6">
        <v>1.5772870662460601</v>
      </c>
      <c r="Z160" s="6">
        <v>3.1055900621118</v>
      </c>
      <c r="AA160" s="7">
        <v>312</v>
      </c>
      <c r="AB160" s="7">
        <v>8.0534377177219998</v>
      </c>
      <c r="AC160" s="7">
        <v>10.595132812456701</v>
      </c>
      <c r="AD160" s="13">
        <v>311.39999999999998</v>
      </c>
      <c r="AE160" s="6">
        <v>8.2553049049218892</v>
      </c>
      <c r="AF160" s="13">
        <v>307.10000000000002</v>
      </c>
      <c r="AG160" s="6">
        <v>6.9291269291303896</v>
      </c>
      <c r="AH160" s="13">
        <v>279</v>
      </c>
      <c r="AI160" s="6">
        <v>66.029887207254205</v>
      </c>
      <c r="AJ160" s="6">
        <v>2.0999999999999999E-3</v>
      </c>
      <c r="AK160" s="6">
        <v>2.3E-3</v>
      </c>
    </row>
    <row r="161" spans="1:37">
      <c r="A161" s="5" t="s">
        <v>107</v>
      </c>
      <c r="B161" s="22">
        <v>118</v>
      </c>
      <c r="C161" s="22">
        <v>3.44</v>
      </c>
      <c r="D161" s="22">
        <v>0.13</v>
      </c>
      <c r="E161" s="22">
        <v>439</v>
      </c>
      <c r="F161" s="20">
        <v>20.1207243460765</v>
      </c>
      <c r="G161" s="22">
        <v>0.47386519483448197</v>
      </c>
      <c r="H161" s="18">
        <v>5.3600000000000002E-2</v>
      </c>
      <c r="I161" s="15">
        <v>3.0700829780525999E-3</v>
      </c>
      <c r="J161" s="24">
        <v>0.35183999999999999</v>
      </c>
      <c r="K161" s="18">
        <v>0.36799999999999999</v>
      </c>
      <c r="L161" s="15">
        <v>1.7322817322825999E-2</v>
      </c>
      <c r="M161" s="18">
        <v>4.9700000000000001E-2</v>
      </c>
      <c r="N161" s="15">
        <v>1.1704896791087101E-3</v>
      </c>
      <c r="O161" s="24">
        <v>-0.2666</v>
      </c>
      <c r="P161" s="10">
        <v>312.89999999999998</v>
      </c>
      <c r="Q161" s="6">
        <v>7.3355436560068101</v>
      </c>
      <c r="R161" s="6">
        <v>10.0693312379079</v>
      </c>
      <c r="S161" s="10">
        <v>317</v>
      </c>
      <c r="T161" s="6">
        <v>12.5984125984189</v>
      </c>
      <c r="U161" s="6">
        <v>14.0294901843401</v>
      </c>
      <c r="V161" s="10">
        <v>320</v>
      </c>
      <c r="W161" s="6">
        <v>133.76686769963899</v>
      </c>
      <c r="X161" s="6">
        <v>136.85292968427501</v>
      </c>
      <c r="Y161" s="6">
        <v>1.2933753943217701</v>
      </c>
      <c r="Z161" s="6">
        <v>2.21875</v>
      </c>
      <c r="AA161" s="7">
        <v>312.89999999999998</v>
      </c>
      <c r="AB161" s="7">
        <v>7.3355436560068101</v>
      </c>
      <c r="AC161" s="7">
        <v>10.0693312379079</v>
      </c>
      <c r="AD161" s="13">
        <v>314.3</v>
      </c>
      <c r="AE161" s="6">
        <v>6.8313835150122904</v>
      </c>
      <c r="AF161" s="13">
        <v>312.10000000000002</v>
      </c>
      <c r="AG161" s="6">
        <v>5.5905455905483903</v>
      </c>
      <c r="AH161" s="13">
        <v>293</v>
      </c>
      <c r="AI161" s="6">
        <v>102.814176523341</v>
      </c>
      <c r="AJ161" s="6">
        <v>2.2000000000000001E-3</v>
      </c>
      <c r="AK161" s="6">
        <v>3.5000000000000001E-3</v>
      </c>
    </row>
    <row r="162" spans="1:37">
      <c r="A162" s="5" t="s">
        <v>108</v>
      </c>
      <c r="B162" s="22">
        <v>105.4</v>
      </c>
      <c r="C162" s="22">
        <v>0.83699999999999997</v>
      </c>
      <c r="D162" s="22">
        <v>1.7999999999999999E-2</v>
      </c>
      <c r="E162" s="22">
        <v>5210</v>
      </c>
      <c r="F162" s="20">
        <v>3.8476337052712601</v>
      </c>
      <c r="G162" s="22">
        <v>8.4389815662057194E-2</v>
      </c>
      <c r="H162" s="18">
        <v>0.1202</v>
      </c>
      <c r="I162" s="15">
        <v>2.7995800765802702E-3</v>
      </c>
      <c r="J162" s="24">
        <v>0.27406000000000003</v>
      </c>
      <c r="K162" s="18">
        <v>4.3499999999999996</v>
      </c>
      <c r="L162" s="15">
        <v>0.102362102362154</v>
      </c>
      <c r="M162" s="18">
        <v>0.25990000000000002</v>
      </c>
      <c r="N162" s="15">
        <v>5.7003641122388002E-3</v>
      </c>
      <c r="O162" s="24">
        <v>0.57308000000000003</v>
      </c>
      <c r="P162" s="10">
        <v>1489</v>
      </c>
      <c r="Q162" s="6">
        <v>29.378387676365001</v>
      </c>
      <c r="R162" s="6">
        <v>42.027490718677797</v>
      </c>
      <c r="S162" s="10">
        <v>1699</v>
      </c>
      <c r="T162" s="6">
        <v>18.897618897628298</v>
      </c>
      <c r="U162" s="6">
        <v>26.556637016151999</v>
      </c>
      <c r="V162" s="10">
        <v>1951</v>
      </c>
      <c r="W162" s="6">
        <v>44.704992738559099</v>
      </c>
      <c r="X162" s="6">
        <v>50.9685452813574</v>
      </c>
      <c r="Y162" s="6">
        <v>12.360211889346701</v>
      </c>
      <c r="Z162" s="6">
        <v>23.6801640184521</v>
      </c>
      <c r="AA162" s="7" t="s">
        <v>113</v>
      </c>
      <c r="AB162" s="7" t="s">
        <v>113</v>
      </c>
      <c r="AC162" s="7" t="s">
        <v>113</v>
      </c>
      <c r="AD162" s="13">
        <v>1445</v>
      </c>
      <c r="AE162" s="6">
        <v>31.2497945987297</v>
      </c>
      <c r="AF162" s="13">
        <v>1463</v>
      </c>
      <c r="AG162" s="6">
        <v>24.4094244094366</v>
      </c>
      <c r="AH162" s="13">
        <v>1488</v>
      </c>
      <c r="AI162" s="6">
        <v>37.061791318750601</v>
      </c>
      <c r="AJ162" s="6">
        <v>3.27E-2</v>
      </c>
      <c r="AK162" s="6">
        <v>4.5999999999999999E-3</v>
      </c>
    </row>
    <row r="163" spans="1:37">
      <c r="A163" s="5" t="s">
        <v>109</v>
      </c>
      <c r="B163" s="22">
        <v>193</v>
      </c>
      <c r="C163" s="22">
        <v>2.57</v>
      </c>
      <c r="D163" s="22">
        <v>0.12</v>
      </c>
      <c r="E163" s="22">
        <v>880</v>
      </c>
      <c r="F163" s="20">
        <v>20.5761316872428</v>
      </c>
      <c r="G163" s="22">
        <v>0.57606598218770599</v>
      </c>
      <c r="H163" s="18">
        <v>5.2600000000000001E-2</v>
      </c>
      <c r="I163" s="15">
        <v>1.9940685342567802E-3</v>
      </c>
      <c r="J163" s="24">
        <v>-2.3338000000000001E-2</v>
      </c>
      <c r="K163" s="18">
        <v>0.35399999999999998</v>
      </c>
      <c r="L163" s="15">
        <v>1.2598412598418899E-2</v>
      </c>
      <c r="M163" s="18">
        <v>4.8599999999999997E-2</v>
      </c>
      <c r="N163" s="15">
        <v>1.36064480728807E-3</v>
      </c>
      <c r="O163" s="24">
        <v>0.11366</v>
      </c>
      <c r="P163" s="10">
        <v>305.60000000000002</v>
      </c>
      <c r="Q163" s="6">
        <v>8.4184921262781707</v>
      </c>
      <c r="R163" s="6">
        <v>10.7918879002714</v>
      </c>
      <c r="S163" s="10">
        <v>307</v>
      </c>
      <c r="T163" s="6">
        <v>9.4488094488141705</v>
      </c>
      <c r="U163" s="6">
        <v>11.1926452679111</v>
      </c>
      <c r="V163" s="10">
        <v>297</v>
      </c>
      <c r="W163" s="6">
        <v>85.928391029430102</v>
      </c>
      <c r="X163" s="6">
        <v>89.799692624453698</v>
      </c>
      <c r="Y163" s="6">
        <v>0.45602605863191997</v>
      </c>
      <c r="Z163" s="6">
        <v>-2.89562289562291</v>
      </c>
      <c r="AA163" s="7">
        <v>305.60000000000002</v>
      </c>
      <c r="AB163" s="7">
        <v>8.4184921262781707</v>
      </c>
      <c r="AC163" s="7">
        <v>10.7918879002714</v>
      </c>
      <c r="AD163" s="13">
        <v>304.8</v>
      </c>
      <c r="AE163" s="6">
        <v>8.5558289884854304</v>
      </c>
      <c r="AF163" s="13">
        <v>297.60000000000002</v>
      </c>
      <c r="AG163" s="6">
        <v>7.2440872440908697</v>
      </c>
      <c r="AH163" s="13">
        <v>236</v>
      </c>
      <c r="AI163" s="6">
        <v>70.849335811330207</v>
      </c>
      <c r="AJ163" s="6">
        <v>2.3999999999999998E-3</v>
      </c>
      <c r="AK163" s="6">
        <v>1.8E-3</v>
      </c>
    </row>
    <row r="164" spans="1:37">
      <c r="A164" s="5" t="s">
        <v>110</v>
      </c>
      <c r="B164" s="22">
        <v>261</v>
      </c>
      <c r="C164" s="22">
        <v>2.254</v>
      </c>
      <c r="D164" s="22">
        <v>7.3999999999999996E-2</v>
      </c>
      <c r="E164" s="22">
        <v>1710</v>
      </c>
      <c r="F164" s="20">
        <v>23.8663484486874</v>
      </c>
      <c r="G164" s="22">
        <v>0.67082680062640199</v>
      </c>
      <c r="H164" s="18">
        <v>7.7399999999999997E-2</v>
      </c>
      <c r="I164" s="15">
        <v>6.4485193473787297E-3</v>
      </c>
      <c r="J164" s="24">
        <v>-0.41848000000000002</v>
      </c>
      <c r="K164" s="18">
        <v>0.45500000000000002</v>
      </c>
      <c r="L164" s="15">
        <v>4.72440472440709E-2</v>
      </c>
      <c r="M164" s="18">
        <v>4.19E-2</v>
      </c>
      <c r="N164" s="15">
        <v>1.1777102394477199E-3</v>
      </c>
      <c r="O164" s="24">
        <v>0.69294</v>
      </c>
      <c r="P164" s="10">
        <v>264.7</v>
      </c>
      <c r="Q164" s="6">
        <v>7.4630289306196298</v>
      </c>
      <c r="R164" s="6">
        <v>9.4880598583410904</v>
      </c>
      <c r="S164" s="10">
        <v>372</v>
      </c>
      <c r="T164" s="6">
        <v>27.559027559041301</v>
      </c>
      <c r="U164" s="6">
        <v>28.477991523763599</v>
      </c>
      <c r="V164" s="10">
        <v>1010</v>
      </c>
      <c r="W164" s="6">
        <v>130.18972971989001</v>
      </c>
      <c r="X164" s="6">
        <v>131.28067145649101</v>
      </c>
      <c r="Y164" s="6">
        <v>28.844086021505401</v>
      </c>
      <c r="Z164" s="6">
        <v>73.792079207920807</v>
      </c>
      <c r="AA164" s="7">
        <v>264.7</v>
      </c>
      <c r="AB164" s="7">
        <v>7.4630289306196298</v>
      </c>
      <c r="AC164" s="7">
        <v>9.4880598583410904</v>
      </c>
      <c r="AD164" s="13">
        <v>255.2</v>
      </c>
      <c r="AE164" s="6">
        <v>6.9854277477664501</v>
      </c>
      <c r="AF164" s="13">
        <v>255.5</v>
      </c>
      <c r="AG164" s="6">
        <v>5.7480257480286197</v>
      </c>
      <c r="AH164" s="13">
        <v>262</v>
      </c>
      <c r="AI164" s="6">
        <v>34.156195990449703</v>
      </c>
      <c r="AJ164" s="6">
        <v>3.3799999999999997E-2</v>
      </c>
      <c r="AK164" s="6">
        <v>9.9000000000000008E-3</v>
      </c>
    </row>
    <row r="165" spans="1:37">
      <c r="A165" s="5" t="s">
        <v>111</v>
      </c>
      <c r="B165" s="22">
        <v>257</v>
      </c>
      <c r="C165" s="22">
        <v>2.3260000000000001</v>
      </c>
      <c r="D165" s="22">
        <v>7.4999999999999997E-2</v>
      </c>
      <c r="E165" s="22">
        <v>1360</v>
      </c>
      <c r="F165" s="20">
        <v>20.491803278688501</v>
      </c>
      <c r="G165" s="22">
        <v>0.48842298900821801</v>
      </c>
      <c r="H165" s="18">
        <v>5.2900000000000003E-2</v>
      </c>
      <c r="I165" s="15">
        <v>1.7991454346861901E-3</v>
      </c>
      <c r="J165" s="24">
        <v>0.32611000000000001</v>
      </c>
      <c r="K165" s="18">
        <v>0.35699999999999998</v>
      </c>
      <c r="L165" s="15">
        <v>8.6614086614129893E-3</v>
      </c>
      <c r="M165" s="18">
        <v>4.8800000000000003E-2</v>
      </c>
      <c r="N165" s="15">
        <v>1.1631500429437299E-3</v>
      </c>
      <c r="O165" s="24">
        <v>0.42798999999999998</v>
      </c>
      <c r="P165" s="10">
        <v>307.3</v>
      </c>
      <c r="Q165" s="6">
        <v>7.03730222493627</v>
      </c>
      <c r="R165" s="6">
        <v>9.7711799040382594</v>
      </c>
      <c r="S165" s="10">
        <v>309.7</v>
      </c>
      <c r="T165" s="6">
        <v>6.7716467716501603</v>
      </c>
      <c r="U165" s="6">
        <v>9.0720173748312405</v>
      </c>
      <c r="V165" s="10">
        <v>308</v>
      </c>
      <c r="W165" s="6">
        <v>78.889576172917799</v>
      </c>
      <c r="X165" s="6">
        <v>83.370381941059307</v>
      </c>
      <c r="Y165" s="6">
        <v>0.77494349370357396</v>
      </c>
      <c r="Z165" s="6">
        <v>0.22727272727271999</v>
      </c>
      <c r="AA165" s="7">
        <v>307.3</v>
      </c>
      <c r="AB165" s="7">
        <v>7.03730222493627</v>
      </c>
      <c r="AC165" s="7">
        <v>9.7711799040382594</v>
      </c>
      <c r="AD165" s="13">
        <v>306.7</v>
      </c>
      <c r="AE165" s="6">
        <v>7.2289572280580598</v>
      </c>
      <c r="AF165" s="13">
        <v>301</v>
      </c>
      <c r="AG165" s="6">
        <v>5.7480257480286197</v>
      </c>
      <c r="AH165" s="13">
        <v>250</v>
      </c>
      <c r="AI165" s="6">
        <v>61.714384293636101</v>
      </c>
      <c r="AJ165" s="6">
        <v>2.3E-3</v>
      </c>
      <c r="AK165" s="6">
        <v>1.9E-3</v>
      </c>
    </row>
    <row r="166" spans="1:37">
      <c r="A166" s="5" t="s">
        <v>112</v>
      </c>
      <c r="B166" s="22">
        <v>205</v>
      </c>
      <c r="C166" s="22">
        <v>3.3079999999999998</v>
      </c>
      <c r="D166" s="22">
        <v>7.9000000000000001E-2</v>
      </c>
      <c r="E166" s="22">
        <v>1118</v>
      </c>
      <c r="F166" s="20">
        <v>19.968051118210902</v>
      </c>
      <c r="G166" s="22">
        <v>0.416705457884194</v>
      </c>
      <c r="H166" s="18">
        <v>5.1900000000000002E-2</v>
      </c>
      <c r="I166" s="15">
        <v>1.8112406463753001E-3</v>
      </c>
      <c r="J166" s="24">
        <v>0.49748999999999999</v>
      </c>
      <c r="K166" s="18">
        <v>0.3594</v>
      </c>
      <c r="L166" s="15">
        <v>7.3228273228309803E-3</v>
      </c>
      <c r="M166" s="18">
        <v>5.008E-2</v>
      </c>
      <c r="N166" s="15">
        <v>1.0450999552884901E-3</v>
      </c>
      <c r="O166" s="24">
        <v>0.16378000000000001</v>
      </c>
      <c r="P166" s="10">
        <v>315</v>
      </c>
      <c r="Q166" s="6">
        <v>6.4290174009112198</v>
      </c>
      <c r="R166" s="6">
        <v>9.4661987121246405</v>
      </c>
      <c r="S166" s="10">
        <v>311.39999999999998</v>
      </c>
      <c r="T166" s="6">
        <v>5.5118055118082703</v>
      </c>
      <c r="U166" s="6">
        <v>8.1968084610608791</v>
      </c>
      <c r="V166" s="10">
        <v>268</v>
      </c>
      <c r="W166" s="6">
        <v>75.088723561591607</v>
      </c>
      <c r="X166" s="6">
        <v>78.670022647624606</v>
      </c>
      <c r="Y166" s="6">
        <v>-1.15606936416187</v>
      </c>
      <c r="Z166" s="6">
        <v>-17.537313432835798</v>
      </c>
      <c r="AA166" s="7">
        <v>315</v>
      </c>
      <c r="AB166" s="7">
        <v>6.4290174009112198</v>
      </c>
      <c r="AC166" s="7">
        <v>9.4661987121246405</v>
      </c>
      <c r="AD166" s="13">
        <v>314.8</v>
      </c>
      <c r="AE166" s="6">
        <v>6.66761312174149</v>
      </c>
      <c r="AF166" s="13">
        <v>308.39999999999998</v>
      </c>
      <c r="AG166" s="6">
        <v>5.1968451968478</v>
      </c>
      <c r="AH166" s="13">
        <v>252</v>
      </c>
      <c r="AI166" s="6">
        <v>58.363656551908399</v>
      </c>
      <c r="AJ166" s="6">
        <v>1E-3</v>
      </c>
      <c r="AK166" s="6">
        <v>1.9E-3</v>
      </c>
    </row>
    <row r="167" spans="1:37">
      <c r="A167" s="5" t="s">
        <v>114</v>
      </c>
      <c r="B167" s="22">
        <v>196</v>
      </c>
      <c r="C167" s="22">
        <v>1.9830000000000001</v>
      </c>
      <c r="D167" s="22">
        <v>6.2E-2</v>
      </c>
      <c r="E167" s="22">
        <v>4530</v>
      </c>
      <c r="F167" s="20">
        <v>6.3051702395964702</v>
      </c>
      <c r="G167" s="22">
        <v>0.21867222492796401</v>
      </c>
      <c r="H167" s="18">
        <v>7.1999999999999995E-2</v>
      </c>
      <c r="I167" s="15">
        <v>1.6282832490087499E-3</v>
      </c>
      <c r="J167" s="24">
        <v>-0.21734000000000001</v>
      </c>
      <c r="K167" s="18">
        <v>1.5720000000000001</v>
      </c>
      <c r="L167" s="15">
        <v>6.1417261417292097E-2</v>
      </c>
      <c r="M167" s="18">
        <v>0.15859999999999999</v>
      </c>
      <c r="N167" s="15">
        <v>5.5004723989490198E-3</v>
      </c>
      <c r="O167" s="24">
        <v>0.92203000000000002</v>
      </c>
      <c r="P167" s="10">
        <v>947</v>
      </c>
      <c r="Q167" s="6">
        <v>30.886478450273799</v>
      </c>
      <c r="R167" s="6">
        <v>36.765587842479299</v>
      </c>
      <c r="S167" s="10">
        <v>968</v>
      </c>
      <c r="T167" s="6">
        <v>21.259821259831899</v>
      </c>
      <c r="U167" s="6">
        <v>25.469512694629</v>
      </c>
      <c r="V167" s="10">
        <v>977</v>
      </c>
      <c r="W167" s="6">
        <v>47.036932231070303</v>
      </c>
      <c r="X167" s="6">
        <v>52.656214147341601</v>
      </c>
      <c r="Y167" s="6">
        <v>2.1694214876032998</v>
      </c>
      <c r="Z167" s="6">
        <v>3.0706243602865899</v>
      </c>
      <c r="AA167" s="7">
        <v>947</v>
      </c>
      <c r="AB167" s="7">
        <v>30.886478450273799</v>
      </c>
      <c r="AC167" s="7">
        <v>36.765587842479299</v>
      </c>
      <c r="AD167" s="13">
        <v>944</v>
      </c>
      <c r="AE167" s="6">
        <v>31.6106714743491</v>
      </c>
      <c r="AF167" s="13">
        <v>929</v>
      </c>
      <c r="AG167" s="6">
        <v>26.7716267716402</v>
      </c>
      <c r="AH167" s="13">
        <v>880</v>
      </c>
      <c r="AI167" s="6">
        <v>41.825028316909702</v>
      </c>
      <c r="AJ167" s="6">
        <v>4.1000000000000003E-3</v>
      </c>
      <c r="AK167" s="6">
        <v>1.6000000000000001E-3</v>
      </c>
    </row>
    <row r="168" spans="1:37">
      <c r="A168" s="5" t="s">
        <v>115</v>
      </c>
      <c r="B168" s="22">
        <v>116.1</v>
      </c>
      <c r="C168" s="22">
        <v>2.7370000000000001</v>
      </c>
      <c r="D168" s="22">
        <v>7.2999999999999995E-2</v>
      </c>
      <c r="E168" s="22">
        <v>573</v>
      </c>
      <c r="F168" s="20">
        <v>21.097046413502099</v>
      </c>
      <c r="G168" s="22">
        <v>0.51269825684178005</v>
      </c>
      <c r="H168" s="18">
        <v>5.2600000000000001E-2</v>
      </c>
      <c r="I168" s="15">
        <v>2.2510961974361501E-3</v>
      </c>
      <c r="J168" s="24">
        <v>6.1244E-2</v>
      </c>
      <c r="K168" s="18">
        <v>0.34899999999999998</v>
      </c>
      <c r="L168" s="15">
        <v>1.10236110236165E-2</v>
      </c>
      <c r="M168" s="18">
        <v>4.7399999999999998E-2</v>
      </c>
      <c r="N168" s="15">
        <v>1.15190993554184E-3</v>
      </c>
      <c r="O168" s="24">
        <v>0.56250999999999995</v>
      </c>
      <c r="P168" s="10">
        <v>298.39999999999998</v>
      </c>
      <c r="Q168" s="6">
        <v>6.9063611753357899</v>
      </c>
      <c r="R168" s="6">
        <v>9.5481591717351808</v>
      </c>
      <c r="S168" s="10">
        <v>303</v>
      </c>
      <c r="T168" s="6">
        <v>8.6614086614129899</v>
      </c>
      <c r="U168" s="6">
        <v>10.5007379859767</v>
      </c>
      <c r="V168" s="10">
        <v>297</v>
      </c>
      <c r="W168" s="6">
        <v>98.610265404224606</v>
      </c>
      <c r="X168" s="6">
        <v>102.16131471023699</v>
      </c>
      <c r="Y168" s="6">
        <v>1.5181518151815301</v>
      </c>
      <c r="Z168" s="6">
        <v>-0.47138047138047101</v>
      </c>
      <c r="AA168" s="7">
        <v>298.39999999999998</v>
      </c>
      <c r="AB168" s="7">
        <v>6.9063611753357899</v>
      </c>
      <c r="AC168" s="7">
        <v>9.5481591717351808</v>
      </c>
      <c r="AD168" s="13">
        <v>297.60000000000002</v>
      </c>
      <c r="AE168" s="6">
        <v>6.9702528421991596</v>
      </c>
      <c r="AF168" s="13">
        <v>291.7</v>
      </c>
      <c r="AG168" s="6">
        <v>5.5905455905483903</v>
      </c>
      <c r="AH168" s="13">
        <v>238</v>
      </c>
      <c r="AI168" s="6">
        <v>86.269255491696597</v>
      </c>
      <c r="AJ168" s="6">
        <v>2.3E-3</v>
      </c>
      <c r="AK168" s="6">
        <v>1.6999999999999999E-3</v>
      </c>
    </row>
    <row r="169" spans="1:37">
      <c r="A169" s="5" t="s">
        <v>116</v>
      </c>
      <c r="B169" s="22">
        <v>49.6</v>
      </c>
      <c r="C169" s="22">
        <v>3.59</v>
      </c>
      <c r="D169" s="22">
        <v>0.14000000000000001</v>
      </c>
      <c r="E169" s="22">
        <v>242</v>
      </c>
      <c r="F169" s="20">
        <v>20.040080160320599</v>
      </c>
      <c r="G169" s="22">
        <v>0.49657827451988901</v>
      </c>
      <c r="H169" s="18">
        <v>5.2600000000000001E-2</v>
      </c>
      <c r="I169" s="15">
        <v>3.6562803672357002E-3</v>
      </c>
      <c r="J169" s="24">
        <v>-3.8509000000000002E-2</v>
      </c>
      <c r="K169" s="18">
        <v>0.37</v>
      </c>
      <c r="L169" s="15">
        <v>2.04724204724307E-2</v>
      </c>
      <c r="M169" s="18">
        <v>4.99E-2</v>
      </c>
      <c r="N169" s="15">
        <v>1.2364848693372701E-3</v>
      </c>
      <c r="O169" s="24">
        <v>0.37030000000000002</v>
      </c>
      <c r="P169" s="10">
        <v>314</v>
      </c>
      <c r="Q169" s="6">
        <v>7.5386630986442098</v>
      </c>
      <c r="R169" s="6">
        <v>10.236118300079699</v>
      </c>
      <c r="S169" s="10">
        <v>317</v>
      </c>
      <c r="T169" s="6">
        <v>14.960614960622401</v>
      </c>
      <c r="U169" s="6">
        <v>16.1935027659231</v>
      </c>
      <c r="V169" s="10">
        <v>310</v>
      </c>
      <c r="W169" s="6">
        <v>155.21067209617399</v>
      </c>
      <c r="X169" s="6">
        <v>157.287426185881</v>
      </c>
      <c r="Y169" s="6">
        <v>0.94637223974764595</v>
      </c>
      <c r="Z169" s="6">
        <v>-1.2903225806451699</v>
      </c>
      <c r="AA169" s="7">
        <v>314</v>
      </c>
      <c r="AB169" s="7">
        <v>7.5386630986442098</v>
      </c>
      <c r="AC169" s="7">
        <v>10.236118300079699</v>
      </c>
      <c r="AD169" s="13">
        <v>313.39999999999998</v>
      </c>
      <c r="AE169" s="6">
        <v>7.6037649434250696</v>
      </c>
      <c r="AF169" s="13">
        <v>311.3</v>
      </c>
      <c r="AG169" s="6">
        <v>6.22046622046933</v>
      </c>
      <c r="AH169" s="13">
        <v>301</v>
      </c>
      <c r="AI169" s="6">
        <v>117.120163646343</v>
      </c>
      <c r="AJ169" s="6">
        <v>8.0000000000000004E-4</v>
      </c>
      <c r="AK169" s="6">
        <v>3.8999999999999998E-3</v>
      </c>
    </row>
    <row r="170" spans="1:37">
      <c r="A170" s="4" t="s">
        <v>117</v>
      </c>
      <c r="B170" s="22">
        <v>424</v>
      </c>
      <c r="C170" s="22">
        <v>1.984</v>
      </c>
      <c r="D170" s="22">
        <v>9.8000000000000004E-2</v>
      </c>
      <c r="E170" s="22">
        <v>1970</v>
      </c>
      <c r="F170" s="20">
        <v>19.3050193050193</v>
      </c>
      <c r="G170" s="22">
        <v>0.44273024937405803</v>
      </c>
      <c r="H170" s="18">
        <v>5.3199999999999997E-2</v>
      </c>
      <c r="I170" s="15">
        <v>1.5011504545891299E-3</v>
      </c>
      <c r="J170" s="24">
        <v>0.25935000000000002</v>
      </c>
      <c r="K170" s="18">
        <v>0.379</v>
      </c>
      <c r="L170" s="15">
        <v>1.02362102362154E-2</v>
      </c>
      <c r="M170" s="18">
        <v>5.1799999999999999E-2</v>
      </c>
      <c r="N170" s="16">
        <v>1.18795151433045E-3</v>
      </c>
      <c r="O170" s="24">
        <v>0.64036000000000004</v>
      </c>
      <c r="P170" s="10">
        <v>325.60000000000002</v>
      </c>
      <c r="Q170" s="6">
        <v>7.43541396386538</v>
      </c>
      <c r="R170" s="6">
        <v>10.3327789931234</v>
      </c>
      <c r="S170" s="10">
        <v>325.89999999999998</v>
      </c>
      <c r="T170" s="6">
        <v>7.3228273228309897</v>
      </c>
      <c r="U170" s="6">
        <v>9.6643831640912197</v>
      </c>
      <c r="V170" s="10">
        <v>326</v>
      </c>
      <c r="W170" s="6">
        <v>65.330799155243994</v>
      </c>
      <c r="X170" s="6">
        <v>70.4604026854431</v>
      </c>
      <c r="Y170" s="6">
        <v>9.2052776925427807E-2</v>
      </c>
      <c r="Z170" s="6">
        <v>0.12269938650305801</v>
      </c>
      <c r="AA170" s="7">
        <v>325.60000000000002</v>
      </c>
      <c r="AB170" s="7">
        <v>7.43541396386538</v>
      </c>
      <c r="AC170" s="7">
        <v>10.3327789931234</v>
      </c>
      <c r="AD170" s="13">
        <v>325</v>
      </c>
      <c r="AE170" s="6">
        <v>7.43541396386538</v>
      </c>
      <c r="AF170" s="13">
        <v>319.2</v>
      </c>
      <c r="AG170" s="6">
        <v>5.6692856692884996</v>
      </c>
      <c r="AH170" s="13">
        <v>271</v>
      </c>
      <c r="AI170" s="6">
        <v>51.495371814007001</v>
      </c>
      <c r="AJ170" s="6">
        <v>2.0999999999999999E-3</v>
      </c>
      <c r="AK170" s="6">
        <v>1.5E-3</v>
      </c>
    </row>
    <row r="171" spans="1:37">
      <c r="A171" s="4" t="s">
        <v>118</v>
      </c>
      <c r="B171" s="22">
        <v>474</v>
      </c>
      <c r="C171" s="22">
        <v>4.13</v>
      </c>
      <c r="D171" s="22">
        <v>0.16</v>
      </c>
      <c r="E171" s="22">
        <v>2550</v>
      </c>
      <c r="F171" s="20">
        <v>15.625</v>
      </c>
      <c r="G171" s="22">
        <v>0.458411856196066</v>
      </c>
      <c r="H171" s="18">
        <v>5.2699999999999997E-2</v>
      </c>
      <c r="I171" s="15">
        <v>1.3014321786021499E-3</v>
      </c>
      <c r="J171" s="24">
        <v>0.45301999999999998</v>
      </c>
      <c r="K171" s="18">
        <v>0.46700000000000003</v>
      </c>
      <c r="L171" s="15">
        <v>1.10236110236165E-2</v>
      </c>
      <c r="M171" s="18">
        <v>6.4000000000000001E-2</v>
      </c>
      <c r="N171" s="16">
        <v>1.87765496297909E-3</v>
      </c>
      <c r="O171" s="24">
        <v>0.69811999999999996</v>
      </c>
      <c r="P171" s="10">
        <v>400</v>
      </c>
      <c r="Q171" s="6">
        <v>10.8779488119328</v>
      </c>
      <c r="R171" s="6">
        <v>13.9686880682351</v>
      </c>
      <c r="S171" s="10">
        <v>388.7</v>
      </c>
      <c r="T171" s="6">
        <v>7.3228273228309897</v>
      </c>
      <c r="U171" s="6">
        <v>10.3435017412903</v>
      </c>
      <c r="V171" s="10">
        <v>317</v>
      </c>
      <c r="W171" s="6">
        <v>53.952365278009403</v>
      </c>
      <c r="X171" s="6">
        <v>58.093106966068603</v>
      </c>
      <c r="Y171" s="6">
        <v>-2.9071263184975602</v>
      </c>
      <c r="Z171" s="6">
        <v>-26.182965299684501</v>
      </c>
      <c r="AA171" s="7">
        <v>400</v>
      </c>
      <c r="AB171" s="7">
        <v>10.8779488119328</v>
      </c>
      <c r="AC171" s="7">
        <v>13.9686880682351</v>
      </c>
      <c r="AD171" s="13">
        <v>400</v>
      </c>
      <c r="AE171" s="6">
        <v>11.568481765341099</v>
      </c>
      <c r="AF171" s="13">
        <v>383</v>
      </c>
      <c r="AG171" s="6">
        <v>7.1653471653507497</v>
      </c>
      <c r="AH171" s="13">
        <v>298</v>
      </c>
      <c r="AI171" s="6">
        <v>41.90224002475</v>
      </c>
      <c r="AJ171" s="6">
        <v>8.9999999999999998E-4</v>
      </c>
      <c r="AK171" s="6">
        <v>1E-3</v>
      </c>
    </row>
    <row r="172" spans="1:37">
      <c r="A172" s="4" t="s">
        <v>119</v>
      </c>
      <c r="B172" s="22">
        <v>730</v>
      </c>
      <c r="C172" s="22">
        <v>3.02</v>
      </c>
      <c r="D172" s="22">
        <v>0.14000000000000001</v>
      </c>
      <c r="E172" s="22">
        <v>737</v>
      </c>
      <c r="F172" s="20">
        <v>81.366965012205</v>
      </c>
      <c r="G172" s="22">
        <v>2.0154345497038602</v>
      </c>
      <c r="H172" s="18">
        <v>5.0099999999999999E-2</v>
      </c>
      <c r="I172" s="15">
        <v>2.4704693167681801E-3</v>
      </c>
      <c r="J172" s="24">
        <v>0.15737000000000001</v>
      </c>
      <c r="K172" s="18">
        <v>8.5699999999999998E-2</v>
      </c>
      <c r="L172" s="15">
        <v>3.4645634645652E-3</v>
      </c>
      <c r="M172" s="18">
        <v>1.2290000000000001E-2</v>
      </c>
      <c r="N172" s="16">
        <v>3.0441949766892398E-4</v>
      </c>
      <c r="O172" s="24">
        <v>0.38431999999999999</v>
      </c>
      <c r="P172" s="10">
        <v>78.7</v>
      </c>
      <c r="Q172" s="6">
        <v>1.91402120375747</v>
      </c>
      <c r="R172" s="6">
        <v>2.6061574064139701</v>
      </c>
      <c r="S172" s="10">
        <v>83.3</v>
      </c>
      <c r="T172" s="6">
        <v>3.2283432283448401</v>
      </c>
      <c r="U172" s="6">
        <v>3.7017960458076198</v>
      </c>
      <c r="V172" s="10">
        <v>190</v>
      </c>
      <c r="W172" s="6">
        <v>187.26069968937401</v>
      </c>
      <c r="X172" s="6">
        <v>196.814939511348</v>
      </c>
      <c r="Y172" s="6">
        <v>5.5222088835534198</v>
      </c>
      <c r="Z172" s="6">
        <v>58.578947368421098</v>
      </c>
      <c r="AA172" s="7">
        <v>78.7</v>
      </c>
      <c r="AB172" s="7">
        <v>1.91402120375747</v>
      </c>
      <c r="AC172" s="7">
        <v>2.6061574064139701</v>
      </c>
      <c r="AD172" s="13">
        <v>78.400000000000006</v>
      </c>
      <c r="AE172" s="6">
        <v>1.9793122968428201</v>
      </c>
      <c r="AF172" s="13">
        <v>78.400000000000006</v>
      </c>
      <c r="AG172" s="6">
        <v>1.6535416535424801</v>
      </c>
      <c r="AH172" s="13">
        <v>79.599999999999994</v>
      </c>
      <c r="AI172" s="6">
        <v>170.27483915174901</v>
      </c>
      <c r="AJ172" s="6">
        <v>3.5000000000000001E-3</v>
      </c>
      <c r="AK172" s="6">
        <v>3.0999999999999999E-3</v>
      </c>
    </row>
    <row r="173" spans="1:37">
      <c r="A173" s="4" t="s">
        <v>120</v>
      </c>
      <c r="B173" s="22">
        <v>386</v>
      </c>
      <c r="C173" s="22">
        <v>1.7669999999999999</v>
      </c>
      <c r="D173" s="22">
        <v>0.04</v>
      </c>
      <c r="E173" s="22">
        <v>341</v>
      </c>
      <c r="F173" s="20">
        <v>91.240875912408796</v>
      </c>
      <c r="G173" s="22">
        <v>2.0207510806464999</v>
      </c>
      <c r="H173" s="18">
        <v>5.04E-2</v>
      </c>
      <c r="I173" s="15">
        <v>3.1459977079499901E-3</v>
      </c>
      <c r="J173" s="24">
        <v>-0.38246000000000002</v>
      </c>
      <c r="K173" s="18">
        <v>7.6399999999999996E-2</v>
      </c>
      <c r="L173" s="15">
        <v>3.7007837007855498E-3</v>
      </c>
      <c r="M173" s="18">
        <v>1.0959999999999999E-2</v>
      </c>
      <c r="N173" s="16">
        <v>2.4273585300898601E-4</v>
      </c>
      <c r="O173" s="24">
        <v>0.62407999999999997</v>
      </c>
      <c r="P173" s="10">
        <v>70.3</v>
      </c>
      <c r="Q173" s="6">
        <v>1.5908701656233</v>
      </c>
      <c r="R173" s="6">
        <v>2.2417626268201101</v>
      </c>
      <c r="S173" s="10">
        <v>74.7</v>
      </c>
      <c r="T173" s="6">
        <v>3.4645634645652001</v>
      </c>
      <c r="U173" s="6">
        <v>3.82832475490292</v>
      </c>
      <c r="V173" s="10">
        <v>200</v>
      </c>
      <c r="W173" s="6">
        <v>143.938237778341</v>
      </c>
      <c r="X173" s="6">
        <v>146.86506301688999</v>
      </c>
      <c r="Y173" s="6">
        <v>5.8902275769745698</v>
      </c>
      <c r="Z173" s="6">
        <v>64.849999999999994</v>
      </c>
      <c r="AA173" s="7">
        <v>70.3</v>
      </c>
      <c r="AB173" s="7">
        <v>1.5908701656233</v>
      </c>
      <c r="AC173" s="7">
        <v>2.2417626268201101</v>
      </c>
      <c r="AD173" s="13">
        <v>69.8</v>
      </c>
      <c r="AE173" s="6">
        <v>1.4693086414604299</v>
      </c>
      <c r="AF173" s="13">
        <v>69.8</v>
      </c>
      <c r="AG173" s="6">
        <v>1.10236110236165</v>
      </c>
      <c r="AH173" s="13">
        <v>70.599999999999994</v>
      </c>
      <c r="AI173" s="6">
        <v>114.972589319082</v>
      </c>
      <c r="AJ173" s="6">
        <v>4.1000000000000003E-3</v>
      </c>
      <c r="AK173" s="6">
        <v>3.5999999999999999E-3</v>
      </c>
    </row>
    <row r="174" spans="1:37">
      <c r="A174" s="4" t="s">
        <v>121</v>
      </c>
      <c r="B174" s="22">
        <v>421</v>
      </c>
      <c r="C174" s="22">
        <v>3.65</v>
      </c>
      <c r="D174" s="22">
        <v>0.52</v>
      </c>
      <c r="E174" s="22">
        <v>2260</v>
      </c>
      <c r="F174" s="20">
        <v>18.6219739292365</v>
      </c>
      <c r="G174" s="22">
        <v>0.70459586594353596</v>
      </c>
      <c r="H174" s="18">
        <v>6.0600000000000001E-2</v>
      </c>
      <c r="I174" s="15">
        <v>2.5692635533293802E-3</v>
      </c>
      <c r="J174" s="24">
        <v>0.74187000000000003</v>
      </c>
      <c r="K174" s="18">
        <v>0.441</v>
      </c>
      <c r="L174" s="15">
        <v>1.1811011811017701E-2</v>
      </c>
      <c r="M174" s="18">
        <v>5.3699999999999998E-2</v>
      </c>
      <c r="N174" s="16">
        <v>2.0318360526627101E-3</v>
      </c>
      <c r="O174" s="24">
        <v>0.42405999999999999</v>
      </c>
      <c r="P174" s="10">
        <v>337</v>
      </c>
      <c r="Q174" s="6">
        <v>12.6630794050263</v>
      </c>
      <c r="R174" s="6">
        <v>14.6792721066347</v>
      </c>
      <c r="S174" s="10">
        <v>370</v>
      </c>
      <c r="T174" s="6">
        <v>7.8740078740118102</v>
      </c>
      <c r="U174" s="6">
        <v>10.5508446848921</v>
      </c>
      <c r="V174" s="10">
        <v>580</v>
      </c>
      <c r="W174" s="6">
        <v>162.31652727078699</v>
      </c>
      <c r="X174" s="6">
        <v>182.094342957078</v>
      </c>
      <c r="Y174" s="6">
        <v>8.9189189189189193</v>
      </c>
      <c r="Z174" s="6">
        <v>41.8965517241379</v>
      </c>
      <c r="AA174" s="7">
        <v>337</v>
      </c>
      <c r="AB174" s="7">
        <v>12.6630794050263</v>
      </c>
      <c r="AC174" s="7">
        <v>14.6792721066347</v>
      </c>
      <c r="AD174" s="13">
        <v>334</v>
      </c>
      <c r="AE174" s="6">
        <v>13.400506707509299</v>
      </c>
      <c r="AF174" s="13">
        <v>329</v>
      </c>
      <c r="AG174" s="6">
        <v>11.8110118110177</v>
      </c>
      <c r="AH174" s="13">
        <v>298</v>
      </c>
      <c r="AI174" s="6">
        <v>143.089604881865</v>
      </c>
      <c r="AJ174" s="6">
        <v>1.0800000000000001E-2</v>
      </c>
      <c r="AK174" s="6">
        <v>3.7000000000000002E-3</v>
      </c>
    </row>
    <row r="175" spans="1:37">
      <c r="A175" s="4" t="s">
        <v>123</v>
      </c>
      <c r="B175" s="22">
        <v>302</v>
      </c>
      <c r="C175" s="22">
        <v>1.83</v>
      </c>
      <c r="D175" s="22">
        <v>0.13</v>
      </c>
      <c r="E175" s="22">
        <v>1245</v>
      </c>
      <c r="F175" s="20">
        <v>20.242914979757099</v>
      </c>
      <c r="G175" s="22">
        <v>0.478631583425146</v>
      </c>
      <c r="H175" s="18">
        <v>5.2699999999999997E-2</v>
      </c>
      <c r="I175" s="15">
        <v>2.0613456861199799E-3</v>
      </c>
      <c r="J175" s="24">
        <v>0.32583000000000001</v>
      </c>
      <c r="K175" s="18">
        <v>0.35799999999999998</v>
      </c>
      <c r="L175" s="15">
        <v>1.02362102362154E-2</v>
      </c>
      <c r="M175" s="18">
        <v>4.9399999999999999E-2</v>
      </c>
      <c r="N175" s="16">
        <v>1.1680333709273899E-3</v>
      </c>
      <c r="O175" s="24">
        <v>0.28532000000000002</v>
      </c>
      <c r="P175" s="10">
        <v>310.89999999999998</v>
      </c>
      <c r="Q175" s="6">
        <v>7.0663521985820701</v>
      </c>
      <c r="R175" s="6">
        <v>9.8472715935359592</v>
      </c>
      <c r="S175" s="10">
        <v>309.8</v>
      </c>
      <c r="T175" s="6">
        <v>7.7952677952716902</v>
      </c>
      <c r="U175" s="6">
        <v>9.8672695551880292</v>
      </c>
      <c r="V175" s="10">
        <v>300</v>
      </c>
      <c r="W175" s="6">
        <v>86.855635202872605</v>
      </c>
      <c r="X175" s="6">
        <v>90.666628051021505</v>
      </c>
      <c r="Y175" s="6">
        <v>-0.355067785668155</v>
      </c>
      <c r="Z175" s="6">
        <v>-3.6333333333333302</v>
      </c>
      <c r="AA175" s="7">
        <v>310.89999999999998</v>
      </c>
      <c r="AB175" s="7">
        <v>7.0663521985820701</v>
      </c>
      <c r="AC175" s="7">
        <v>9.8472715935359592</v>
      </c>
      <c r="AD175" s="13">
        <v>310.8</v>
      </c>
      <c r="AE175" s="6">
        <v>7.3214570540573201</v>
      </c>
      <c r="AF175" s="13">
        <v>309.2</v>
      </c>
      <c r="AG175" s="6">
        <v>6.0629860629890997</v>
      </c>
      <c r="AH175" s="13">
        <v>302</v>
      </c>
      <c r="AI175" s="6">
        <v>58.737052756283902</v>
      </c>
      <c r="AJ175" s="6">
        <v>5.0000000000000001E-4</v>
      </c>
      <c r="AK175" s="6">
        <v>2.5000000000000001E-3</v>
      </c>
    </row>
    <row r="176" spans="1:37">
      <c r="A176" s="4" t="s">
        <v>124</v>
      </c>
      <c r="B176" s="22">
        <v>178</v>
      </c>
      <c r="C176" s="22">
        <v>2.44</v>
      </c>
      <c r="D176" s="22">
        <v>0.11</v>
      </c>
      <c r="E176" s="22">
        <v>133</v>
      </c>
      <c r="F176" s="20">
        <v>89.766606822262105</v>
      </c>
      <c r="G176" s="22">
        <v>2.22319196819902</v>
      </c>
      <c r="H176" s="18">
        <v>4.4200000000000003E-2</v>
      </c>
      <c r="I176" s="15">
        <v>3.7493984538851102E-3</v>
      </c>
      <c r="J176" s="24">
        <v>-4.3250999999999998E-2</v>
      </c>
      <c r="K176" s="18">
        <v>6.7900000000000002E-2</v>
      </c>
      <c r="L176" s="15">
        <v>3.6220436220454301E-3</v>
      </c>
      <c r="M176" s="18">
        <v>1.1140000000000001E-2</v>
      </c>
      <c r="N176" s="16">
        <v>2.7589723397671099E-4</v>
      </c>
      <c r="O176" s="24">
        <v>0.36276999999999998</v>
      </c>
      <c r="P176" s="10">
        <v>71.400000000000006</v>
      </c>
      <c r="Q176" s="6">
        <v>1.72724397045774</v>
      </c>
      <c r="R176" s="6">
        <v>2.3579014714353899</v>
      </c>
      <c r="S176" s="10">
        <v>66.599999999999994</v>
      </c>
      <c r="T176" s="6">
        <v>3.4645634645652001</v>
      </c>
      <c r="U176" s="6">
        <v>3.75926842419539</v>
      </c>
      <c r="V176" s="10">
        <v>50</v>
      </c>
      <c r="W176" s="6">
        <v>105.73746544519</v>
      </c>
      <c r="X176" s="6">
        <v>106.03747580367499</v>
      </c>
      <c r="Y176" s="6">
        <v>-7.2072072072072197</v>
      </c>
      <c r="Z176" s="6">
        <v>-42.8</v>
      </c>
      <c r="AA176" s="7">
        <v>71.400000000000006</v>
      </c>
      <c r="AB176" s="7">
        <v>1.72724397045774</v>
      </c>
      <c r="AC176" s="7">
        <v>2.3579014714353899</v>
      </c>
      <c r="AD176" s="13">
        <v>71.7</v>
      </c>
      <c r="AE176" s="6">
        <v>1.7924206351977201</v>
      </c>
      <c r="AF176" s="13">
        <v>71.599999999999994</v>
      </c>
      <c r="AG176" s="6">
        <v>1.49606149606224</v>
      </c>
      <c r="AH176" s="13">
        <v>70.900000000000006</v>
      </c>
      <c r="AI176" s="6">
        <v>47.483152788887097</v>
      </c>
      <c r="AJ176" s="6">
        <v>-4.1000000000000003E-3</v>
      </c>
      <c r="AK176" s="6">
        <v>3.7000000000000002E-3</v>
      </c>
    </row>
    <row r="177" spans="1:37">
      <c r="A177" s="4" t="s">
        <v>125</v>
      </c>
      <c r="B177" s="22">
        <v>268</v>
      </c>
      <c r="C177" s="22">
        <v>2.5230000000000001</v>
      </c>
      <c r="D177" s="22">
        <v>5.7000000000000002E-2</v>
      </c>
      <c r="E177" s="22">
        <v>226</v>
      </c>
      <c r="F177" s="20">
        <v>84.459459459459495</v>
      </c>
      <c r="G177" s="22">
        <v>1.7456184035319</v>
      </c>
      <c r="H177" s="18">
        <v>4.7E-2</v>
      </c>
      <c r="I177" s="15">
        <v>3.3380885806029402E-3</v>
      </c>
      <c r="J177" s="24">
        <v>-9.1850999999999999E-3</v>
      </c>
      <c r="K177" s="18">
        <v>7.6700000000000004E-2</v>
      </c>
      <c r="L177" s="15">
        <v>3.7007837007855498E-3</v>
      </c>
      <c r="M177" s="18">
        <v>1.184E-2</v>
      </c>
      <c r="N177" s="16">
        <v>2.4471056327016199E-4</v>
      </c>
      <c r="O177" s="24">
        <v>0.29585</v>
      </c>
      <c r="P177" s="10">
        <v>75.900000000000006</v>
      </c>
      <c r="Q177" s="6">
        <v>1.57935894433644</v>
      </c>
      <c r="R177" s="6">
        <v>2.32392446432508</v>
      </c>
      <c r="S177" s="10">
        <v>75</v>
      </c>
      <c r="T177" s="6">
        <v>3.4645634645652001</v>
      </c>
      <c r="U177" s="6">
        <v>3.8308557314682199</v>
      </c>
      <c r="V177" s="10">
        <v>60</v>
      </c>
      <c r="W177" s="6">
        <v>127.56528002914899</v>
      </c>
      <c r="X177" s="6">
        <v>129.09964928263301</v>
      </c>
      <c r="Y177" s="6">
        <v>-1.2</v>
      </c>
      <c r="Z177" s="6">
        <v>-26.5</v>
      </c>
      <c r="AA177" s="7">
        <v>75.900000000000006</v>
      </c>
      <c r="AB177" s="7">
        <v>1.57935894433644</v>
      </c>
      <c r="AC177" s="7">
        <v>2.32392446432508</v>
      </c>
      <c r="AD177" s="13">
        <v>75.900000000000006</v>
      </c>
      <c r="AE177" s="6">
        <v>1.57935894433644</v>
      </c>
      <c r="AF177" s="13">
        <v>75.900000000000006</v>
      </c>
      <c r="AG177" s="6">
        <v>1.18110118110177</v>
      </c>
      <c r="AH177" s="13">
        <v>75.400000000000006</v>
      </c>
      <c r="AI177" s="6">
        <v>93.663810881873005</v>
      </c>
      <c r="AJ177" s="6">
        <v>-5.9999999999999995E-4</v>
      </c>
      <c r="AK177" s="6">
        <v>3.5999999999999999E-3</v>
      </c>
    </row>
    <row r="178" spans="1:37">
      <c r="A178" s="4" t="s">
        <v>126</v>
      </c>
      <c r="B178" s="22">
        <v>247</v>
      </c>
      <c r="C178" s="22">
        <v>2.62</v>
      </c>
      <c r="D178" s="22">
        <v>0.14000000000000001</v>
      </c>
      <c r="E178" s="22">
        <v>100</v>
      </c>
      <c r="F178" s="20">
        <v>136.05442176870699</v>
      </c>
      <c r="G178" s="22">
        <v>4.6306506304211901</v>
      </c>
      <c r="H178" s="18">
        <v>4.5699999999999998E-2</v>
      </c>
      <c r="I178" s="15">
        <v>5.1986746669522698E-3</v>
      </c>
      <c r="J178" s="24">
        <v>0.23569000000000001</v>
      </c>
      <c r="K178" s="18">
        <v>4.5699999999999998E-2</v>
      </c>
      <c r="L178" s="15">
        <v>3.7007837007855498E-3</v>
      </c>
      <c r="M178" s="18">
        <v>7.3499999999999998E-3</v>
      </c>
      <c r="N178" s="16">
        <v>2.5015932368192899E-4</v>
      </c>
      <c r="O178" s="24">
        <v>0.11498</v>
      </c>
      <c r="P178" s="10">
        <v>47.2</v>
      </c>
      <c r="Q178" s="6">
        <v>1.6326802112018199</v>
      </c>
      <c r="R178" s="6">
        <v>1.9482339133440101</v>
      </c>
      <c r="S178" s="10">
        <v>45.2</v>
      </c>
      <c r="T178" s="6">
        <v>3.5433035433053202</v>
      </c>
      <c r="U178" s="6">
        <v>3.6824938852385798</v>
      </c>
      <c r="V178" s="10">
        <v>10</v>
      </c>
      <c r="W178" s="6">
        <v>160.97914677974401</v>
      </c>
      <c r="X178" s="6">
        <v>161.376180023274</v>
      </c>
      <c r="Y178" s="6">
        <v>-4.42477876106196</v>
      </c>
      <c r="Z178" s="6">
        <v>-372</v>
      </c>
      <c r="AA178" s="7">
        <v>47.2</v>
      </c>
      <c r="AB178" s="7">
        <v>1.6326802112018199</v>
      </c>
      <c r="AC178" s="7">
        <v>1.9482339133440101</v>
      </c>
      <c r="AD178" s="13">
        <v>47.3</v>
      </c>
      <c r="AE178" s="6">
        <v>1.70512306654095</v>
      </c>
      <c r="AF178" s="13">
        <v>47.3</v>
      </c>
      <c r="AG178" s="6">
        <v>1.57480157480236</v>
      </c>
      <c r="AH178" s="13">
        <v>47.2</v>
      </c>
      <c r="AI178" s="6">
        <v>76.344769944865604</v>
      </c>
      <c r="AJ178" s="6">
        <v>-1.6999999999999999E-3</v>
      </c>
      <c r="AK178" s="6">
        <v>6.3E-3</v>
      </c>
    </row>
    <row r="179" spans="1:37">
      <c r="A179" s="4" t="s">
        <v>127</v>
      </c>
      <c r="B179" s="22">
        <v>727</v>
      </c>
      <c r="C179" s="22">
        <v>2.5499999999999998</v>
      </c>
      <c r="D179" s="22">
        <v>0.12</v>
      </c>
      <c r="E179" s="22">
        <v>310</v>
      </c>
      <c r="F179" s="20">
        <v>139.86013986014001</v>
      </c>
      <c r="G179" s="22">
        <v>3.64259631624049</v>
      </c>
      <c r="H179" s="18">
        <v>4.6600000000000003E-2</v>
      </c>
      <c r="I179" s="15">
        <v>2.6759928039497998E-3</v>
      </c>
      <c r="J179" s="24">
        <v>-0.11685</v>
      </c>
      <c r="K179" s="18">
        <v>4.58E-2</v>
      </c>
      <c r="L179" s="15">
        <v>1.88976188976283E-3</v>
      </c>
      <c r="M179" s="18">
        <v>7.1500000000000001E-3</v>
      </c>
      <c r="N179" s="16">
        <v>1.8621863017700499E-4</v>
      </c>
      <c r="O179" s="24">
        <v>0.59387000000000001</v>
      </c>
      <c r="P179" s="10">
        <v>45.9</v>
      </c>
      <c r="Q179" s="6">
        <v>1.2051802925821899</v>
      </c>
      <c r="R179" s="6">
        <v>1.5881425123175601</v>
      </c>
      <c r="S179" s="10">
        <v>45.5</v>
      </c>
      <c r="T179" s="6">
        <v>1.8897618897628301</v>
      </c>
      <c r="U179" s="6">
        <v>2.1403678270282702</v>
      </c>
      <c r="V179" s="10">
        <v>41</v>
      </c>
      <c r="W179" s="6">
        <v>104.21529939196699</v>
      </c>
      <c r="X179" s="6">
        <v>106.01340409836401</v>
      </c>
      <c r="Y179" s="6">
        <v>-0.879120879120876</v>
      </c>
      <c r="Z179" s="6">
        <v>-11.951219512195101</v>
      </c>
      <c r="AA179" s="7">
        <v>45.9</v>
      </c>
      <c r="AB179" s="7">
        <v>1.2051802925821899</v>
      </c>
      <c r="AC179" s="7">
        <v>1.5881425123175601</v>
      </c>
      <c r="AD179" s="13">
        <v>45.9</v>
      </c>
      <c r="AE179" s="6">
        <v>1.2051802925821899</v>
      </c>
      <c r="AF179" s="13">
        <v>45.8</v>
      </c>
      <c r="AG179" s="6">
        <v>1.0236210236215399</v>
      </c>
      <c r="AH179" s="13">
        <v>43.6</v>
      </c>
      <c r="AI179" s="6">
        <v>79.911503723540207</v>
      </c>
      <c r="AJ179" s="6">
        <v>-5.0000000000000001E-4</v>
      </c>
      <c r="AK179" s="6">
        <v>2.5999999999999999E-3</v>
      </c>
    </row>
    <row r="180" spans="1:37">
      <c r="A180" s="4" t="s">
        <v>128</v>
      </c>
      <c r="B180" s="22">
        <v>492</v>
      </c>
      <c r="C180" s="22">
        <v>3.26</v>
      </c>
      <c r="D180" s="22">
        <v>0.26</v>
      </c>
      <c r="E180" s="22">
        <v>2390</v>
      </c>
      <c r="F180" s="20">
        <v>13.586956521739101</v>
      </c>
      <c r="G180" s="22">
        <v>0.34667549192041103</v>
      </c>
      <c r="H180" s="18">
        <v>5.4399999999999997E-2</v>
      </c>
      <c r="I180" s="15">
        <v>1.45325716888476E-3</v>
      </c>
      <c r="J180" s="24">
        <v>5.8927E-2</v>
      </c>
      <c r="K180" s="18">
        <v>0.55000000000000004</v>
      </c>
      <c r="L180" s="15">
        <v>1.6535416535424799E-2</v>
      </c>
      <c r="M180" s="18">
        <v>7.3599999999999999E-2</v>
      </c>
      <c r="N180" s="16">
        <v>1.8779272727131901E-3</v>
      </c>
      <c r="O180" s="24">
        <v>0.76387000000000005</v>
      </c>
      <c r="P180" s="10">
        <v>458</v>
      </c>
      <c r="Q180" s="6">
        <v>11.270063409180199</v>
      </c>
      <c r="R180" s="6">
        <v>15.0587800839214</v>
      </c>
      <c r="S180" s="10">
        <v>444</v>
      </c>
      <c r="T180" s="6">
        <v>10.236210236215401</v>
      </c>
      <c r="U180" s="6">
        <v>13.079902146534501</v>
      </c>
      <c r="V180" s="10">
        <v>376</v>
      </c>
      <c r="W180" s="6">
        <v>56.048030438313504</v>
      </c>
      <c r="X180" s="6">
        <v>60.319562742620903</v>
      </c>
      <c r="Y180" s="6">
        <v>-3.15315315315314</v>
      </c>
      <c r="Z180" s="6">
        <v>-21.8085106382979</v>
      </c>
      <c r="AA180" s="7">
        <v>458</v>
      </c>
      <c r="AB180" s="7">
        <v>11.270063409180199</v>
      </c>
      <c r="AC180" s="7">
        <v>15.0587800839214</v>
      </c>
      <c r="AD180" s="13">
        <v>457</v>
      </c>
      <c r="AE180" s="6">
        <v>11.270063409180199</v>
      </c>
      <c r="AF180" s="13">
        <v>437</v>
      </c>
      <c r="AG180" s="6">
        <v>9.4488094488141705</v>
      </c>
      <c r="AH180" s="13">
        <v>339</v>
      </c>
      <c r="AI180" s="6">
        <v>46.468287207665803</v>
      </c>
      <c r="AJ180" s="6">
        <v>1.5200000000000001E-3</v>
      </c>
      <c r="AK180" s="6">
        <v>7.7999999999999999E-4</v>
      </c>
    </row>
    <row r="181" spans="1:37">
      <c r="A181" s="4" t="s">
        <v>129</v>
      </c>
      <c r="B181" s="22">
        <v>213</v>
      </c>
      <c r="C181" s="22">
        <v>1.75</v>
      </c>
      <c r="D181" s="22">
        <v>0.12</v>
      </c>
      <c r="E181" s="22">
        <v>696</v>
      </c>
      <c r="F181" s="20">
        <v>19.646365422396901</v>
      </c>
      <c r="G181" s="22">
        <v>0.53141571664904097</v>
      </c>
      <c r="H181" s="18">
        <v>5.3100000000000001E-2</v>
      </c>
      <c r="I181" s="15">
        <v>2.28668386037595E-3</v>
      </c>
      <c r="J181" s="24">
        <v>0.30723</v>
      </c>
      <c r="K181" s="18">
        <v>0.36899999999999999</v>
      </c>
      <c r="L181" s="15">
        <v>1.10236110236165E-2</v>
      </c>
      <c r="M181" s="18">
        <v>5.0900000000000001E-2</v>
      </c>
      <c r="N181" s="16">
        <v>1.3767971528515E-3</v>
      </c>
      <c r="O181" s="24">
        <v>0.53974</v>
      </c>
      <c r="P181" s="10">
        <v>320</v>
      </c>
      <c r="Q181" s="6">
        <v>8.5801381734105906</v>
      </c>
      <c r="R181" s="6">
        <v>11.1090735969332</v>
      </c>
      <c r="S181" s="10">
        <v>318</v>
      </c>
      <c r="T181" s="6">
        <v>8.6614086614129899</v>
      </c>
      <c r="U181" s="6">
        <v>10.6432149302598</v>
      </c>
      <c r="V181" s="10">
        <v>319</v>
      </c>
      <c r="W181" s="6">
        <v>98.062208778598503</v>
      </c>
      <c r="X181" s="6">
        <v>101.586103861285</v>
      </c>
      <c r="Y181" s="6">
        <v>-0.62893081761006897</v>
      </c>
      <c r="Z181" s="6">
        <v>-0.31347962382443501</v>
      </c>
      <c r="AA181" s="7">
        <v>320</v>
      </c>
      <c r="AB181" s="7">
        <v>8.5801381734105906</v>
      </c>
      <c r="AC181" s="7">
        <v>11.1090735969332</v>
      </c>
      <c r="AD181" s="13">
        <v>319.60000000000002</v>
      </c>
      <c r="AE181" s="6">
        <v>8.7163507888804901</v>
      </c>
      <c r="AF181" s="13">
        <v>312.3</v>
      </c>
      <c r="AG181" s="6">
        <v>6.6929066929100403</v>
      </c>
      <c r="AH181" s="13">
        <v>265</v>
      </c>
      <c r="AI181" s="6">
        <v>79.140614039426396</v>
      </c>
      <c r="AJ181" s="6">
        <v>2.3E-3</v>
      </c>
      <c r="AK181" s="6">
        <v>2.0999999999999999E-3</v>
      </c>
    </row>
    <row r="182" spans="1:37">
      <c r="A182" s="4" t="s">
        <v>130</v>
      </c>
      <c r="B182" s="22">
        <v>278</v>
      </c>
      <c r="C182" s="22">
        <v>1.81</v>
      </c>
      <c r="D182" s="22">
        <v>7.4999999999999997E-2</v>
      </c>
      <c r="E182" s="22">
        <v>285</v>
      </c>
      <c r="F182" s="20">
        <v>65.963060686015794</v>
      </c>
      <c r="G182" s="22">
        <v>1.7062437834039801</v>
      </c>
      <c r="H182" s="18">
        <v>5.6800000000000003E-2</v>
      </c>
      <c r="I182" s="15">
        <v>4.2922307736525302E-3</v>
      </c>
      <c r="J182" s="24">
        <v>-0.12012</v>
      </c>
      <c r="K182" s="18">
        <v>0.1191</v>
      </c>
      <c r="L182" s="15">
        <v>7.7952677952716903E-3</v>
      </c>
      <c r="M182" s="18">
        <v>1.516E-2</v>
      </c>
      <c r="N182" s="16">
        <v>3.9213850126709098E-4</v>
      </c>
      <c r="O182" s="24">
        <v>0.47353000000000001</v>
      </c>
      <c r="P182" s="10">
        <v>97</v>
      </c>
      <c r="Q182" s="6">
        <v>2.5120483614952001</v>
      </c>
      <c r="R182" s="6">
        <v>3.3232349326770301</v>
      </c>
      <c r="S182" s="10">
        <v>113.7</v>
      </c>
      <c r="T182" s="6">
        <v>7.0078670078705096</v>
      </c>
      <c r="U182" s="6">
        <v>7.4212223070515302</v>
      </c>
      <c r="V182" s="10">
        <v>420</v>
      </c>
      <c r="W182" s="6">
        <v>125.912627817881</v>
      </c>
      <c r="X182" s="6">
        <v>126.32799054700899</v>
      </c>
      <c r="Y182" s="6">
        <v>14.687774846086199</v>
      </c>
      <c r="Z182" s="6">
        <v>76.904761904761898</v>
      </c>
      <c r="AA182" s="7">
        <v>97</v>
      </c>
      <c r="AB182" s="7">
        <v>2.5120483614952001</v>
      </c>
      <c r="AC182" s="7">
        <v>3.3232349326770301</v>
      </c>
      <c r="AD182" s="13">
        <v>95.9</v>
      </c>
      <c r="AE182" s="6">
        <v>2.5120483614952001</v>
      </c>
      <c r="AF182" s="13">
        <v>95.8</v>
      </c>
      <c r="AG182" s="6">
        <v>2.0472420472430701</v>
      </c>
      <c r="AH182" s="13">
        <v>97.6</v>
      </c>
      <c r="AI182" s="6">
        <v>43.698625195812902</v>
      </c>
      <c r="AJ182" s="6">
        <v>1.09E-2</v>
      </c>
      <c r="AK182" s="6">
        <v>5.4000000000000003E-3</v>
      </c>
    </row>
    <row r="183" spans="1:37">
      <c r="A183" s="4" t="s">
        <v>131</v>
      </c>
      <c r="B183" s="22">
        <v>230</v>
      </c>
      <c r="C183" s="22">
        <v>2.294</v>
      </c>
      <c r="D183" s="22">
        <v>7.8E-2</v>
      </c>
      <c r="E183" s="22">
        <v>720</v>
      </c>
      <c r="F183" s="20">
        <v>19.493177387914201</v>
      </c>
      <c r="G183" s="22">
        <v>0.44980678255101503</v>
      </c>
      <c r="H183" s="18">
        <v>5.21E-2</v>
      </c>
      <c r="I183" s="15">
        <v>2.4646736534222101E-3</v>
      </c>
      <c r="J183" s="24">
        <v>0.24504000000000001</v>
      </c>
      <c r="K183" s="18">
        <v>0.36399999999999999</v>
      </c>
      <c r="L183" s="15">
        <v>1.2598412598418899E-2</v>
      </c>
      <c r="M183" s="18">
        <v>5.1299999999999998E-2</v>
      </c>
      <c r="N183" s="16">
        <v>1.18375201157168E-3</v>
      </c>
      <c r="O183" s="24">
        <v>0.24110999999999999</v>
      </c>
      <c r="P183" s="10">
        <v>322.3</v>
      </c>
      <c r="Q183" s="6">
        <v>7.09735289750353</v>
      </c>
      <c r="R183" s="6">
        <v>10.045514148453201</v>
      </c>
      <c r="S183" s="10">
        <v>315</v>
      </c>
      <c r="T183" s="6">
        <v>9.4488094488141705</v>
      </c>
      <c r="U183" s="6">
        <v>11.2597371301322</v>
      </c>
      <c r="V183" s="10">
        <v>271</v>
      </c>
      <c r="W183" s="6">
        <v>99.197326881062907</v>
      </c>
      <c r="X183" s="6">
        <v>101.957939955469</v>
      </c>
      <c r="Y183" s="6">
        <v>-2.3174603174603199</v>
      </c>
      <c r="Z183" s="6">
        <v>-18.929889298892999</v>
      </c>
      <c r="AA183" s="7">
        <v>322.3</v>
      </c>
      <c r="AB183" s="7">
        <v>7.09735289750353</v>
      </c>
      <c r="AC183" s="7">
        <v>10.045514148453201</v>
      </c>
      <c r="AD183" s="13">
        <v>322.3</v>
      </c>
      <c r="AE183" s="6">
        <v>7.3480077675314002</v>
      </c>
      <c r="AF183" s="13">
        <v>315.10000000000002</v>
      </c>
      <c r="AG183" s="6">
        <v>6.5354265354298002</v>
      </c>
      <c r="AH183" s="13">
        <v>265</v>
      </c>
      <c r="AI183" s="6">
        <v>70.962875226053598</v>
      </c>
      <c r="AJ183" s="6">
        <v>2.9999999999999997E-4</v>
      </c>
      <c r="AK183" s="6">
        <v>2.8E-3</v>
      </c>
    </row>
    <row r="184" spans="1:37">
      <c r="A184" s="4" t="s">
        <v>132</v>
      </c>
      <c r="B184" s="22">
        <v>413</v>
      </c>
      <c r="C184" s="22">
        <v>1.86</v>
      </c>
      <c r="D184" s="22">
        <v>0.12</v>
      </c>
      <c r="E184" s="22">
        <v>175</v>
      </c>
      <c r="F184" s="20">
        <v>134.22818791946301</v>
      </c>
      <c r="G184" s="22">
        <v>3.3958318126332001</v>
      </c>
      <c r="H184" s="18">
        <v>4.65E-2</v>
      </c>
      <c r="I184" s="15">
        <v>4.1382358027949404E-3</v>
      </c>
      <c r="J184" s="24">
        <v>0.12723999999999999</v>
      </c>
      <c r="K184" s="18">
        <v>4.6899999999999997E-2</v>
      </c>
      <c r="L184" s="15">
        <v>2.99212299212449E-3</v>
      </c>
      <c r="M184" s="18">
        <v>7.45E-3</v>
      </c>
      <c r="N184" s="16">
        <v>1.8847715518067399E-4</v>
      </c>
      <c r="O184" s="24">
        <v>0.12809000000000001</v>
      </c>
      <c r="P184" s="10">
        <v>47.9</v>
      </c>
      <c r="Q184" s="6">
        <v>1.21937187349952</v>
      </c>
      <c r="R184" s="6">
        <v>1.6271338871948</v>
      </c>
      <c r="S184" s="10">
        <v>46.5</v>
      </c>
      <c r="T184" s="6">
        <v>2.9133829133843698</v>
      </c>
      <c r="U184" s="6">
        <v>3.0894411591063702</v>
      </c>
      <c r="V184" s="10">
        <v>60</v>
      </c>
      <c r="W184" s="6">
        <v>157.112899996442</v>
      </c>
      <c r="X184" s="6">
        <v>158.11598335885401</v>
      </c>
      <c r="Y184" s="6">
        <v>-3.0107526881720301</v>
      </c>
      <c r="Z184" s="6">
        <v>20.1666666666667</v>
      </c>
      <c r="AA184" s="7">
        <v>47.9</v>
      </c>
      <c r="AB184" s="7">
        <v>1.21937187349952</v>
      </c>
      <c r="AC184" s="7">
        <v>1.6271338871948</v>
      </c>
      <c r="AD184" s="13">
        <v>47.9</v>
      </c>
      <c r="AE184" s="6">
        <v>1.2861834106696199</v>
      </c>
      <c r="AF184" s="13">
        <v>47.8</v>
      </c>
      <c r="AG184" s="6">
        <v>1.10236110236165</v>
      </c>
      <c r="AH184" s="13">
        <v>47.8</v>
      </c>
      <c r="AI184" s="6">
        <v>93.880302221989098</v>
      </c>
      <c r="AJ184" s="6">
        <v>-1.1000000000000001E-3</v>
      </c>
      <c r="AK184" s="6">
        <v>5.0000000000000001E-3</v>
      </c>
    </row>
    <row r="185" spans="1:37">
      <c r="A185" s="4" t="s">
        <v>133</v>
      </c>
      <c r="B185" s="22">
        <v>397</v>
      </c>
      <c r="C185" s="22">
        <v>22.5</v>
      </c>
      <c r="D185" s="22">
        <v>5.5</v>
      </c>
      <c r="E185" s="22">
        <v>23100</v>
      </c>
      <c r="F185" s="20">
        <v>3.0184123151222502</v>
      </c>
      <c r="G185" s="22">
        <v>5.6141735239415499E-2</v>
      </c>
      <c r="H185" s="18">
        <v>0.12189999999999999</v>
      </c>
      <c r="I185" s="15">
        <v>1.8615327960008099E-3</v>
      </c>
      <c r="J185" s="24">
        <v>0.29721999999999998</v>
      </c>
      <c r="K185" s="18">
        <v>5.52</v>
      </c>
      <c r="L185" s="15">
        <v>8.6614086614129907E-2</v>
      </c>
      <c r="M185" s="18">
        <v>0.33129999999999998</v>
      </c>
      <c r="N185" s="16">
        <v>6.1620994559403201E-3</v>
      </c>
      <c r="O185" s="24">
        <v>0.53893000000000002</v>
      </c>
      <c r="P185" s="10">
        <v>1844</v>
      </c>
      <c r="Q185" s="6">
        <v>29.744405382341</v>
      </c>
      <c r="R185" s="6">
        <v>46.8954191411759</v>
      </c>
      <c r="S185" s="10">
        <v>1901</v>
      </c>
      <c r="T185" s="6">
        <v>13.3858133858201</v>
      </c>
      <c r="U185" s="6">
        <v>23.593011750312002</v>
      </c>
      <c r="V185" s="10">
        <v>1981</v>
      </c>
      <c r="W185" s="6">
        <v>27.668151927186798</v>
      </c>
      <c r="X185" s="6">
        <v>34.726986286824001</v>
      </c>
      <c r="Y185" s="6">
        <v>2.9984218832193599</v>
      </c>
      <c r="Z185" s="6">
        <v>6.9156991418475497</v>
      </c>
      <c r="AA185" s="7">
        <v>1981</v>
      </c>
      <c r="AB185" s="7">
        <v>27.668151927186798</v>
      </c>
      <c r="AC185" s="7">
        <v>34.726986286824001</v>
      </c>
      <c r="AD185" s="13">
        <v>1828</v>
      </c>
      <c r="AE185" s="6">
        <v>31.3577685996475</v>
      </c>
      <c r="AF185" s="13">
        <v>1829</v>
      </c>
      <c r="AG185" s="6">
        <v>18.897618897628298</v>
      </c>
      <c r="AH185" s="13">
        <v>1838</v>
      </c>
      <c r="AI185" s="6">
        <v>22.952704221200001</v>
      </c>
      <c r="AJ185" s="6">
        <v>1.04E-2</v>
      </c>
      <c r="AK185" s="6">
        <v>3.0000000000000001E-3</v>
      </c>
    </row>
    <row r="186" spans="1:37">
      <c r="A186" s="4" t="s">
        <v>134</v>
      </c>
      <c r="B186" s="22">
        <v>460</v>
      </c>
      <c r="C186" s="22">
        <v>3.33</v>
      </c>
      <c r="D186" s="22">
        <v>0.12</v>
      </c>
      <c r="E186" s="22">
        <v>2130</v>
      </c>
      <c r="F186" s="20">
        <v>20.491803278688501</v>
      </c>
      <c r="G186" s="22">
        <v>0.48842298900821801</v>
      </c>
      <c r="H186" s="18">
        <v>7.9000000000000001E-2</v>
      </c>
      <c r="I186" s="15">
        <v>1.03567689778215E-2</v>
      </c>
      <c r="J186" s="24">
        <v>-0.17535999999999999</v>
      </c>
      <c r="K186" s="18">
        <v>0.50600000000000001</v>
      </c>
      <c r="L186" s="15">
        <v>6.4566864566896906E-2</v>
      </c>
      <c r="M186" s="18">
        <v>4.8800000000000003E-2</v>
      </c>
      <c r="N186" s="16">
        <v>1.1631500429437299E-3</v>
      </c>
      <c r="O186" s="24">
        <v>0.31252999999999997</v>
      </c>
      <c r="P186" s="10">
        <v>306.89999999999998</v>
      </c>
      <c r="Q186" s="6">
        <v>7.1008888602127103</v>
      </c>
      <c r="R186" s="6">
        <v>9.8170747535648903</v>
      </c>
      <c r="S186" s="10">
        <v>413</v>
      </c>
      <c r="T186" s="6">
        <v>40.944840944861397</v>
      </c>
      <c r="U186" s="6">
        <v>41.664453738048799</v>
      </c>
      <c r="V186" s="10">
        <v>930</v>
      </c>
      <c r="W186" s="6">
        <v>200.92407836364001</v>
      </c>
      <c r="X186" s="6">
        <v>202.21435864806099</v>
      </c>
      <c r="Y186" s="6">
        <v>25.6900726392252</v>
      </c>
      <c r="Z186" s="6">
        <v>67</v>
      </c>
      <c r="AA186" s="7" t="s">
        <v>113</v>
      </c>
      <c r="AB186" s="7" t="s">
        <v>113</v>
      </c>
      <c r="AC186" s="7" t="s">
        <v>113</v>
      </c>
      <c r="AD186" s="13">
        <v>295.10000000000002</v>
      </c>
      <c r="AE186" s="6">
        <v>7.6197783829382404</v>
      </c>
      <c r="AF186" s="13">
        <v>291.39999999999998</v>
      </c>
      <c r="AG186" s="6">
        <v>5.4330654330681503</v>
      </c>
      <c r="AH186" s="13">
        <v>281</v>
      </c>
      <c r="AI186" s="6">
        <v>41.737336597800798</v>
      </c>
      <c r="AJ186" s="6">
        <v>3.4000000000000002E-2</v>
      </c>
      <c r="AK186" s="6">
        <v>1.6E-2</v>
      </c>
    </row>
    <row r="187" spans="1:37">
      <c r="A187" s="4" t="s">
        <v>135</v>
      </c>
      <c r="B187" s="22">
        <v>498</v>
      </c>
      <c r="C187" s="22">
        <v>3.81</v>
      </c>
      <c r="D187" s="22">
        <v>0.13</v>
      </c>
      <c r="E187" s="22">
        <v>2780</v>
      </c>
      <c r="F187" s="20">
        <v>15.948963317384401</v>
      </c>
      <c r="G187" s="22">
        <v>0.341969833629579</v>
      </c>
      <c r="H187" s="18">
        <v>5.4199999999999998E-2</v>
      </c>
      <c r="I187" s="15">
        <v>1.46301890413429E-3</v>
      </c>
      <c r="J187" s="24">
        <v>0.34194999999999998</v>
      </c>
      <c r="K187" s="18">
        <v>0.46300000000000002</v>
      </c>
      <c r="L187" s="15">
        <v>9.4488094488141706E-3</v>
      </c>
      <c r="M187" s="18">
        <v>6.2700000000000006E-2</v>
      </c>
      <c r="N187" s="16">
        <v>1.3443825872496301E-3</v>
      </c>
      <c r="O187" s="24">
        <v>0.40379999999999999</v>
      </c>
      <c r="P187" s="10">
        <v>392.2</v>
      </c>
      <c r="Q187" s="6">
        <v>7.9850526687568903</v>
      </c>
      <c r="R187" s="6">
        <v>11.7323438393448</v>
      </c>
      <c r="S187" s="10">
        <v>385.8</v>
      </c>
      <c r="T187" s="6">
        <v>6.7716467716501603</v>
      </c>
      <c r="U187" s="6">
        <v>9.9295721335272997</v>
      </c>
      <c r="V187" s="10">
        <v>366</v>
      </c>
      <c r="W187" s="6">
        <v>59.868850181072801</v>
      </c>
      <c r="X187" s="6">
        <v>64.744465944474101</v>
      </c>
      <c r="Y187" s="6">
        <v>-1.65889061689994</v>
      </c>
      <c r="Z187" s="6">
        <v>-7.1584699453551801</v>
      </c>
      <c r="AA187" s="7">
        <v>392.2</v>
      </c>
      <c r="AB187" s="7">
        <v>7.9850526687568903</v>
      </c>
      <c r="AC187" s="7">
        <v>11.7323438393448</v>
      </c>
      <c r="AD187" s="13">
        <v>391.8</v>
      </c>
      <c r="AE187" s="6">
        <v>8.10374395713621</v>
      </c>
      <c r="AF187" s="13">
        <v>379.5</v>
      </c>
      <c r="AG187" s="6">
        <v>5.4330654330681503</v>
      </c>
      <c r="AH187" s="13">
        <v>327</v>
      </c>
      <c r="AI187" s="6">
        <v>46.1896007993547</v>
      </c>
      <c r="AJ187" s="6">
        <v>1.4E-3</v>
      </c>
      <c r="AK187" s="6">
        <v>1.2999999999999999E-3</v>
      </c>
    </row>
    <row r="188" spans="1:37">
      <c r="A188" s="4" t="s">
        <v>136</v>
      </c>
      <c r="B188" s="22">
        <v>283</v>
      </c>
      <c r="C188" s="22">
        <v>2.15</v>
      </c>
      <c r="D188" s="22">
        <v>0.14000000000000001</v>
      </c>
      <c r="E188" s="22">
        <v>257</v>
      </c>
      <c r="F188" s="20">
        <v>88.967971530249102</v>
      </c>
      <c r="G188" s="22">
        <v>2.0384269953216698</v>
      </c>
      <c r="H188" s="18">
        <v>4.9299999999999997E-2</v>
      </c>
      <c r="I188" s="15">
        <v>3.59541451470753E-3</v>
      </c>
      <c r="J188" s="24">
        <v>0.50958000000000003</v>
      </c>
      <c r="K188" s="18">
        <v>7.4999999999999997E-2</v>
      </c>
      <c r="L188" s="15">
        <v>3.4645634645652E-3</v>
      </c>
      <c r="M188" s="18">
        <v>1.124E-2</v>
      </c>
      <c r="N188" s="16">
        <v>2.5752997436415099E-4</v>
      </c>
      <c r="O188" s="24">
        <v>-0.16778999999999999</v>
      </c>
      <c r="P188" s="10">
        <v>72.099999999999994</v>
      </c>
      <c r="Q188" s="6">
        <v>1.6059734899020299</v>
      </c>
      <c r="R188" s="6">
        <v>2.2806624045178201</v>
      </c>
      <c r="S188" s="10">
        <v>73.3</v>
      </c>
      <c r="T188" s="6">
        <v>3.3070833070849601</v>
      </c>
      <c r="U188" s="6">
        <v>3.6742344564980298</v>
      </c>
      <c r="V188" s="10">
        <v>150</v>
      </c>
      <c r="W188" s="6">
        <v>674.95738803424001</v>
      </c>
      <c r="X188" s="6">
        <v>691.32950101530105</v>
      </c>
      <c r="Y188" s="6">
        <v>1.6371077762619399</v>
      </c>
      <c r="Z188" s="6">
        <v>51.933333333333302</v>
      </c>
      <c r="AA188" s="7">
        <v>72.099999999999994</v>
      </c>
      <c r="AB188" s="7">
        <v>1.6059734899020299</v>
      </c>
      <c r="AC188" s="7">
        <v>2.2806624045178201</v>
      </c>
      <c r="AD188" s="13">
        <v>71.599999999999994</v>
      </c>
      <c r="AE188" s="6">
        <v>1.668457626153</v>
      </c>
      <c r="AF188" s="13">
        <v>71.5</v>
      </c>
      <c r="AG188" s="6">
        <v>1.33858133858201</v>
      </c>
      <c r="AH188" s="13">
        <v>72.099999999999994</v>
      </c>
      <c r="AI188" s="6">
        <v>667.15160755408704</v>
      </c>
      <c r="AJ188" s="6">
        <v>1.8E-3</v>
      </c>
      <c r="AK188" s="6">
        <v>4.1999999999999997E-3</v>
      </c>
    </row>
    <row r="189" spans="1:37">
      <c r="A189" s="4" t="s">
        <v>138</v>
      </c>
      <c r="B189" s="22">
        <v>103.4</v>
      </c>
      <c r="C189" s="22">
        <v>2.2850000000000001</v>
      </c>
      <c r="D189" s="22">
        <v>0.05</v>
      </c>
      <c r="E189" s="22">
        <v>463</v>
      </c>
      <c r="F189" s="20">
        <v>20.3665987780041</v>
      </c>
      <c r="G189" s="22">
        <v>0.45740665787838902</v>
      </c>
      <c r="H189" s="18">
        <v>5.3999999999999999E-2</v>
      </c>
      <c r="I189" s="15">
        <v>2.6271159902216501E-3</v>
      </c>
      <c r="J189" s="24">
        <v>-8.8621000000000005E-2</v>
      </c>
      <c r="K189" s="18">
        <v>0.36299999999999999</v>
      </c>
      <c r="L189" s="15">
        <v>1.2598412598418899E-2</v>
      </c>
      <c r="M189" s="18">
        <v>4.9099999999999998E-2</v>
      </c>
      <c r="N189" s="16">
        <v>1.1027205448798001E-3</v>
      </c>
      <c r="O189" s="24">
        <v>0.55427000000000004</v>
      </c>
      <c r="P189" s="10">
        <v>308.8</v>
      </c>
      <c r="Q189" s="6">
        <v>6.6168073901314299</v>
      </c>
      <c r="R189" s="6">
        <v>9.5012945006256206</v>
      </c>
      <c r="S189" s="10">
        <v>313</v>
      </c>
      <c r="T189" s="6">
        <v>9.4488094488141705</v>
      </c>
      <c r="U189" s="6">
        <v>11.253028764484601</v>
      </c>
      <c r="V189" s="10">
        <v>352</v>
      </c>
      <c r="W189" s="6">
        <v>123.758728025937</v>
      </c>
      <c r="X189" s="6">
        <v>127.561081517538</v>
      </c>
      <c r="Y189" s="6">
        <v>1.3418530351437701</v>
      </c>
      <c r="Z189" s="6">
        <v>12.2727272727273</v>
      </c>
      <c r="AA189" s="7">
        <v>308.8</v>
      </c>
      <c r="AB189" s="7">
        <v>6.6168073901314299</v>
      </c>
      <c r="AC189" s="7">
        <v>9.5012945006256206</v>
      </c>
      <c r="AD189" s="13">
        <v>308</v>
      </c>
      <c r="AE189" s="6">
        <v>6.6168073901314299</v>
      </c>
      <c r="AF189" s="13">
        <v>302.8</v>
      </c>
      <c r="AG189" s="6">
        <v>5.5905455905483903</v>
      </c>
      <c r="AH189" s="13">
        <v>267</v>
      </c>
      <c r="AI189" s="6">
        <v>108.056479503072</v>
      </c>
      <c r="AJ189" s="6">
        <v>2.5999999999999999E-3</v>
      </c>
      <c r="AK189" s="6">
        <v>2.3E-3</v>
      </c>
    </row>
    <row r="190" spans="1:37">
      <c r="A190" s="4" t="s">
        <v>139</v>
      </c>
      <c r="B190" s="22">
        <v>400</v>
      </c>
      <c r="C190" s="22">
        <v>2.39</v>
      </c>
      <c r="D190" s="22">
        <v>0.13</v>
      </c>
      <c r="E190" s="22">
        <v>1840</v>
      </c>
      <c r="F190" s="20">
        <v>19.3386192225875</v>
      </c>
      <c r="G190" s="22">
        <v>0.37133755373190203</v>
      </c>
      <c r="H190" s="18">
        <v>5.8700000000000002E-2</v>
      </c>
      <c r="I190" s="15">
        <v>2.33095925887041E-3</v>
      </c>
      <c r="J190" s="24">
        <v>0.18823000000000001</v>
      </c>
      <c r="K190" s="18">
        <v>0.41699999999999998</v>
      </c>
      <c r="L190" s="15">
        <v>1.41732141732213E-2</v>
      </c>
      <c r="M190" s="18">
        <v>5.1709999999999999E-2</v>
      </c>
      <c r="N190" s="16">
        <v>9.9292843415877698E-4</v>
      </c>
      <c r="O190" s="24">
        <v>0.24309</v>
      </c>
      <c r="P190" s="10">
        <v>325</v>
      </c>
      <c r="Q190" s="6">
        <v>6.0684174441282197</v>
      </c>
      <c r="R190" s="6">
        <v>9.3881135501173105</v>
      </c>
      <c r="S190" s="10">
        <v>353</v>
      </c>
      <c r="T190" s="6">
        <v>10.236210236215401</v>
      </c>
      <c r="U190" s="6">
        <v>12.2631418541553</v>
      </c>
      <c r="V190" s="10">
        <v>522</v>
      </c>
      <c r="W190" s="6">
        <v>135.53958839091399</v>
      </c>
      <c r="X190" s="6">
        <v>148.79463211666601</v>
      </c>
      <c r="Y190" s="6">
        <v>7.9320113314447598</v>
      </c>
      <c r="Z190" s="6">
        <v>37.739463601532599</v>
      </c>
      <c r="AA190" s="7">
        <v>325</v>
      </c>
      <c r="AB190" s="7">
        <v>6.0684174441282197</v>
      </c>
      <c r="AC190" s="7">
        <v>9.3881135501173105</v>
      </c>
      <c r="AD190" s="13">
        <v>322.39999999999998</v>
      </c>
      <c r="AE190" s="6">
        <v>6.1777738932563402</v>
      </c>
      <c r="AF190" s="13">
        <v>318.2</v>
      </c>
      <c r="AG190" s="6">
        <v>4.2519642519663803</v>
      </c>
      <c r="AH190" s="13">
        <v>282</v>
      </c>
      <c r="AI190" s="6">
        <v>116.606089125647</v>
      </c>
      <c r="AJ190" s="6">
        <v>8.0999999999999996E-3</v>
      </c>
      <c r="AK190" s="6">
        <v>2.8E-3</v>
      </c>
    </row>
    <row r="191" spans="1:37">
      <c r="A191" s="4" t="s">
        <v>140</v>
      </c>
      <c r="B191" s="22">
        <v>145</v>
      </c>
      <c r="C191" s="22">
        <v>1.774</v>
      </c>
      <c r="D191" s="22">
        <v>4.2000000000000003E-2</v>
      </c>
      <c r="E191" s="22">
        <v>539</v>
      </c>
      <c r="F191" s="20">
        <v>20.550760378134001</v>
      </c>
      <c r="G191" s="22">
        <v>0.39035196036981701</v>
      </c>
      <c r="H191" s="18">
        <v>5.28E-2</v>
      </c>
      <c r="I191" s="15">
        <v>2.5885838213941898E-3</v>
      </c>
      <c r="J191" s="24">
        <v>0.24925</v>
      </c>
      <c r="K191" s="18">
        <v>0.35299999999999998</v>
      </c>
      <c r="L191" s="15">
        <v>1.1811011811017701E-2</v>
      </c>
      <c r="M191" s="18">
        <v>4.8660000000000002E-2</v>
      </c>
      <c r="N191" s="16">
        <v>9.2427365421502805E-4</v>
      </c>
      <c r="O191" s="24">
        <v>0.20724999999999999</v>
      </c>
      <c r="P191" s="10">
        <v>306.3</v>
      </c>
      <c r="Q191" s="6">
        <v>5.6722167820548997</v>
      </c>
      <c r="R191" s="6">
        <v>8.8246979967223194</v>
      </c>
      <c r="S191" s="10">
        <v>306</v>
      </c>
      <c r="T191" s="6">
        <v>8.6614086614129899</v>
      </c>
      <c r="U191" s="6">
        <v>10.5292525620206</v>
      </c>
      <c r="V191" s="10">
        <v>300</v>
      </c>
      <c r="W191" s="6">
        <v>112.00970363879399</v>
      </c>
      <c r="X191" s="6">
        <v>115.148985564546</v>
      </c>
      <c r="Y191" s="6">
        <v>-9.8039215686270595E-2</v>
      </c>
      <c r="Z191" s="6">
        <v>-2.1000000000000099</v>
      </c>
      <c r="AA191" s="7">
        <v>306.3</v>
      </c>
      <c r="AB191" s="7">
        <v>5.6722167820548997</v>
      </c>
      <c r="AC191" s="7">
        <v>8.8246979967223194</v>
      </c>
      <c r="AD191" s="13">
        <v>305.89999999999998</v>
      </c>
      <c r="AE191" s="6">
        <v>5.8354642679589199</v>
      </c>
      <c r="AF191" s="13">
        <v>301.2</v>
      </c>
      <c r="AG191" s="6">
        <v>4.0944840944861403</v>
      </c>
      <c r="AH191" s="13">
        <v>273</v>
      </c>
      <c r="AI191" s="6">
        <v>87.127112366073604</v>
      </c>
      <c r="AJ191" s="6">
        <v>1.1999999999999999E-3</v>
      </c>
      <c r="AK191" s="6">
        <v>2.8E-3</v>
      </c>
    </row>
    <row r="192" spans="1:37">
      <c r="A192" s="4" t="s">
        <v>141</v>
      </c>
      <c r="B192" s="22">
        <v>569</v>
      </c>
      <c r="C192" s="22">
        <v>2.0499999999999998</v>
      </c>
      <c r="D192" s="22">
        <v>0.3</v>
      </c>
      <c r="E192" s="22">
        <v>3720</v>
      </c>
      <c r="F192" s="20">
        <v>11.5074798619102</v>
      </c>
      <c r="G192" s="22">
        <v>0.37944987621486198</v>
      </c>
      <c r="H192" s="18">
        <v>5.8000000000000003E-2</v>
      </c>
      <c r="I192" s="15">
        <v>1.42685394467807E-3</v>
      </c>
      <c r="J192" s="24">
        <v>0.52520999999999995</v>
      </c>
      <c r="K192" s="18">
        <v>0.69099999999999995</v>
      </c>
      <c r="L192" s="15">
        <v>1.88976188976283E-2</v>
      </c>
      <c r="M192" s="18">
        <v>8.6900000000000005E-2</v>
      </c>
      <c r="N192" s="16">
        <v>2.8654574797229199E-3</v>
      </c>
      <c r="O192" s="24">
        <v>0.76183999999999996</v>
      </c>
      <c r="P192" s="10">
        <v>537</v>
      </c>
      <c r="Q192" s="6">
        <v>16.587486130841398</v>
      </c>
      <c r="R192" s="6">
        <v>20.268794195185901</v>
      </c>
      <c r="S192" s="10">
        <v>532</v>
      </c>
      <c r="T192" s="6">
        <v>11.0236110236165</v>
      </c>
      <c r="U192" s="6">
        <v>14.472447002333601</v>
      </c>
      <c r="V192" s="10">
        <v>531</v>
      </c>
      <c r="W192" s="6">
        <v>55.544567179406201</v>
      </c>
      <c r="X192" s="6">
        <v>60.6821132136294</v>
      </c>
      <c r="Y192" s="6">
        <v>-0.93984962406014505</v>
      </c>
      <c r="Z192" s="6">
        <v>-1.1299435028248399</v>
      </c>
      <c r="AA192" s="7">
        <v>537</v>
      </c>
      <c r="AB192" s="7">
        <v>16.587486130841398</v>
      </c>
      <c r="AC192" s="7">
        <v>20.268794195185901</v>
      </c>
      <c r="AD192" s="13">
        <v>535</v>
      </c>
      <c r="AE192" s="6">
        <v>17.3010027495766</v>
      </c>
      <c r="AF192" s="13">
        <v>516</v>
      </c>
      <c r="AG192" s="6">
        <v>13.3858133858201</v>
      </c>
      <c r="AH192" s="13">
        <v>441</v>
      </c>
      <c r="AI192" s="6">
        <v>41.2174592029588</v>
      </c>
      <c r="AJ192" s="6">
        <v>2.2000000000000001E-3</v>
      </c>
      <c r="AK192" s="6">
        <v>1.1000000000000001E-3</v>
      </c>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C7CA-4F3B-4F5E-8BBD-5D14F9B1F52B}">
  <dimension ref="A1:GH53"/>
  <sheetViews>
    <sheetView zoomScale="80" zoomScaleNormal="80" workbookViewId="0">
      <pane xSplit="1" ySplit="3" topLeftCell="E4" activePane="bottomRight" state="frozen"/>
      <selection pane="topRight" activeCell="B1" sqref="B1"/>
      <selection pane="bottomLeft" activeCell="A4" sqref="A4"/>
      <selection pane="bottomRight" activeCell="L4" sqref="L4"/>
    </sheetView>
  </sheetViews>
  <sheetFormatPr defaultRowHeight="14.75"/>
  <cols>
    <col min="1" max="2" width="13.5" style="225" customWidth="1"/>
    <col min="3" max="3" width="18.54296875" bestFit="1" customWidth="1"/>
    <col min="4" max="4" width="14.953125" bestFit="1" customWidth="1"/>
    <col min="5" max="5" width="25.6796875" customWidth="1"/>
    <col min="6" max="6" width="36.7265625" bestFit="1" customWidth="1"/>
    <col min="7" max="7" width="16.26953125" style="196" customWidth="1"/>
    <col min="8" max="8" width="16" style="196" customWidth="1"/>
    <col min="9" max="9" width="9.953125" bestFit="1" customWidth="1"/>
    <col min="19" max="19" width="9.90625" bestFit="1" customWidth="1"/>
    <col min="22" max="22" width="9.90625" bestFit="1" customWidth="1"/>
    <col min="23" max="23" width="8.81640625" bestFit="1" customWidth="1"/>
    <col min="28" max="28" width="9.81640625" customWidth="1"/>
    <col min="29" max="34" width="8.76953125" customWidth="1"/>
    <col min="35" max="35" width="11.5" bestFit="1" customWidth="1"/>
    <col min="36" max="36" width="8.76953125" customWidth="1"/>
    <col min="37" max="37" width="13.90625" customWidth="1"/>
    <col min="38" max="38" width="13.1328125" bestFit="1" customWidth="1"/>
    <col min="39" max="41" width="14.6796875" customWidth="1"/>
  </cols>
  <sheetData>
    <row r="1" spans="1:190" s="139" customFormat="1" ht="14.75" customHeight="1">
      <c r="A1" s="228" t="s">
        <v>896</v>
      </c>
      <c r="B1" s="229"/>
      <c r="C1" s="229"/>
      <c r="D1" s="229"/>
      <c r="E1" s="229"/>
      <c r="F1" s="229"/>
      <c r="G1" s="229"/>
      <c r="H1" s="229"/>
      <c r="I1" s="229"/>
      <c r="J1" s="232" t="s">
        <v>897</v>
      </c>
      <c r="K1" s="233"/>
      <c r="L1" s="233"/>
      <c r="M1" s="233"/>
      <c r="N1" s="233"/>
      <c r="O1" s="233"/>
      <c r="P1" s="233"/>
      <c r="Q1" s="233"/>
      <c r="R1" s="233"/>
      <c r="S1" s="233"/>
      <c r="T1" s="233"/>
      <c r="U1" s="233"/>
      <c r="V1" s="233"/>
      <c r="W1" s="233"/>
      <c r="X1" s="233"/>
      <c r="Y1" s="233"/>
      <c r="Z1" s="233"/>
      <c r="AA1" s="233"/>
      <c r="AB1" s="234"/>
      <c r="AC1" s="235" t="s">
        <v>898</v>
      </c>
      <c r="AD1" s="236"/>
      <c r="AE1" s="236"/>
      <c r="AF1" s="236"/>
      <c r="AG1" s="236"/>
      <c r="AH1" s="236"/>
      <c r="AI1" s="236"/>
      <c r="AJ1" s="236"/>
      <c r="AK1" s="236"/>
      <c r="AL1" s="236"/>
      <c r="AM1" s="236"/>
      <c r="AN1" s="236"/>
      <c r="AO1" s="237"/>
    </row>
    <row r="2" spans="1:190" s="139" customFormat="1" ht="14.75" customHeight="1">
      <c r="A2" s="230"/>
      <c r="B2" s="231"/>
      <c r="C2" s="231"/>
      <c r="D2" s="231"/>
      <c r="E2" s="231"/>
      <c r="F2" s="231"/>
      <c r="G2" s="231"/>
      <c r="H2" s="231"/>
      <c r="I2" s="231"/>
      <c r="J2" s="241" t="s">
        <v>899</v>
      </c>
      <c r="K2" s="242"/>
      <c r="L2" s="242"/>
      <c r="M2" s="242"/>
      <c r="N2" s="242"/>
      <c r="O2" s="242"/>
      <c r="P2" s="242"/>
      <c r="Q2" s="242"/>
      <c r="R2" s="242"/>
      <c r="S2" s="242"/>
      <c r="T2" s="242"/>
      <c r="U2" s="242"/>
      <c r="V2" s="242"/>
      <c r="W2" s="243"/>
      <c r="X2" s="244" t="s">
        <v>900</v>
      </c>
      <c r="Y2" s="245"/>
      <c r="Z2" s="245"/>
      <c r="AA2" s="245"/>
      <c r="AB2" s="246"/>
      <c r="AC2" s="238"/>
      <c r="AD2" s="239"/>
      <c r="AE2" s="239"/>
      <c r="AF2" s="239"/>
      <c r="AG2" s="239"/>
      <c r="AH2" s="239"/>
      <c r="AI2" s="239"/>
      <c r="AJ2" s="239"/>
      <c r="AK2" s="239"/>
      <c r="AL2" s="239"/>
      <c r="AM2" s="239"/>
      <c r="AN2" s="239"/>
      <c r="AO2" s="240"/>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row>
    <row r="3" spans="1:190" s="152" customFormat="1">
      <c r="A3" s="140" t="s">
        <v>901</v>
      </c>
      <c r="B3" s="140" t="s">
        <v>851</v>
      </c>
      <c r="C3" s="140" t="s">
        <v>902</v>
      </c>
      <c r="D3" s="140" t="s">
        <v>424</v>
      </c>
      <c r="E3" s="140" t="s">
        <v>853</v>
      </c>
      <c r="F3" s="140" t="s">
        <v>903</v>
      </c>
      <c r="G3" s="140" t="s">
        <v>426</v>
      </c>
      <c r="H3" s="140" t="s">
        <v>427</v>
      </c>
      <c r="I3" s="141" t="s">
        <v>904</v>
      </c>
      <c r="J3" s="142" t="s">
        <v>905</v>
      </c>
      <c r="K3" s="140" t="s">
        <v>906</v>
      </c>
      <c r="L3" s="140" t="s">
        <v>907</v>
      </c>
      <c r="M3" s="140" t="s">
        <v>908</v>
      </c>
      <c r="N3" s="143" t="s">
        <v>909</v>
      </c>
      <c r="O3" s="140" t="s">
        <v>910</v>
      </c>
      <c r="P3" s="140" t="s">
        <v>911</v>
      </c>
      <c r="Q3" s="140" t="s">
        <v>912</v>
      </c>
      <c r="R3" s="140" t="s">
        <v>913</v>
      </c>
      <c r="S3" s="140" t="s">
        <v>914</v>
      </c>
      <c r="T3" s="140" t="s">
        <v>915</v>
      </c>
      <c r="U3" s="140" t="s">
        <v>916</v>
      </c>
      <c r="V3" s="140" t="s">
        <v>917</v>
      </c>
      <c r="W3" s="141" t="s">
        <v>918</v>
      </c>
      <c r="X3" s="140" t="s">
        <v>919</v>
      </c>
      <c r="Y3" s="140" t="s">
        <v>906</v>
      </c>
      <c r="Z3" s="140" t="s">
        <v>920</v>
      </c>
      <c r="AA3" s="140" t="s">
        <v>921</v>
      </c>
      <c r="AB3" s="144" t="s">
        <v>922</v>
      </c>
      <c r="AC3" s="145" t="s">
        <v>923</v>
      </c>
      <c r="AD3" s="146" t="s">
        <v>924</v>
      </c>
      <c r="AE3" s="146" t="s">
        <v>925</v>
      </c>
      <c r="AF3" s="147" t="s">
        <v>926</v>
      </c>
      <c r="AG3" s="148" t="s">
        <v>927</v>
      </c>
      <c r="AH3" s="148" t="s">
        <v>924</v>
      </c>
      <c r="AI3" s="148" t="s">
        <v>928</v>
      </c>
      <c r="AJ3" s="149" t="s">
        <v>929</v>
      </c>
      <c r="AK3" s="149" t="s">
        <v>930</v>
      </c>
      <c r="AL3" s="149" t="s">
        <v>931</v>
      </c>
      <c r="AM3" s="150" t="s">
        <v>932</v>
      </c>
      <c r="AN3" s="150" t="s">
        <v>933</v>
      </c>
      <c r="AO3" s="151" t="s">
        <v>934</v>
      </c>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row>
    <row r="4" spans="1:190">
      <c r="A4" s="153" t="s">
        <v>935</v>
      </c>
      <c r="B4" t="s">
        <v>936</v>
      </c>
      <c r="C4" s="154" t="s">
        <v>937</v>
      </c>
      <c r="D4" s="155" t="s">
        <v>825</v>
      </c>
      <c r="E4" s="155" t="s">
        <v>938</v>
      </c>
      <c r="F4" s="38" t="s">
        <v>850</v>
      </c>
      <c r="G4" s="156">
        <v>40.377138888888886</v>
      </c>
      <c r="H4" s="157">
        <v>30.832777777777778</v>
      </c>
      <c r="I4" s="158" t="s">
        <v>939</v>
      </c>
      <c r="J4" s="159">
        <v>193</v>
      </c>
      <c r="K4" s="160">
        <v>0</v>
      </c>
      <c r="L4" s="160">
        <v>44</v>
      </c>
      <c r="M4" s="160">
        <v>23</v>
      </c>
      <c r="N4" s="161">
        <v>87</v>
      </c>
      <c r="O4" s="160">
        <v>78</v>
      </c>
      <c r="P4" s="160">
        <v>22</v>
      </c>
      <c r="Q4" s="160">
        <v>1</v>
      </c>
      <c r="R4" s="160">
        <v>9</v>
      </c>
      <c r="S4" s="160">
        <v>3</v>
      </c>
      <c r="T4" s="160">
        <v>17</v>
      </c>
      <c r="U4" s="160">
        <v>68</v>
      </c>
      <c r="V4" s="160">
        <v>10</v>
      </c>
      <c r="W4" s="162">
        <v>6</v>
      </c>
      <c r="X4" s="163">
        <f>SUM(J4:W4)</f>
        <v>561</v>
      </c>
      <c r="Y4" s="164">
        <f>L4+M4+O4+N4</f>
        <v>232</v>
      </c>
      <c r="Z4" s="164">
        <f>P4+Q4</f>
        <v>23</v>
      </c>
      <c r="AA4" s="164">
        <f>Z4+Y4+J4</f>
        <v>448</v>
      </c>
      <c r="AB4" s="165">
        <f>Q4+O4+M4+N4</f>
        <v>189</v>
      </c>
      <c r="AC4" s="166">
        <f t="shared" ref="AC4:AC34" si="0">Z4/AA4*100</f>
        <v>5.1339285714285712</v>
      </c>
      <c r="AD4" s="167">
        <f t="shared" ref="AD4:AD34" si="1">J4/AA4*100</f>
        <v>43.080357142857146</v>
      </c>
      <c r="AE4" s="167">
        <f t="shared" ref="AE4:AE34" si="2">Y4/AA4*100</f>
        <v>51.785714285714292</v>
      </c>
      <c r="AF4" s="168">
        <f t="shared" ref="AF4:AF34" si="3">Q4/AA4*100</f>
        <v>0.2232142857142857</v>
      </c>
      <c r="AG4" s="169">
        <f t="shared" ref="AG4:AG34" si="4">P4/AA4*100</f>
        <v>4.9107142857142856</v>
      </c>
      <c r="AH4" s="169">
        <f t="shared" ref="AH4:AH34" si="5">AD4</f>
        <v>43.080357142857146</v>
      </c>
      <c r="AI4" s="169">
        <f t="shared" ref="AI4:AI34" si="6">(Y4+Q4)/AA4*100</f>
        <v>52.008928571428569</v>
      </c>
      <c r="AJ4" s="170">
        <f t="shared" ref="AJ4:AJ34" si="7">L4/Y4*100</f>
        <v>18.96551724137931</v>
      </c>
      <c r="AK4" s="170">
        <f t="shared" ref="AK4:AK34" si="8">O4/Y4*100</f>
        <v>33.620689655172413</v>
      </c>
      <c r="AL4" s="170">
        <f t="shared" ref="AL4:AL34" si="9">(M4+N4)/Y4*100</f>
        <v>47.413793103448278</v>
      </c>
      <c r="AM4" s="171">
        <f t="shared" ref="AM4:AM34" si="10">Q4/AB4*100</f>
        <v>0.52910052910052907</v>
      </c>
      <c r="AN4" s="171">
        <f t="shared" ref="AN4:AN34" si="11">(M4+N4)/AB4*100</f>
        <v>58.201058201058196</v>
      </c>
      <c r="AO4" s="172">
        <f t="shared" ref="AO4:AO34" si="12">O4/AB4*100</f>
        <v>41.269841269841265</v>
      </c>
    </row>
    <row r="5" spans="1:190">
      <c r="A5" s="173" t="s">
        <v>434</v>
      </c>
      <c r="B5" t="s">
        <v>871</v>
      </c>
      <c r="C5" s="174" t="s">
        <v>940</v>
      </c>
      <c r="D5" s="138" t="s">
        <v>435</v>
      </c>
      <c r="E5" s="175" t="s">
        <v>941</v>
      </c>
      <c r="F5" s="38" t="s">
        <v>850</v>
      </c>
      <c r="G5" s="176">
        <v>40.231111111111112</v>
      </c>
      <c r="H5" s="176">
        <v>31.297830555555556</v>
      </c>
      <c r="I5" s="177" t="s">
        <v>942</v>
      </c>
      <c r="J5" s="178">
        <v>147</v>
      </c>
      <c r="K5" s="179">
        <v>2</v>
      </c>
      <c r="L5" s="179">
        <v>1</v>
      </c>
      <c r="M5" s="179">
        <v>53</v>
      </c>
      <c r="N5" s="180">
        <v>1</v>
      </c>
      <c r="O5" s="179">
        <v>37</v>
      </c>
      <c r="P5" s="179">
        <v>108</v>
      </c>
      <c r="Q5" s="179">
        <v>16</v>
      </c>
      <c r="R5" s="179">
        <v>7</v>
      </c>
      <c r="S5" s="179">
        <v>0</v>
      </c>
      <c r="T5" s="179">
        <v>6</v>
      </c>
      <c r="U5" s="179">
        <v>0</v>
      </c>
      <c r="V5" s="179">
        <v>0</v>
      </c>
      <c r="W5" s="181">
        <v>0</v>
      </c>
      <c r="X5" s="182">
        <v>383</v>
      </c>
      <c r="Y5" s="183">
        <v>92</v>
      </c>
      <c r="Z5" s="183">
        <v>124</v>
      </c>
      <c r="AA5" s="183">
        <v>363</v>
      </c>
      <c r="AB5" s="184">
        <v>107</v>
      </c>
      <c r="AC5" s="185">
        <f t="shared" si="0"/>
        <v>34.159779614325068</v>
      </c>
      <c r="AD5" s="186">
        <f t="shared" si="1"/>
        <v>40.495867768595041</v>
      </c>
      <c r="AE5" s="186">
        <f t="shared" si="2"/>
        <v>25.344352617079892</v>
      </c>
      <c r="AF5" s="187">
        <f t="shared" si="3"/>
        <v>4.4077134986225897</v>
      </c>
      <c r="AG5" s="188">
        <f t="shared" si="4"/>
        <v>29.75206611570248</v>
      </c>
      <c r="AH5" s="188">
        <f t="shared" si="5"/>
        <v>40.495867768595041</v>
      </c>
      <c r="AI5" s="188">
        <f t="shared" si="6"/>
        <v>29.75206611570248</v>
      </c>
      <c r="AJ5" s="189">
        <f t="shared" si="7"/>
        <v>1.0869565217391304</v>
      </c>
      <c r="AK5" s="189">
        <f t="shared" si="8"/>
        <v>40.217391304347828</v>
      </c>
      <c r="AL5" s="189">
        <f t="shared" si="9"/>
        <v>58.695652173913047</v>
      </c>
      <c r="AM5" s="190">
        <f t="shared" si="10"/>
        <v>14.953271028037381</v>
      </c>
      <c r="AN5" s="190">
        <f t="shared" si="11"/>
        <v>50.467289719626166</v>
      </c>
      <c r="AO5" s="191">
        <f t="shared" si="12"/>
        <v>34.579439252336449</v>
      </c>
    </row>
    <row r="6" spans="1:190">
      <c r="A6" s="173" t="s">
        <v>943</v>
      </c>
      <c r="B6" t="s">
        <v>944</v>
      </c>
      <c r="C6" s="174" t="s">
        <v>940</v>
      </c>
      <c r="D6" s="138" t="s">
        <v>435</v>
      </c>
      <c r="E6" s="138" t="s">
        <v>938</v>
      </c>
      <c r="F6" s="38" t="s">
        <v>850</v>
      </c>
      <c r="G6" s="176">
        <v>40.233111111111114</v>
      </c>
      <c r="H6" s="192">
        <v>31.3</v>
      </c>
      <c r="I6" s="177" t="s">
        <v>942</v>
      </c>
      <c r="J6" s="178">
        <v>45</v>
      </c>
      <c r="K6" s="179">
        <v>0</v>
      </c>
      <c r="L6" s="179">
        <v>2</v>
      </c>
      <c r="M6" s="179">
        <v>42</v>
      </c>
      <c r="N6" s="180">
        <v>0</v>
      </c>
      <c r="O6" s="179">
        <v>109</v>
      </c>
      <c r="P6" s="179">
        <v>105</v>
      </c>
      <c r="Q6" s="179">
        <v>60</v>
      </c>
      <c r="R6" s="179">
        <v>4</v>
      </c>
      <c r="S6" s="179">
        <v>0</v>
      </c>
      <c r="T6" s="179">
        <v>2</v>
      </c>
      <c r="U6" s="179">
        <v>1</v>
      </c>
      <c r="V6" s="179">
        <v>0</v>
      </c>
      <c r="W6" s="181">
        <v>0</v>
      </c>
      <c r="X6" s="182">
        <v>370</v>
      </c>
      <c r="Y6" s="183">
        <v>153</v>
      </c>
      <c r="Z6" s="183">
        <v>165</v>
      </c>
      <c r="AA6" s="183">
        <v>363</v>
      </c>
      <c r="AB6" s="184">
        <v>211</v>
      </c>
      <c r="AC6" s="185">
        <f t="shared" si="0"/>
        <v>45.454545454545453</v>
      </c>
      <c r="AD6" s="186">
        <f t="shared" si="1"/>
        <v>12.396694214876034</v>
      </c>
      <c r="AE6" s="186">
        <f t="shared" si="2"/>
        <v>42.148760330578511</v>
      </c>
      <c r="AF6" s="187">
        <f t="shared" si="3"/>
        <v>16.528925619834713</v>
      </c>
      <c r="AG6" s="188">
        <f t="shared" si="4"/>
        <v>28.925619834710741</v>
      </c>
      <c r="AH6" s="188">
        <f t="shared" si="5"/>
        <v>12.396694214876034</v>
      </c>
      <c r="AI6" s="188">
        <f t="shared" si="6"/>
        <v>58.677685950413228</v>
      </c>
      <c r="AJ6" s="189">
        <f t="shared" si="7"/>
        <v>1.3071895424836601</v>
      </c>
      <c r="AK6" s="189">
        <f t="shared" si="8"/>
        <v>71.24183006535948</v>
      </c>
      <c r="AL6" s="189">
        <f t="shared" si="9"/>
        <v>27.450980392156865</v>
      </c>
      <c r="AM6" s="190">
        <f t="shared" si="10"/>
        <v>28.436018957345972</v>
      </c>
      <c r="AN6" s="190">
        <f t="shared" si="11"/>
        <v>19.90521327014218</v>
      </c>
      <c r="AO6" s="191">
        <f t="shared" si="12"/>
        <v>51.658767772511851</v>
      </c>
    </row>
    <row r="7" spans="1:190">
      <c r="A7" s="173" t="s">
        <v>945</v>
      </c>
      <c r="B7" t="s">
        <v>946</v>
      </c>
      <c r="C7" s="174" t="s">
        <v>940</v>
      </c>
      <c r="D7" s="138" t="s">
        <v>435</v>
      </c>
      <c r="E7" s="138" t="s">
        <v>938</v>
      </c>
      <c r="F7" s="38" t="s">
        <v>850</v>
      </c>
      <c r="G7" s="176">
        <v>40.233583333333335</v>
      </c>
      <c r="H7" s="192">
        <v>31.299305555555556</v>
      </c>
      <c r="I7" s="177" t="s">
        <v>942</v>
      </c>
      <c r="J7" s="178">
        <v>210</v>
      </c>
      <c r="K7" s="179">
        <v>0</v>
      </c>
      <c r="L7" s="179">
        <v>0</v>
      </c>
      <c r="M7" s="179">
        <v>51</v>
      </c>
      <c r="N7" s="180">
        <v>0</v>
      </c>
      <c r="O7" s="179">
        <v>0</v>
      </c>
      <c r="P7" s="179">
        <v>28</v>
      </c>
      <c r="Q7" s="179">
        <v>1</v>
      </c>
      <c r="R7" s="179">
        <v>53</v>
      </c>
      <c r="S7" s="179">
        <v>0</v>
      </c>
      <c r="T7" s="179">
        <v>12</v>
      </c>
      <c r="U7" s="179">
        <v>0</v>
      </c>
      <c r="V7" s="179">
        <v>4</v>
      </c>
      <c r="W7" s="181">
        <v>3</v>
      </c>
      <c r="X7" s="182">
        <v>363</v>
      </c>
      <c r="Y7" s="183">
        <v>51</v>
      </c>
      <c r="Z7" s="183">
        <v>29</v>
      </c>
      <c r="AA7" s="183">
        <v>290</v>
      </c>
      <c r="AB7" s="184">
        <v>52</v>
      </c>
      <c r="AC7" s="185">
        <f t="shared" si="0"/>
        <v>10</v>
      </c>
      <c r="AD7" s="186">
        <f t="shared" si="1"/>
        <v>72.41379310344827</v>
      </c>
      <c r="AE7" s="186">
        <f t="shared" si="2"/>
        <v>17.586206896551722</v>
      </c>
      <c r="AF7" s="187">
        <f t="shared" si="3"/>
        <v>0.34482758620689657</v>
      </c>
      <c r="AG7" s="188">
        <f t="shared" si="4"/>
        <v>9.6551724137931032</v>
      </c>
      <c r="AH7" s="188">
        <f t="shared" si="5"/>
        <v>72.41379310344827</v>
      </c>
      <c r="AI7" s="188">
        <f t="shared" si="6"/>
        <v>17.931034482758619</v>
      </c>
      <c r="AJ7" s="189">
        <f t="shared" si="7"/>
        <v>0</v>
      </c>
      <c r="AK7" s="189">
        <f t="shared" si="8"/>
        <v>0</v>
      </c>
      <c r="AL7" s="189">
        <f t="shared" si="9"/>
        <v>100</v>
      </c>
      <c r="AM7" s="190">
        <f t="shared" si="10"/>
        <v>1.9230769230769231</v>
      </c>
      <c r="AN7" s="190">
        <f t="shared" si="11"/>
        <v>98.076923076923066</v>
      </c>
      <c r="AO7" s="191">
        <f t="shared" si="12"/>
        <v>0</v>
      </c>
    </row>
    <row r="8" spans="1:190">
      <c r="A8" s="173" t="s">
        <v>947</v>
      </c>
      <c r="B8" t="s">
        <v>948</v>
      </c>
      <c r="C8" s="174" t="s">
        <v>940</v>
      </c>
      <c r="D8" s="138" t="s">
        <v>435</v>
      </c>
      <c r="E8" s="138" t="s">
        <v>938</v>
      </c>
      <c r="F8" s="38" t="s">
        <v>850</v>
      </c>
      <c r="G8" s="176">
        <v>40.234388888888887</v>
      </c>
      <c r="H8" s="192">
        <v>31.299694444444444</v>
      </c>
      <c r="I8" s="177" t="s">
        <v>942</v>
      </c>
      <c r="J8" s="178">
        <v>42</v>
      </c>
      <c r="K8" s="179">
        <v>0</v>
      </c>
      <c r="L8" s="179">
        <v>0</v>
      </c>
      <c r="M8" s="179">
        <v>70</v>
      </c>
      <c r="N8" s="180">
        <v>6</v>
      </c>
      <c r="O8" s="179">
        <v>2</v>
      </c>
      <c r="P8" s="179">
        <v>130</v>
      </c>
      <c r="Q8" s="179">
        <v>119</v>
      </c>
      <c r="R8" s="179">
        <v>22</v>
      </c>
      <c r="S8" s="179">
        <v>0</v>
      </c>
      <c r="T8" s="179">
        <v>3</v>
      </c>
      <c r="U8" s="179">
        <v>4</v>
      </c>
      <c r="V8" s="179">
        <v>3</v>
      </c>
      <c r="W8" s="181">
        <v>4</v>
      </c>
      <c r="X8" s="182">
        <v>405</v>
      </c>
      <c r="Y8" s="183">
        <v>78</v>
      </c>
      <c r="Z8" s="183">
        <v>249</v>
      </c>
      <c r="AA8" s="183">
        <v>369</v>
      </c>
      <c r="AB8" s="184">
        <v>197</v>
      </c>
      <c r="AC8" s="185">
        <f t="shared" si="0"/>
        <v>67.479674796747972</v>
      </c>
      <c r="AD8" s="186">
        <f t="shared" si="1"/>
        <v>11.38211382113821</v>
      </c>
      <c r="AE8" s="186">
        <f t="shared" si="2"/>
        <v>21.138211382113823</v>
      </c>
      <c r="AF8" s="187">
        <f t="shared" si="3"/>
        <v>32.24932249322493</v>
      </c>
      <c r="AG8" s="188">
        <f t="shared" si="4"/>
        <v>35.230352303523034</v>
      </c>
      <c r="AH8" s="188">
        <f t="shared" si="5"/>
        <v>11.38211382113821</v>
      </c>
      <c r="AI8" s="188">
        <f t="shared" si="6"/>
        <v>53.387533875338754</v>
      </c>
      <c r="AJ8" s="189">
        <f t="shared" si="7"/>
        <v>0</v>
      </c>
      <c r="AK8" s="189">
        <f t="shared" si="8"/>
        <v>2.5641025641025639</v>
      </c>
      <c r="AL8" s="189">
        <f t="shared" si="9"/>
        <v>97.435897435897431</v>
      </c>
      <c r="AM8" s="190">
        <f t="shared" si="10"/>
        <v>60.406091370558379</v>
      </c>
      <c r="AN8" s="190">
        <f t="shared" si="11"/>
        <v>38.578680203045685</v>
      </c>
      <c r="AO8" s="191">
        <f t="shared" si="12"/>
        <v>1.015228426395939</v>
      </c>
    </row>
    <row r="9" spans="1:190">
      <c r="A9" s="173" t="s">
        <v>949</v>
      </c>
      <c r="B9" t="s">
        <v>950</v>
      </c>
      <c r="C9" s="174" t="s">
        <v>940</v>
      </c>
      <c r="D9" s="138" t="s">
        <v>435</v>
      </c>
      <c r="E9" s="138" t="s">
        <v>938</v>
      </c>
      <c r="F9" s="38" t="s">
        <v>850</v>
      </c>
      <c r="G9" s="176">
        <v>40.234611111111114</v>
      </c>
      <c r="H9" s="192">
        <v>31.306416666666667</v>
      </c>
      <c r="I9" s="177" t="s">
        <v>942</v>
      </c>
      <c r="J9" s="178">
        <v>2</v>
      </c>
      <c r="K9" s="179">
        <v>0</v>
      </c>
      <c r="L9" s="179">
        <v>26</v>
      </c>
      <c r="M9" s="179">
        <v>63</v>
      </c>
      <c r="N9" s="180">
        <v>0</v>
      </c>
      <c r="O9" s="179">
        <v>9</v>
      </c>
      <c r="P9" s="179">
        <v>77</v>
      </c>
      <c r="Q9" s="179">
        <v>137</v>
      </c>
      <c r="R9" s="179">
        <v>45</v>
      </c>
      <c r="S9" s="179">
        <v>0</v>
      </c>
      <c r="T9" s="179">
        <v>8</v>
      </c>
      <c r="U9" s="179">
        <v>0</v>
      </c>
      <c r="V9" s="179">
        <v>0</v>
      </c>
      <c r="W9" s="181">
        <v>3</v>
      </c>
      <c r="X9" s="182">
        <v>370</v>
      </c>
      <c r="Y9" s="183">
        <v>98</v>
      </c>
      <c r="Z9" s="183">
        <v>214</v>
      </c>
      <c r="AA9" s="183">
        <v>314</v>
      </c>
      <c r="AB9" s="184">
        <v>209</v>
      </c>
      <c r="AC9" s="185">
        <f t="shared" si="0"/>
        <v>68.152866242038215</v>
      </c>
      <c r="AD9" s="186">
        <f t="shared" si="1"/>
        <v>0.63694267515923575</v>
      </c>
      <c r="AE9" s="186">
        <f t="shared" si="2"/>
        <v>31.210191082802545</v>
      </c>
      <c r="AF9" s="187">
        <f t="shared" si="3"/>
        <v>43.630573248407643</v>
      </c>
      <c r="AG9" s="188">
        <f t="shared" si="4"/>
        <v>24.522292993630572</v>
      </c>
      <c r="AH9" s="188">
        <f t="shared" si="5"/>
        <v>0.63694267515923575</v>
      </c>
      <c r="AI9" s="188">
        <f t="shared" si="6"/>
        <v>74.840764331210181</v>
      </c>
      <c r="AJ9" s="189">
        <f t="shared" si="7"/>
        <v>26.530612244897959</v>
      </c>
      <c r="AK9" s="189">
        <f t="shared" si="8"/>
        <v>9.183673469387756</v>
      </c>
      <c r="AL9" s="189">
        <f t="shared" si="9"/>
        <v>64.285714285714292</v>
      </c>
      <c r="AM9" s="190">
        <f t="shared" si="10"/>
        <v>65.550239234449762</v>
      </c>
      <c r="AN9" s="190">
        <f t="shared" si="11"/>
        <v>30.14354066985646</v>
      </c>
      <c r="AO9" s="191">
        <f t="shared" si="12"/>
        <v>4.3062200956937797</v>
      </c>
    </row>
    <row r="10" spans="1:190">
      <c r="A10" s="173" t="s">
        <v>223</v>
      </c>
      <c r="B10" t="s">
        <v>876</v>
      </c>
      <c r="C10" s="174" t="s">
        <v>940</v>
      </c>
      <c r="D10" s="138" t="s">
        <v>435</v>
      </c>
      <c r="E10" s="138" t="s">
        <v>895</v>
      </c>
      <c r="F10" s="42" t="s">
        <v>837</v>
      </c>
      <c r="G10" s="176">
        <v>40.235055555555554</v>
      </c>
      <c r="H10" s="176">
        <v>31.306444444444445</v>
      </c>
      <c r="I10" s="177" t="s">
        <v>942</v>
      </c>
      <c r="J10" s="178">
        <v>6</v>
      </c>
      <c r="K10" s="179">
        <v>0</v>
      </c>
      <c r="L10" s="179">
        <v>40</v>
      </c>
      <c r="M10" s="179">
        <v>29</v>
      </c>
      <c r="N10" s="180">
        <v>1</v>
      </c>
      <c r="O10" s="179">
        <v>7</v>
      </c>
      <c r="P10" s="179">
        <v>100</v>
      </c>
      <c r="Q10" s="179">
        <v>165</v>
      </c>
      <c r="R10" s="179">
        <v>52</v>
      </c>
      <c r="S10" s="179">
        <v>0</v>
      </c>
      <c r="T10" s="179">
        <v>8</v>
      </c>
      <c r="U10" s="179">
        <v>0</v>
      </c>
      <c r="V10" s="179">
        <v>1</v>
      </c>
      <c r="W10" s="181">
        <v>0</v>
      </c>
      <c r="X10" s="182">
        <v>410</v>
      </c>
      <c r="Y10" s="183">
        <v>77</v>
      </c>
      <c r="Z10" s="183">
        <v>265</v>
      </c>
      <c r="AA10" s="183">
        <v>348</v>
      </c>
      <c r="AB10" s="184">
        <v>202</v>
      </c>
      <c r="AC10" s="185">
        <f t="shared" si="0"/>
        <v>76.149425287356323</v>
      </c>
      <c r="AD10" s="186">
        <f t="shared" si="1"/>
        <v>1.7241379310344827</v>
      </c>
      <c r="AE10" s="186">
        <f t="shared" si="2"/>
        <v>22.126436781609197</v>
      </c>
      <c r="AF10" s="187">
        <f t="shared" si="3"/>
        <v>47.413793103448278</v>
      </c>
      <c r="AG10" s="188">
        <f t="shared" si="4"/>
        <v>28.735632183908045</v>
      </c>
      <c r="AH10" s="188">
        <f t="shared" si="5"/>
        <v>1.7241379310344827</v>
      </c>
      <c r="AI10" s="188">
        <f t="shared" si="6"/>
        <v>69.540229885057471</v>
      </c>
      <c r="AJ10" s="189">
        <f t="shared" si="7"/>
        <v>51.94805194805194</v>
      </c>
      <c r="AK10" s="189">
        <f t="shared" si="8"/>
        <v>9.0909090909090917</v>
      </c>
      <c r="AL10" s="189">
        <f t="shared" si="9"/>
        <v>38.961038961038966</v>
      </c>
      <c r="AM10" s="190">
        <f t="shared" si="10"/>
        <v>81.683168316831683</v>
      </c>
      <c r="AN10" s="190">
        <f t="shared" si="11"/>
        <v>14.85148514851485</v>
      </c>
      <c r="AO10" s="191">
        <f t="shared" si="12"/>
        <v>3.4653465346534658</v>
      </c>
    </row>
    <row r="11" spans="1:190">
      <c r="A11" s="173" t="s">
        <v>951</v>
      </c>
      <c r="B11" t="s">
        <v>952</v>
      </c>
      <c r="C11" s="174" t="s">
        <v>940</v>
      </c>
      <c r="D11" s="138" t="s">
        <v>435</v>
      </c>
      <c r="E11" s="138" t="s">
        <v>895</v>
      </c>
      <c r="F11" s="42" t="s">
        <v>837</v>
      </c>
      <c r="G11" s="176">
        <v>40.235666666666667</v>
      </c>
      <c r="H11" s="176">
        <v>31.306444444444445</v>
      </c>
      <c r="I11" s="177" t="s">
        <v>942</v>
      </c>
      <c r="J11" s="178">
        <v>44</v>
      </c>
      <c r="K11" s="179">
        <v>0</v>
      </c>
      <c r="L11" s="179">
        <v>1</v>
      </c>
      <c r="M11" s="179">
        <v>96</v>
      </c>
      <c r="N11" s="180">
        <v>0</v>
      </c>
      <c r="O11" s="179">
        <v>0</v>
      </c>
      <c r="P11" s="179">
        <v>51</v>
      </c>
      <c r="Q11" s="179">
        <v>121</v>
      </c>
      <c r="R11" s="179">
        <v>45</v>
      </c>
      <c r="S11" s="179">
        <v>0</v>
      </c>
      <c r="T11" s="179">
        <v>6</v>
      </c>
      <c r="U11" s="179">
        <v>2</v>
      </c>
      <c r="V11" s="179">
        <v>0</v>
      </c>
      <c r="W11" s="181">
        <v>0</v>
      </c>
      <c r="X11" s="182">
        <v>366</v>
      </c>
      <c r="Y11" s="183">
        <v>97</v>
      </c>
      <c r="Z11" s="183">
        <v>172</v>
      </c>
      <c r="AA11" s="183">
        <v>313</v>
      </c>
      <c r="AB11" s="184">
        <v>217</v>
      </c>
      <c r="AC11" s="185">
        <f t="shared" si="0"/>
        <v>54.952076677316299</v>
      </c>
      <c r="AD11" s="186">
        <f t="shared" si="1"/>
        <v>14.057507987220447</v>
      </c>
      <c r="AE11" s="186">
        <f t="shared" si="2"/>
        <v>30.990415335463258</v>
      </c>
      <c r="AF11" s="187">
        <f t="shared" si="3"/>
        <v>38.658146964856229</v>
      </c>
      <c r="AG11" s="188">
        <f t="shared" si="4"/>
        <v>16.293929712460063</v>
      </c>
      <c r="AH11" s="188">
        <f t="shared" si="5"/>
        <v>14.057507987220447</v>
      </c>
      <c r="AI11" s="188">
        <f t="shared" si="6"/>
        <v>69.648562300319497</v>
      </c>
      <c r="AJ11" s="189">
        <f t="shared" si="7"/>
        <v>1.0309278350515463</v>
      </c>
      <c r="AK11" s="189">
        <f t="shared" si="8"/>
        <v>0</v>
      </c>
      <c r="AL11" s="189">
        <f t="shared" si="9"/>
        <v>98.969072164948457</v>
      </c>
      <c r="AM11" s="190">
        <f t="shared" si="10"/>
        <v>55.76036866359447</v>
      </c>
      <c r="AN11" s="190">
        <f t="shared" si="11"/>
        <v>44.23963133640553</v>
      </c>
      <c r="AO11" s="191">
        <f t="shared" si="12"/>
        <v>0</v>
      </c>
    </row>
    <row r="12" spans="1:190">
      <c r="A12" s="173" t="s">
        <v>953</v>
      </c>
      <c r="B12" t="s">
        <v>954</v>
      </c>
      <c r="C12" s="174" t="s">
        <v>940</v>
      </c>
      <c r="D12" s="138" t="s">
        <v>435</v>
      </c>
      <c r="E12" s="138" t="s">
        <v>895</v>
      </c>
      <c r="F12" s="42" t="s">
        <v>837</v>
      </c>
      <c r="G12" s="176">
        <v>40.236277777777779</v>
      </c>
      <c r="H12" s="176">
        <v>31.3065</v>
      </c>
      <c r="I12" s="177" t="s">
        <v>942</v>
      </c>
      <c r="J12" s="178">
        <v>4</v>
      </c>
      <c r="K12" s="179">
        <v>0</v>
      </c>
      <c r="L12" s="179">
        <v>24</v>
      </c>
      <c r="M12" s="179">
        <v>47</v>
      </c>
      <c r="N12" s="180">
        <v>2</v>
      </c>
      <c r="O12" s="179">
        <v>6</v>
      </c>
      <c r="P12" s="179">
        <v>129</v>
      </c>
      <c r="Q12" s="179">
        <v>146</v>
      </c>
      <c r="R12" s="179">
        <v>34</v>
      </c>
      <c r="S12" s="179">
        <v>0</v>
      </c>
      <c r="T12" s="179">
        <v>6</v>
      </c>
      <c r="U12" s="179">
        <v>0</v>
      </c>
      <c r="V12" s="179">
        <v>0</v>
      </c>
      <c r="W12" s="181">
        <v>0</v>
      </c>
      <c r="X12" s="182">
        <v>400</v>
      </c>
      <c r="Y12" s="183">
        <v>79</v>
      </c>
      <c r="Z12" s="183">
        <v>275</v>
      </c>
      <c r="AA12" s="183">
        <v>358</v>
      </c>
      <c r="AB12" s="184">
        <v>201</v>
      </c>
      <c r="AC12" s="185">
        <f t="shared" si="0"/>
        <v>76.815642458100569</v>
      </c>
      <c r="AD12" s="186">
        <f t="shared" si="1"/>
        <v>1.1173184357541899</v>
      </c>
      <c r="AE12" s="186">
        <f t="shared" si="2"/>
        <v>22.067039106145252</v>
      </c>
      <c r="AF12" s="187">
        <f t="shared" si="3"/>
        <v>40.782122905027933</v>
      </c>
      <c r="AG12" s="188">
        <f t="shared" si="4"/>
        <v>36.033519553072622</v>
      </c>
      <c r="AH12" s="188">
        <f t="shared" si="5"/>
        <v>1.1173184357541899</v>
      </c>
      <c r="AI12" s="188">
        <f t="shared" si="6"/>
        <v>62.849162011173185</v>
      </c>
      <c r="AJ12" s="189">
        <f t="shared" si="7"/>
        <v>30.37974683544304</v>
      </c>
      <c r="AK12" s="189">
        <f t="shared" si="8"/>
        <v>7.59493670886076</v>
      </c>
      <c r="AL12" s="189">
        <f t="shared" si="9"/>
        <v>62.025316455696199</v>
      </c>
      <c r="AM12" s="190">
        <f t="shared" si="10"/>
        <v>72.636815920398007</v>
      </c>
      <c r="AN12" s="190">
        <f t="shared" si="11"/>
        <v>24.378109452736318</v>
      </c>
      <c r="AO12" s="191">
        <f t="shared" si="12"/>
        <v>2.9850746268656714</v>
      </c>
    </row>
    <row r="13" spans="1:190">
      <c r="A13" s="173" t="s">
        <v>955</v>
      </c>
      <c r="B13" t="s">
        <v>956</v>
      </c>
      <c r="C13" s="174" t="s">
        <v>940</v>
      </c>
      <c r="D13" s="138" t="s">
        <v>435</v>
      </c>
      <c r="E13" s="138" t="s">
        <v>895</v>
      </c>
      <c r="F13" s="42" t="s">
        <v>837</v>
      </c>
      <c r="G13" s="176">
        <v>40.237416666666668</v>
      </c>
      <c r="H13" s="176">
        <v>31.305611111111112</v>
      </c>
      <c r="I13" s="177" t="s">
        <v>942</v>
      </c>
      <c r="J13" s="178">
        <v>8</v>
      </c>
      <c r="K13" s="179">
        <v>0</v>
      </c>
      <c r="L13" s="179">
        <v>44</v>
      </c>
      <c r="M13" s="179">
        <v>16</v>
      </c>
      <c r="N13" s="180">
        <v>1</v>
      </c>
      <c r="O13" s="179">
        <v>5</v>
      </c>
      <c r="P13" s="179">
        <v>136</v>
      </c>
      <c r="Q13" s="179">
        <v>128</v>
      </c>
      <c r="R13" s="179">
        <v>46</v>
      </c>
      <c r="S13" s="179">
        <v>0</v>
      </c>
      <c r="T13" s="179">
        <v>2</v>
      </c>
      <c r="U13" s="179">
        <v>0</v>
      </c>
      <c r="V13" s="179">
        <v>0</v>
      </c>
      <c r="W13" s="181">
        <v>0</v>
      </c>
      <c r="X13" s="182">
        <v>386</v>
      </c>
      <c r="Y13" s="183">
        <v>66</v>
      </c>
      <c r="Z13" s="183">
        <v>264</v>
      </c>
      <c r="AA13" s="183">
        <v>338</v>
      </c>
      <c r="AB13" s="184">
        <v>150</v>
      </c>
      <c r="AC13" s="185">
        <f t="shared" si="0"/>
        <v>78.10650887573965</v>
      </c>
      <c r="AD13" s="186">
        <f t="shared" si="1"/>
        <v>2.3668639053254439</v>
      </c>
      <c r="AE13" s="186">
        <f t="shared" si="2"/>
        <v>19.526627218934912</v>
      </c>
      <c r="AF13" s="187">
        <f t="shared" si="3"/>
        <v>37.869822485207102</v>
      </c>
      <c r="AG13" s="188">
        <f t="shared" si="4"/>
        <v>40.236686390532547</v>
      </c>
      <c r="AH13" s="188">
        <f t="shared" si="5"/>
        <v>2.3668639053254439</v>
      </c>
      <c r="AI13" s="188">
        <f t="shared" si="6"/>
        <v>57.396449704142015</v>
      </c>
      <c r="AJ13" s="189">
        <f t="shared" si="7"/>
        <v>66.666666666666657</v>
      </c>
      <c r="AK13" s="189">
        <f t="shared" si="8"/>
        <v>7.5757575757575761</v>
      </c>
      <c r="AL13" s="189">
        <f t="shared" si="9"/>
        <v>25.757575757575758</v>
      </c>
      <c r="AM13" s="190">
        <f t="shared" si="10"/>
        <v>85.333333333333343</v>
      </c>
      <c r="AN13" s="190">
        <f t="shared" si="11"/>
        <v>11.333333333333332</v>
      </c>
      <c r="AO13" s="191">
        <f t="shared" si="12"/>
        <v>3.3333333333333335</v>
      </c>
    </row>
    <row r="14" spans="1:190">
      <c r="A14" s="173" t="s">
        <v>224</v>
      </c>
      <c r="B14" t="s">
        <v>877</v>
      </c>
      <c r="C14" s="174" t="s">
        <v>940</v>
      </c>
      <c r="D14" s="138" t="s">
        <v>435</v>
      </c>
      <c r="E14" s="138" t="s">
        <v>957</v>
      </c>
      <c r="F14" s="42" t="s">
        <v>837</v>
      </c>
      <c r="G14" s="193">
        <v>40.245027777777779</v>
      </c>
      <c r="H14" s="193">
        <v>31.309472222222222</v>
      </c>
      <c r="I14" s="177" t="s">
        <v>942</v>
      </c>
      <c r="J14" s="178">
        <v>13</v>
      </c>
      <c r="K14" s="179">
        <v>0</v>
      </c>
      <c r="L14" s="179">
        <v>0</v>
      </c>
      <c r="M14" s="179">
        <v>20</v>
      </c>
      <c r="N14" s="180">
        <v>0</v>
      </c>
      <c r="O14" s="179">
        <v>1</v>
      </c>
      <c r="P14" s="179">
        <v>258</v>
      </c>
      <c r="Q14" s="179">
        <v>73</v>
      </c>
      <c r="R14" s="179">
        <v>10</v>
      </c>
      <c r="S14" s="179">
        <v>0</v>
      </c>
      <c r="T14" s="179">
        <v>1</v>
      </c>
      <c r="U14" s="179">
        <v>1</v>
      </c>
      <c r="V14" s="179">
        <v>0</v>
      </c>
      <c r="W14" s="181">
        <v>0</v>
      </c>
      <c r="X14" s="182">
        <v>378</v>
      </c>
      <c r="Y14" s="183">
        <v>21</v>
      </c>
      <c r="Z14" s="183">
        <v>331</v>
      </c>
      <c r="AA14" s="183">
        <v>365</v>
      </c>
      <c r="AB14" s="184">
        <v>94</v>
      </c>
      <c r="AC14" s="185">
        <f t="shared" si="0"/>
        <v>90.684931506849324</v>
      </c>
      <c r="AD14" s="186">
        <f t="shared" si="1"/>
        <v>3.5616438356164384</v>
      </c>
      <c r="AE14" s="186">
        <f t="shared" si="2"/>
        <v>5.7534246575342465</v>
      </c>
      <c r="AF14" s="187">
        <f t="shared" si="3"/>
        <v>20</v>
      </c>
      <c r="AG14" s="188">
        <f t="shared" si="4"/>
        <v>70.68493150684931</v>
      </c>
      <c r="AH14" s="188">
        <f t="shared" si="5"/>
        <v>3.5616438356164384</v>
      </c>
      <c r="AI14" s="188">
        <f t="shared" si="6"/>
        <v>25.753424657534246</v>
      </c>
      <c r="AJ14" s="189">
        <f t="shared" si="7"/>
        <v>0</v>
      </c>
      <c r="AK14" s="189">
        <f t="shared" si="8"/>
        <v>4.7619047619047619</v>
      </c>
      <c r="AL14" s="189">
        <f t="shared" si="9"/>
        <v>95.238095238095227</v>
      </c>
      <c r="AM14" s="190">
        <f t="shared" si="10"/>
        <v>77.659574468085097</v>
      </c>
      <c r="AN14" s="190">
        <f t="shared" si="11"/>
        <v>21.276595744680851</v>
      </c>
      <c r="AO14" s="191">
        <f t="shared" si="12"/>
        <v>1.0638297872340425</v>
      </c>
    </row>
    <row r="15" spans="1:190">
      <c r="A15" s="173" t="s">
        <v>225</v>
      </c>
      <c r="B15" t="s">
        <v>874</v>
      </c>
      <c r="C15" s="174" t="s">
        <v>940</v>
      </c>
      <c r="D15" s="39" t="s">
        <v>821</v>
      </c>
      <c r="E15" s="138" t="s">
        <v>957</v>
      </c>
      <c r="F15" s="42" t="s">
        <v>837</v>
      </c>
      <c r="G15" s="194">
        <v>40.249611111111115</v>
      </c>
      <c r="H15" s="194">
        <v>31.323305555555557</v>
      </c>
      <c r="I15" s="195" t="s">
        <v>942</v>
      </c>
      <c r="J15" s="178">
        <v>29</v>
      </c>
      <c r="K15" s="179">
        <v>0</v>
      </c>
      <c r="L15" s="179">
        <v>1</v>
      </c>
      <c r="M15" s="179">
        <v>37</v>
      </c>
      <c r="N15" s="180">
        <v>1</v>
      </c>
      <c r="O15" s="179">
        <v>8</v>
      </c>
      <c r="P15" s="179">
        <v>212</v>
      </c>
      <c r="Q15" s="179">
        <v>61</v>
      </c>
      <c r="R15" s="179">
        <v>14</v>
      </c>
      <c r="S15" s="179">
        <v>0</v>
      </c>
      <c r="T15" s="179">
        <v>1</v>
      </c>
      <c r="U15" s="179">
        <v>0</v>
      </c>
      <c r="V15" s="179">
        <v>2</v>
      </c>
      <c r="W15" s="181">
        <v>1</v>
      </c>
      <c r="X15" s="182">
        <v>368</v>
      </c>
      <c r="Y15" s="183">
        <v>47</v>
      </c>
      <c r="Z15" s="183">
        <v>273</v>
      </c>
      <c r="AA15" s="183">
        <v>349</v>
      </c>
      <c r="AB15" s="184">
        <v>107</v>
      </c>
      <c r="AC15" s="185">
        <f t="shared" si="0"/>
        <v>78.223495702005735</v>
      </c>
      <c r="AD15" s="186">
        <f t="shared" si="1"/>
        <v>8.3094555873925504</v>
      </c>
      <c r="AE15" s="186">
        <f t="shared" si="2"/>
        <v>13.46704871060172</v>
      </c>
      <c r="AF15" s="187">
        <f t="shared" si="3"/>
        <v>17.478510028653297</v>
      </c>
      <c r="AG15" s="188">
        <f t="shared" si="4"/>
        <v>60.744985673352438</v>
      </c>
      <c r="AH15" s="188">
        <f t="shared" si="5"/>
        <v>8.3094555873925504</v>
      </c>
      <c r="AI15" s="188">
        <f t="shared" si="6"/>
        <v>30.945558739255013</v>
      </c>
      <c r="AJ15" s="189">
        <f t="shared" si="7"/>
        <v>2.1276595744680851</v>
      </c>
      <c r="AK15" s="189">
        <f t="shared" si="8"/>
        <v>17.021276595744681</v>
      </c>
      <c r="AL15" s="189">
        <f t="shared" si="9"/>
        <v>80.851063829787222</v>
      </c>
      <c r="AM15" s="190">
        <f t="shared" si="10"/>
        <v>57.009345794392516</v>
      </c>
      <c r="AN15" s="190">
        <f t="shared" si="11"/>
        <v>35.514018691588781</v>
      </c>
      <c r="AO15" s="191">
        <f t="shared" si="12"/>
        <v>7.4766355140186906</v>
      </c>
    </row>
    <row r="16" spans="1:190">
      <c r="A16" s="173" t="s">
        <v>958</v>
      </c>
      <c r="B16" t="s">
        <v>959</v>
      </c>
      <c r="C16" s="174" t="s">
        <v>940</v>
      </c>
      <c r="D16" s="39" t="s">
        <v>821</v>
      </c>
      <c r="E16" s="138" t="s">
        <v>957</v>
      </c>
      <c r="F16" s="42" t="s">
        <v>837</v>
      </c>
      <c r="G16" s="194">
        <v>40.253444444444447</v>
      </c>
      <c r="H16" s="194">
        <v>31.317166666666665</v>
      </c>
      <c r="I16" s="195" t="s">
        <v>942</v>
      </c>
      <c r="J16" s="178">
        <v>118</v>
      </c>
      <c r="K16" s="179">
        <v>0</v>
      </c>
      <c r="L16" s="179">
        <v>0</v>
      </c>
      <c r="M16" s="179">
        <v>23</v>
      </c>
      <c r="N16" s="180">
        <v>0</v>
      </c>
      <c r="O16" s="179">
        <v>0</v>
      </c>
      <c r="P16" s="179">
        <v>106</v>
      </c>
      <c r="Q16" s="179">
        <v>55</v>
      </c>
      <c r="R16" s="179">
        <v>20</v>
      </c>
      <c r="S16" s="179">
        <v>3</v>
      </c>
      <c r="T16" s="179">
        <v>21</v>
      </c>
      <c r="U16" s="179">
        <v>3</v>
      </c>
      <c r="V16" s="179">
        <v>0</v>
      </c>
      <c r="W16" s="181">
        <v>4</v>
      </c>
      <c r="X16" s="182">
        <v>353</v>
      </c>
      <c r="Y16" s="183">
        <v>23</v>
      </c>
      <c r="Z16" s="183">
        <v>161</v>
      </c>
      <c r="AA16" s="183">
        <v>302</v>
      </c>
      <c r="AB16" s="184">
        <v>78</v>
      </c>
      <c r="AC16" s="185">
        <f t="shared" si="0"/>
        <v>53.311258278145687</v>
      </c>
      <c r="AD16" s="186">
        <f t="shared" si="1"/>
        <v>39.072847682119203</v>
      </c>
      <c r="AE16" s="186">
        <f t="shared" si="2"/>
        <v>7.6158940397350996</v>
      </c>
      <c r="AF16" s="187">
        <f t="shared" si="3"/>
        <v>18.211920529801322</v>
      </c>
      <c r="AG16" s="188">
        <f t="shared" si="4"/>
        <v>35.099337748344375</v>
      </c>
      <c r="AH16" s="188">
        <f t="shared" si="5"/>
        <v>39.072847682119203</v>
      </c>
      <c r="AI16" s="188">
        <f t="shared" si="6"/>
        <v>25.827814569536422</v>
      </c>
      <c r="AJ16" s="189">
        <f t="shared" si="7"/>
        <v>0</v>
      </c>
      <c r="AK16" s="189">
        <f t="shared" si="8"/>
        <v>0</v>
      </c>
      <c r="AL16" s="189">
        <f t="shared" si="9"/>
        <v>100</v>
      </c>
      <c r="AM16" s="190">
        <f t="shared" si="10"/>
        <v>70.512820512820511</v>
      </c>
      <c r="AN16" s="190">
        <f t="shared" si="11"/>
        <v>29.487179487179489</v>
      </c>
      <c r="AO16" s="191">
        <f t="shared" si="12"/>
        <v>0</v>
      </c>
    </row>
    <row r="17" spans="1:41">
      <c r="A17" s="173" t="s">
        <v>436</v>
      </c>
      <c r="B17" t="s">
        <v>873</v>
      </c>
      <c r="C17" s="174" t="s">
        <v>940</v>
      </c>
      <c r="D17" s="39" t="s">
        <v>821</v>
      </c>
      <c r="E17" s="138" t="s">
        <v>957</v>
      </c>
      <c r="F17" s="42" t="s">
        <v>837</v>
      </c>
      <c r="G17" s="194">
        <v>40.252611111111108</v>
      </c>
      <c r="H17" s="194">
        <v>31.315472222222223</v>
      </c>
      <c r="I17" s="195" t="s">
        <v>942</v>
      </c>
      <c r="J17" s="178">
        <v>4</v>
      </c>
      <c r="K17" s="179">
        <v>0</v>
      </c>
      <c r="L17" s="179">
        <v>21</v>
      </c>
      <c r="M17" s="179">
        <v>29</v>
      </c>
      <c r="N17" s="180">
        <v>3</v>
      </c>
      <c r="O17" s="179">
        <v>92</v>
      </c>
      <c r="P17" s="179">
        <v>130</v>
      </c>
      <c r="Q17" s="179">
        <v>96</v>
      </c>
      <c r="R17" s="179">
        <v>25</v>
      </c>
      <c r="S17" s="179">
        <v>0</v>
      </c>
      <c r="T17" s="179">
        <v>5</v>
      </c>
      <c r="U17" s="179">
        <v>1</v>
      </c>
      <c r="V17" s="179">
        <v>1</v>
      </c>
      <c r="W17" s="181">
        <v>0</v>
      </c>
      <c r="X17" s="182">
        <v>407</v>
      </c>
      <c r="Y17" s="183">
        <v>145</v>
      </c>
      <c r="Z17" s="183">
        <v>226</v>
      </c>
      <c r="AA17" s="183">
        <v>375</v>
      </c>
      <c r="AB17" s="184">
        <v>220</v>
      </c>
      <c r="AC17" s="185">
        <f t="shared" si="0"/>
        <v>60.266666666666666</v>
      </c>
      <c r="AD17" s="186">
        <f t="shared" si="1"/>
        <v>1.0666666666666667</v>
      </c>
      <c r="AE17" s="186">
        <f t="shared" si="2"/>
        <v>38.666666666666664</v>
      </c>
      <c r="AF17" s="187">
        <f t="shared" si="3"/>
        <v>25.6</v>
      </c>
      <c r="AG17" s="188">
        <f t="shared" si="4"/>
        <v>34.666666666666671</v>
      </c>
      <c r="AH17" s="188">
        <f t="shared" si="5"/>
        <v>1.0666666666666667</v>
      </c>
      <c r="AI17" s="188">
        <f t="shared" si="6"/>
        <v>64.266666666666666</v>
      </c>
      <c r="AJ17" s="189">
        <f t="shared" si="7"/>
        <v>14.482758620689657</v>
      </c>
      <c r="AK17" s="189">
        <f t="shared" si="8"/>
        <v>63.448275862068968</v>
      </c>
      <c r="AL17" s="189">
        <f t="shared" si="9"/>
        <v>22.068965517241381</v>
      </c>
      <c r="AM17" s="190">
        <f t="shared" si="10"/>
        <v>43.636363636363633</v>
      </c>
      <c r="AN17" s="190">
        <f t="shared" si="11"/>
        <v>14.545454545454545</v>
      </c>
      <c r="AO17" s="191">
        <f t="shared" si="12"/>
        <v>41.818181818181813</v>
      </c>
    </row>
    <row r="18" spans="1:41">
      <c r="A18" s="173" t="s">
        <v>227</v>
      </c>
      <c r="B18" t="s">
        <v>884</v>
      </c>
      <c r="C18" s="196" t="s">
        <v>960</v>
      </c>
      <c r="D18" s="138" t="s">
        <v>435</v>
      </c>
      <c r="E18" s="138" t="s">
        <v>446</v>
      </c>
      <c r="F18" s="42" t="s">
        <v>837</v>
      </c>
      <c r="G18" s="156">
        <v>40.389555555555553</v>
      </c>
      <c r="H18" s="156">
        <v>30.990305555555558</v>
      </c>
      <c r="I18" s="177" t="s">
        <v>939</v>
      </c>
      <c r="J18" s="178">
        <v>58</v>
      </c>
      <c r="K18" s="179">
        <v>0</v>
      </c>
      <c r="L18" s="179">
        <v>30</v>
      </c>
      <c r="M18" s="179">
        <v>57</v>
      </c>
      <c r="N18" s="180">
        <v>30</v>
      </c>
      <c r="O18" s="179">
        <v>2</v>
      </c>
      <c r="P18" s="179">
        <v>165</v>
      </c>
      <c r="Q18" s="179">
        <v>42</v>
      </c>
      <c r="R18" s="179">
        <v>8</v>
      </c>
      <c r="S18" s="179">
        <v>4</v>
      </c>
      <c r="T18" s="179">
        <v>9</v>
      </c>
      <c r="U18" s="179">
        <v>0</v>
      </c>
      <c r="V18" s="179">
        <v>1</v>
      </c>
      <c r="W18" s="181">
        <v>0</v>
      </c>
      <c r="X18" s="182">
        <v>406</v>
      </c>
      <c r="Y18" s="183">
        <v>119</v>
      </c>
      <c r="Z18" s="183">
        <v>207</v>
      </c>
      <c r="AA18" s="183">
        <v>384</v>
      </c>
      <c r="AB18" s="184">
        <v>131</v>
      </c>
      <c r="AC18" s="185">
        <f t="shared" si="0"/>
        <v>53.90625</v>
      </c>
      <c r="AD18" s="186">
        <f t="shared" si="1"/>
        <v>15.104166666666666</v>
      </c>
      <c r="AE18" s="186">
        <f t="shared" si="2"/>
        <v>30.989583333333332</v>
      </c>
      <c r="AF18" s="187">
        <f t="shared" si="3"/>
        <v>10.9375</v>
      </c>
      <c r="AG18" s="188">
        <f t="shared" si="4"/>
        <v>42.96875</v>
      </c>
      <c r="AH18" s="188">
        <f t="shared" si="5"/>
        <v>15.104166666666666</v>
      </c>
      <c r="AI18" s="188">
        <f t="shared" si="6"/>
        <v>41.927083333333329</v>
      </c>
      <c r="AJ18" s="189">
        <f t="shared" si="7"/>
        <v>25.210084033613445</v>
      </c>
      <c r="AK18" s="189">
        <f t="shared" si="8"/>
        <v>1.680672268907563</v>
      </c>
      <c r="AL18" s="189">
        <f t="shared" si="9"/>
        <v>73.109243697478988</v>
      </c>
      <c r="AM18" s="190">
        <f t="shared" si="10"/>
        <v>32.061068702290072</v>
      </c>
      <c r="AN18" s="190">
        <f t="shared" si="11"/>
        <v>66.412213740458014</v>
      </c>
      <c r="AO18" s="191">
        <f t="shared" si="12"/>
        <v>1.5267175572519083</v>
      </c>
    </row>
    <row r="19" spans="1:41">
      <c r="A19" s="173" t="s">
        <v>961</v>
      </c>
      <c r="B19" t="s">
        <v>962</v>
      </c>
      <c r="C19" s="196" t="s">
        <v>960</v>
      </c>
      <c r="D19" s="39" t="s">
        <v>821</v>
      </c>
      <c r="E19" s="138" t="s">
        <v>963</v>
      </c>
      <c r="F19" s="42" t="s">
        <v>837</v>
      </c>
      <c r="G19" s="176">
        <v>40.391444444444446</v>
      </c>
      <c r="H19" s="192">
        <v>30.990305555555558</v>
      </c>
      <c r="I19" s="177" t="s">
        <v>939</v>
      </c>
      <c r="J19" s="178">
        <v>60</v>
      </c>
      <c r="K19" s="179">
        <v>0</v>
      </c>
      <c r="L19" s="179">
        <v>51</v>
      </c>
      <c r="M19" s="179">
        <v>46</v>
      </c>
      <c r="N19" s="180">
        <v>17</v>
      </c>
      <c r="O19" s="179">
        <v>9</v>
      </c>
      <c r="P19" s="179">
        <v>117</v>
      </c>
      <c r="Q19" s="179">
        <v>57</v>
      </c>
      <c r="R19" s="179">
        <v>12</v>
      </c>
      <c r="S19" s="179">
        <v>5</v>
      </c>
      <c r="T19" s="179">
        <v>10</v>
      </c>
      <c r="U19" s="179">
        <v>0</v>
      </c>
      <c r="V19" s="179">
        <v>1</v>
      </c>
      <c r="W19" s="181">
        <v>2</v>
      </c>
      <c r="X19" s="182">
        <v>387</v>
      </c>
      <c r="Y19" s="183">
        <v>123</v>
      </c>
      <c r="Z19" s="183">
        <v>174</v>
      </c>
      <c r="AA19" s="183">
        <v>357</v>
      </c>
      <c r="AB19" s="184">
        <v>129</v>
      </c>
      <c r="AC19" s="185">
        <f t="shared" si="0"/>
        <v>48.739495798319325</v>
      </c>
      <c r="AD19" s="186">
        <f t="shared" si="1"/>
        <v>16.806722689075631</v>
      </c>
      <c r="AE19" s="186">
        <f t="shared" si="2"/>
        <v>34.45378151260504</v>
      </c>
      <c r="AF19" s="187">
        <f t="shared" si="3"/>
        <v>15.966386554621847</v>
      </c>
      <c r="AG19" s="188">
        <f t="shared" si="4"/>
        <v>32.773109243697476</v>
      </c>
      <c r="AH19" s="188">
        <f t="shared" si="5"/>
        <v>16.806722689075631</v>
      </c>
      <c r="AI19" s="188">
        <f t="shared" si="6"/>
        <v>50.420168067226889</v>
      </c>
      <c r="AJ19" s="189">
        <f t="shared" si="7"/>
        <v>41.463414634146339</v>
      </c>
      <c r="AK19" s="189">
        <f t="shared" si="8"/>
        <v>7.3170731707317067</v>
      </c>
      <c r="AL19" s="189">
        <f t="shared" si="9"/>
        <v>51.219512195121951</v>
      </c>
      <c r="AM19" s="190">
        <f t="shared" si="10"/>
        <v>44.186046511627907</v>
      </c>
      <c r="AN19" s="190">
        <f t="shared" si="11"/>
        <v>48.837209302325576</v>
      </c>
      <c r="AO19" s="191">
        <f t="shared" si="12"/>
        <v>6.9767441860465116</v>
      </c>
    </row>
    <row r="20" spans="1:41">
      <c r="A20" s="173" t="s">
        <v>964</v>
      </c>
      <c r="B20" t="s">
        <v>965</v>
      </c>
      <c r="C20" s="196" t="s">
        <v>960</v>
      </c>
      <c r="D20" s="39" t="s">
        <v>821</v>
      </c>
      <c r="E20" s="138" t="s">
        <v>963</v>
      </c>
      <c r="F20" s="42" t="s">
        <v>837</v>
      </c>
      <c r="G20" s="176">
        <v>40.392249999999997</v>
      </c>
      <c r="H20" s="192">
        <v>30.990055555555557</v>
      </c>
      <c r="I20" s="177" t="s">
        <v>939</v>
      </c>
      <c r="J20" s="178">
        <v>35</v>
      </c>
      <c r="K20" s="179">
        <v>0</v>
      </c>
      <c r="L20" s="179">
        <v>66</v>
      </c>
      <c r="M20" s="179">
        <v>66</v>
      </c>
      <c r="N20" s="180">
        <v>32</v>
      </c>
      <c r="O20" s="179">
        <v>1</v>
      </c>
      <c r="P20" s="179">
        <v>128</v>
      </c>
      <c r="Q20" s="179">
        <v>54</v>
      </c>
      <c r="R20" s="179">
        <v>8</v>
      </c>
      <c r="S20" s="179">
        <v>7</v>
      </c>
      <c r="T20" s="179">
        <v>8</v>
      </c>
      <c r="U20" s="179">
        <v>3</v>
      </c>
      <c r="V20" s="179">
        <v>0</v>
      </c>
      <c r="W20" s="181">
        <v>2</v>
      </c>
      <c r="X20" s="182">
        <v>410</v>
      </c>
      <c r="Y20" s="183">
        <v>165</v>
      </c>
      <c r="Z20" s="183">
        <v>182</v>
      </c>
      <c r="AA20" s="183">
        <v>382</v>
      </c>
      <c r="AB20" s="184">
        <v>153</v>
      </c>
      <c r="AC20" s="185">
        <f t="shared" si="0"/>
        <v>47.643979057591622</v>
      </c>
      <c r="AD20" s="186">
        <f t="shared" si="1"/>
        <v>9.1623036649214651</v>
      </c>
      <c r="AE20" s="186">
        <f t="shared" si="2"/>
        <v>43.193717277486911</v>
      </c>
      <c r="AF20" s="187">
        <f t="shared" si="3"/>
        <v>14.136125654450263</v>
      </c>
      <c r="AG20" s="188">
        <f t="shared" si="4"/>
        <v>33.507853403141361</v>
      </c>
      <c r="AH20" s="188">
        <f t="shared" si="5"/>
        <v>9.1623036649214651</v>
      </c>
      <c r="AI20" s="188">
        <f t="shared" si="6"/>
        <v>57.329842931937172</v>
      </c>
      <c r="AJ20" s="189">
        <f t="shared" si="7"/>
        <v>40</v>
      </c>
      <c r="AK20" s="189">
        <f t="shared" si="8"/>
        <v>0.60606060606060608</v>
      </c>
      <c r="AL20" s="189">
        <f t="shared" si="9"/>
        <v>59.393939393939398</v>
      </c>
      <c r="AM20" s="190">
        <f t="shared" si="10"/>
        <v>35.294117647058826</v>
      </c>
      <c r="AN20" s="190">
        <f t="shared" si="11"/>
        <v>64.052287581699346</v>
      </c>
      <c r="AO20" s="191">
        <f t="shared" si="12"/>
        <v>0.65359477124183007</v>
      </c>
    </row>
    <row r="21" spans="1:41">
      <c r="A21" s="173" t="s">
        <v>966</v>
      </c>
      <c r="B21" t="s">
        <v>967</v>
      </c>
      <c r="C21" s="196" t="s">
        <v>960</v>
      </c>
      <c r="D21" s="39" t="s">
        <v>821</v>
      </c>
      <c r="E21" s="138" t="s">
        <v>963</v>
      </c>
      <c r="F21" s="42" t="s">
        <v>837</v>
      </c>
      <c r="G21" s="176">
        <v>40.394722222222221</v>
      </c>
      <c r="H21" s="192">
        <v>30.988888888888891</v>
      </c>
      <c r="I21" s="177" t="s">
        <v>939</v>
      </c>
      <c r="J21" s="178">
        <v>53</v>
      </c>
      <c r="K21" s="179">
        <v>0</v>
      </c>
      <c r="L21" s="179">
        <v>56</v>
      </c>
      <c r="M21" s="179">
        <v>48</v>
      </c>
      <c r="N21" s="180">
        <v>16</v>
      </c>
      <c r="O21" s="179">
        <v>4</v>
      </c>
      <c r="P21" s="179">
        <v>145</v>
      </c>
      <c r="Q21" s="179">
        <v>29</v>
      </c>
      <c r="R21" s="179">
        <v>7</v>
      </c>
      <c r="S21" s="179">
        <v>8</v>
      </c>
      <c r="T21" s="179">
        <v>11</v>
      </c>
      <c r="U21" s="179">
        <v>1</v>
      </c>
      <c r="V21" s="179">
        <v>0</v>
      </c>
      <c r="W21" s="181">
        <v>1</v>
      </c>
      <c r="X21" s="182">
        <v>380</v>
      </c>
      <c r="Y21" s="183">
        <v>124</v>
      </c>
      <c r="Z21" s="183">
        <v>174</v>
      </c>
      <c r="AA21" s="183">
        <v>351</v>
      </c>
      <c r="AB21" s="184">
        <v>97</v>
      </c>
      <c r="AC21" s="185">
        <f t="shared" si="0"/>
        <v>49.572649572649574</v>
      </c>
      <c r="AD21" s="186">
        <f t="shared" si="1"/>
        <v>15.0997150997151</v>
      </c>
      <c r="AE21" s="186">
        <f t="shared" si="2"/>
        <v>35.327635327635328</v>
      </c>
      <c r="AF21" s="187">
        <f t="shared" si="3"/>
        <v>8.2621082621082618</v>
      </c>
      <c r="AG21" s="188">
        <f t="shared" si="4"/>
        <v>41.310541310541311</v>
      </c>
      <c r="AH21" s="188">
        <f t="shared" si="5"/>
        <v>15.0997150997151</v>
      </c>
      <c r="AI21" s="188">
        <f t="shared" si="6"/>
        <v>43.589743589743591</v>
      </c>
      <c r="AJ21" s="189">
        <f t="shared" si="7"/>
        <v>45.161290322580641</v>
      </c>
      <c r="AK21" s="189">
        <f t="shared" si="8"/>
        <v>3.225806451612903</v>
      </c>
      <c r="AL21" s="189">
        <f t="shared" si="9"/>
        <v>51.612903225806448</v>
      </c>
      <c r="AM21" s="190">
        <f t="shared" si="10"/>
        <v>29.896907216494846</v>
      </c>
      <c r="AN21" s="190">
        <f t="shared" si="11"/>
        <v>65.979381443298962</v>
      </c>
      <c r="AO21" s="191">
        <f t="shared" si="12"/>
        <v>4.1237113402061851</v>
      </c>
    </row>
    <row r="22" spans="1:41">
      <c r="A22" s="173" t="s">
        <v>968</v>
      </c>
      <c r="B22" t="s">
        <v>969</v>
      </c>
      <c r="C22" s="196" t="s">
        <v>960</v>
      </c>
      <c r="D22" s="39" t="s">
        <v>821</v>
      </c>
      <c r="E22" s="138" t="s">
        <v>963</v>
      </c>
      <c r="F22" s="42" t="s">
        <v>837</v>
      </c>
      <c r="G22" s="176">
        <v>40.396166666666666</v>
      </c>
      <c r="H22" s="192">
        <v>30.988500000000002</v>
      </c>
      <c r="I22" s="177" t="s">
        <v>939</v>
      </c>
      <c r="J22" s="178">
        <v>67</v>
      </c>
      <c r="K22" s="179">
        <v>0</v>
      </c>
      <c r="L22" s="179">
        <v>49</v>
      </c>
      <c r="M22" s="179">
        <v>55</v>
      </c>
      <c r="N22" s="180">
        <v>12</v>
      </c>
      <c r="O22" s="179">
        <v>6</v>
      </c>
      <c r="P22" s="179">
        <v>47</v>
      </c>
      <c r="Q22" s="179">
        <v>113</v>
      </c>
      <c r="R22" s="179">
        <v>9</v>
      </c>
      <c r="S22" s="179">
        <v>0</v>
      </c>
      <c r="T22" s="179">
        <v>6</v>
      </c>
      <c r="U22" s="179">
        <v>0</v>
      </c>
      <c r="V22" s="179">
        <v>1</v>
      </c>
      <c r="W22" s="181">
        <v>2</v>
      </c>
      <c r="X22" s="182">
        <v>367</v>
      </c>
      <c r="Y22" s="183">
        <v>122</v>
      </c>
      <c r="Z22" s="183">
        <v>160</v>
      </c>
      <c r="AA22" s="183">
        <v>349</v>
      </c>
      <c r="AB22" s="184">
        <v>186</v>
      </c>
      <c r="AC22" s="185">
        <f t="shared" si="0"/>
        <v>45.845272206303726</v>
      </c>
      <c r="AD22" s="186">
        <f t="shared" si="1"/>
        <v>19.197707736389685</v>
      </c>
      <c r="AE22" s="186">
        <f t="shared" si="2"/>
        <v>34.957020057306593</v>
      </c>
      <c r="AF22" s="187">
        <f t="shared" si="3"/>
        <v>32.378223495702009</v>
      </c>
      <c r="AG22" s="188">
        <f t="shared" si="4"/>
        <v>13.46704871060172</v>
      </c>
      <c r="AH22" s="188">
        <f t="shared" si="5"/>
        <v>19.197707736389685</v>
      </c>
      <c r="AI22" s="188">
        <f t="shared" si="6"/>
        <v>67.335243553008596</v>
      </c>
      <c r="AJ22" s="189">
        <f t="shared" si="7"/>
        <v>40.16393442622951</v>
      </c>
      <c r="AK22" s="189">
        <f t="shared" si="8"/>
        <v>4.918032786885246</v>
      </c>
      <c r="AL22" s="189">
        <f t="shared" si="9"/>
        <v>54.918032786885249</v>
      </c>
      <c r="AM22" s="190">
        <f t="shared" si="10"/>
        <v>60.752688172043015</v>
      </c>
      <c r="AN22" s="190">
        <f t="shared" si="11"/>
        <v>36.021505376344088</v>
      </c>
      <c r="AO22" s="191">
        <f t="shared" si="12"/>
        <v>3.225806451612903</v>
      </c>
    </row>
    <row r="23" spans="1:41">
      <c r="A23" s="173" t="s">
        <v>38</v>
      </c>
      <c r="B23" t="s">
        <v>882</v>
      </c>
      <c r="C23" s="39" t="s">
        <v>970</v>
      </c>
      <c r="D23" t="s">
        <v>821</v>
      </c>
      <c r="E23" s="138" t="s">
        <v>442</v>
      </c>
      <c r="F23" s="42" t="s">
        <v>837</v>
      </c>
      <c r="G23" s="176">
        <v>40.357555555555557</v>
      </c>
      <c r="H23" s="176">
        <v>30.524444444444445</v>
      </c>
      <c r="I23" s="177" t="s">
        <v>939</v>
      </c>
      <c r="J23" s="178">
        <v>91</v>
      </c>
      <c r="K23" s="179">
        <v>0</v>
      </c>
      <c r="L23" s="179">
        <v>40</v>
      </c>
      <c r="M23" s="179">
        <v>43</v>
      </c>
      <c r="N23" s="180">
        <v>31</v>
      </c>
      <c r="O23" s="179">
        <v>2</v>
      </c>
      <c r="P23" s="179">
        <v>96</v>
      </c>
      <c r="Q23" s="179">
        <v>65</v>
      </c>
      <c r="R23" s="179">
        <v>5</v>
      </c>
      <c r="S23" s="179">
        <v>2</v>
      </c>
      <c r="T23" s="179">
        <v>13</v>
      </c>
      <c r="U23" s="179">
        <v>1</v>
      </c>
      <c r="V23" s="179">
        <v>0</v>
      </c>
      <c r="W23" s="181">
        <v>3</v>
      </c>
      <c r="X23" s="182">
        <v>392</v>
      </c>
      <c r="Y23" s="183">
        <v>116</v>
      </c>
      <c r="Z23" s="183">
        <v>161</v>
      </c>
      <c r="AA23" s="183">
        <v>368</v>
      </c>
      <c r="AB23" s="184">
        <v>141</v>
      </c>
      <c r="AC23" s="185">
        <f>Z23/AA23*100</f>
        <v>43.75</v>
      </c>
      <c r="AD23" s="186">
        <f>J23/AA23*100</f>
        <v>24.728260869565215</v>
      </c>
      <c r="AE23" s="186">
        <f>Y23/AA23*100</f>
        <v>31.521739130434785</v>
      </c>
      <c r="AF23" s="187">
        <f>Q23/AA23*100</f>
        <v>17.663043478260871</v>
      </c>
      <c r="AG23" s="188">
        <f>P23/AA23*100</f>
        <v>26.086956521739129</v>
      </c>
      <c r="AH23" s="188">
        <f>AD23</f>
        <v>24.728260869565215</v>
      </c>
      <c r="AI23" s="188">
        <f>(Y23+Q23)/AA23*100</f>
        <v>49.184782608695656</v>
      </c>
      <c r="AJ23" s="189">
        <f>L23/Y23*100</f>
        <v>34.482758620689658</v>
      </c>
      <c r="AK23" s="189">
        <f>O23/Y23*100</f>
        <v>1.7241379310344827</v>
      </c>
      <c r="AL23" s="189">
        <f>(M23+N23)/Y23*100</f>
        <v>63.793103448275865</v>
      </c>
      <c r="AM23" s="190">
        <f>Q23/AB23*100</f>
        <v>46.099290780141843</v>
      </c>
      <c r="AN23" s="190">
        <f>(M23+N23)/AB23*100</f>
        <v>52.4822695035461</v>
      </c>
      <c r="AO23" s="191">
        <f>O23/AB23*100</f>
        <v>1.4184397163120568</v>
      </c>
    </row>
    <row r="24" spans="1:41">
      <c r="A24" s="173" t="s">
        <v>39</v>
      </c>
      <c r="B24" t="s">
        <v>883</v>
      </c>
      <c r="C24" s="39" t="s">
        <v>970</v>
      </c>
      <c r="D24" t="s">
        <v>821</v>
      </c>
      <c r="E24" s="138" t="s">
        <v>442</v>
      </c>
      <c r="F24" s="42" t="s">
        <v>837</v>
      </c>
      <c r="G24" s="176">
        <v>40.355111111111114</v>
      </c>
      <c r="H24" s="176">
        <v>30.522277777777777</v>
      </c>
      <c r="I24" s="177" t="s">
        <v>939</v>
      </c>
      <c r="J24" s="178">
        <v>37</v>
      </c>
      <c r="K24" s="179">
        <v>0</v>
      </c>
      <c r="L24" s="179">
        <v>17</v>
      </c>
      <c r="M24" s="179">
        <v>75</v>
      </c>
      <c r="N24" s="180">
        <v>32</v>
      </c>
      <c r="O24" s="179">
        <v>6</v>
      </c>
      <c r="P24" s="179">
        <v>66</v>
      </c>
      <c r="Q24" s="179">
        <v>155</v>
      </c>
      <c r="R24" s="179">
        <v>1</v>
      </c>
      <c r="S24" s="179">
        <v>0</v>
      </c>
      <c r="T24" s="179">
        <v>3</v>
      </c>
      <c r="U24" s="179">
        <v>0</v>
      </c>
      <c r="V24" s="179">
        <v>1</v>
      </c>
      <c r="W24" s="181">
        <v>5</v>
      </c>
      <c r="X24" s="182">
        <v>398</v>
      </c>
      <c r="Y24" s="183">
        <v>130</v>
      </c>
      <c r="Z24" s="183">
        <v>221</v>
      </c>
      <c r="AA24" s="183">
        <v>388</v>
      </c>
      <c r="AB24" s="184">
        <v>268</v>
      </c>
      <c r="AC24" s="185">
        <f>Z24/AA24*100</f>
        <v>56.958762886597938</v>
      </c>
      <c r="AD24" s="186">
        <f>J24/AA24*100</f>
        <v>9.536082474226804</v>
      </c>
      <c r="AE24" s="186">
        <f>Y24/AA24*100</f>
        <v>33.505154639175252</v>
      </c>
      <c r="AF24" s="187">
        <f>Q24/AA24*100</f>
        <v>39.948453608247426</v>
      </c>
      <c r="AG24" s="188">
        <f>P24/AA24*100</f>
        <v>17.010309278350515</v>
      </c>
      <c r="AH24" s="188">
        <f>AD24</f>
        <v>9.536082474226804</v>
      </c>
      <c r="AI24" s="188">
        <f>(Y24+Q24)/AA24*100</f>
        <v>73.453608247422693</v>
      </c>
      <c r="AJ24" s="189">
        <f>L24/Y24*100</f>
        <v>13.076923076923078</v>
      </c>
      <c r="AK24" s="189">
        <f>O24/Y24*100</f>
        <v>4.6153846153846159</v>
      </c>
      <c r="AL24" s="189">
        <f>(M24+N24)/Y24*100</f>
        <v>82.307692307692307</v>
      </c>
      <c r="AM24" s="190">
        <f>Q24/AB24*100</f>
        <v>57.835820895522382</v>
      </c>
      <c r="AN24" s="190">
        <f>(M24+N24)/AB24*100</f>
        <v>39.925373134328353</v>
      </c>
      <c r="AO24" s="191">
        <f>O24/AB24*100</f>
        <v>2.2388059701492535</v>
      </c>
    </row>
    <row r="25" spans="1:41">
      <c r="A25" s="173" t="s">
        <v>971</v>
      </c>
      <c r="B25" t="s">
        <v>972</v>
      </c>
      <c r="C25" s="39" t="s">
        <v>970</v>
      </c>
      <c r="D25" s="138" t="s">
        <v>827</v>
      </c>
      <c r="E25" s="138" t="s">
        <v>442</v>
      </c>
      <c r="F25" s="42" t="s">
        <v>837</v>
      </c>
      <c r="G25" s="176">
        <v>40.353361111111113</v>
      </c>
      <c r="H25" s="192">
        <v>30.511944444444445</v>
      </c>
      <c r="I25" s="177" t="s">
        <v>939</v>
      </c>
      <c r="J25" s="178">
        <v>18</v>
      </c>
      <c r="K25" s="179">
        <v>0</v>
      </c>
      <c r="L25" s="179">
        <v>66</v>
      </c>
      <c r="M25" s="179">
        <v>136</v>
      </c>
      <c r="N25" s="180">
        <v>121</v>
      </c>
      <c r="O25" s="179">
        <v>15</v>
      </c>
      <c r="P25" s="179">
        <v>54</v>
      </c>
      <c r="Q25" s="179">
        <v>111</v>
      </c>
      <c r="R25" s="179">
        <v>1</v>
      </c>
      <c r="S25" s="179">
        <v>1</v>
      </c>
      <c r="T25" s="179">
        <v>8</v>
      </c>
      <c r="U25" s="179">
        <v>0</v>
      </c>
      <c r="V25" s="179">
        <v>0</v>
      </c>
      <c r="W25" s="181">
        <v>5</v>
      </c>
      <c r="X25" s="182">
        <v>536</v>
      </c>
      <c r="Y25" s="183">
        <v>338</v>
      </c>
      <c r="Z25" s="183">
        <v>165</v>
      </c>
      <c r="AA25" s="183">
        <v>521</v>
      </c>
      <c r="AB25" s="184">
        <v>383</v>
      </c>
      <c r="AC25" s="185">
        <f t="shared" si="0"/>
        <v>31.669865642994242</v>
      </c>
      <c r="AD25" s="186">
        <f t="shared" si="1"/>
        <v>3.45489443378119</v>
      </c>
      <c r="AE25" s="186">
        <f t="shared" si="2"/>
        <v>64.875239923224569</v>
      </c>
      <c r="AF25" s="187">
        <f t="shared" si="3"/>
        <v>21.305182341650671</v>
      </c>
      <c r="AG25" s="188">
        <f t="shared" si="4"/>
        <v>10.36468330134357</v>
      </c>
      <c r="AH25" s="188">
        <f t="shared" si="5"/>
        <v>3.45489443378119</v>
      </c>
      <c r="AI25" s="188">
        <f t="shared" si="6"/>
        <v>86.180422264875247</v>
      </c>
      <c r="AJ25" s="189">
        <f t="shared" si="7"/>
        <v>19.526627218934912</v>
      </c>
      <c r="AK25" s="189">
        <f t="shared" si="8"/>
        <v>4.4378698224852071</v>
      </c>
      <c r="AL25" s="189">
        <f t="shared" si="9"/>
        <v>76.035502958579883</v>
      </c>
      <c r="AM25" s="190">
        <f t="shared" si="10"/>
        <v>28.981723237597912</v>
      </c>
      <c r="AN25" s="190">
        <f t="shared" si="11"/>
        <v>67.101827676240205</v>
      </c>
      <c r="AO25" s="191">
        <f t="shared" si="12"/>
        <v>3.9164490861618799</v>
      </c>
    </row>
    <row r="26" spans="1:41">
      <c r="A26" s="173" t="s">
        <v>973</v>
      </c>
      <c r="B26" t="s">
        <v>974</v>
      </c>
      <c r="C26" s="39" t="s">
        <v>970</v>
      </c>
      <c r="D26" s="138" t="s">
        <v>827</v>
      </c>
      <c r="E26" s="138" t="s">
        <v>442</v>
      </c>
      <c r="F26" s="42" t="s">
        <v>837</v>
      </c>
      <c r="G26" s="176">
        <v>40.357555555555557</v>
      </c>
      <c r="H26" s="192">
        <v>30.52461111111111</v>
      </c>
      <c r="I26" s="177" t="s">
        <v>939</v>
      </c>
      <c r="J26" s="178">
        <v>55</v>
      </c>
      <c r="K26" s="179">
        <v>0</v>
      </c>
      <c r="L26" s="179">
        <v>5</v>
      </c>
      <c r="M26" s="179">
        <v>45</v>
      </c>
      <c r="N26" s="180">
        <v>26</v>
      </c>
      <c r="O26" s="179">
        <v>18</v>
      </c>
      <c r="P26" s="179">
        <v>62</v>
      </c>
      <c r="Q26" s="179">
        <v>163</v>
      </c>
      <c r="R26" s="179">
        <v>2</v>
      </c>
      <c r="S26" s="179">
        <v>1</v>
      </c>
      <c r="T26" s="179">
        <v>1</v>
      </c>
      <c r="U26" s="179">
        <v>0</v>
      </c>
      <c r="V26" s="179">
        <v>0</v>
      </c>
      <c r="W26" s="181">
        <v>4</v>
      </c>
      <c r="X26" s="182">
        <v>382</v>
      </c>
      <c r="Y26" s="183">
        <v>94</v>
      </c>
      <c r="Z26" s="183">
        <v>225</v>
      </c>
      <c r="AA26" s="183">
        <v>374</v>
      </c>
      <c r="AB26" s="184">
        <v>252</v>
      </c>
      <c r="AC26" s="185">
        <f t="shared" si="0"/>
        <v>60.160427807486627</v>
      </c>
      <c r="AD26" s="186">
        <f t="shared" si="1"/>
        <v>14.705882352941178</v>
      </c>
      <c r="AE26" s="186">
        <f t="shared" si="2"/>
        <v>25.133689839572192</v>
      </c>
      <c r="AF26" s="187">
        <f t="shared" si="3"/>
        <v>43.582887700534762</v>
      </c>
      <c r="AG26" s="188">
        <f t="shared" si="4"/>
        <v>16.577540106951872</v>
      </c>
      <c r="AH26" s="188">
        <f t="shared" si="5"/>
        <v>14.705882352941178</v>
      </c>
      <c r="AI26" s="188">
        <f t="shared" si="6"/>
        <v>68.716577540106954</v>
      </c>
      <c r="AJ26" s="189">
        <f t="shared" si="7"/>
        <v>5.3191489361702127</v>
      </c>
      <c r="AK26" s="189">
        <f t="shared" si="8"/>
        <v>19.148936170212767</v>
      </c>
      <c r="AL26" s="189">
        <f t="shared" si="9"/>
        <v>75.531914893617028</v>
      </c>
      <c r="AM26" s="190">
        <f t="shared" si="10"/>
        <v>64.682539682539684</v>
      </c>
      <c r="AN26" s="190">
        <f t="shared" si="11"/>
        <v>28.174603174603174</v>
      </c>
      <c r="AO26" s="191">
        <f t="shared" si="12"/>
        <v>7.1428571428571423</v>
      </c>
    </row>
    <row r="27" spans="1:41">
      <c r="A27" s="173" t="s">
        <v>228</v>
      </c>
      <c r="B27" t="s">
        <v>880</v>
      </c>
      <c r="C27" s="196" t="s">
        <v>960</v>
      </c>
      <c r="D27" s="138" t="s">
        <v>827</v>
      </c>
      <c r="E27" s="138" t="s">
        <v>442</v>
      </c>
      <c r="F27" s="42" t="s">
        <v>837</v>
      </c>
      <c r="G27" s="176">
        <v>40.396666666666668</v>
      </c>
      <c r="H27" s="176">
        <v>30.96286111111111</v>
      </c>
      <c r="I27" s="177" t="s">
        <v>939</v>
      </c>
      <c r="J27" s="178">
        <v>35</v>
      </c>
      <c r="K27" s="179">
        <v>0</v>
      </c>
      <c r="L27" s="179">
        <v>55</v>
      </c>
      <c r="M27" s="179">
        <v>54</v>
      </c>
      <c r="N27" s="180">
        <v>28</v>
      </c>
      <c r="O27" s="179">
        <v>2</v>
      </c>
      <c r="P27" s="179">
        <v>102</v>
      </c>
      <c r="Q27" s="179">
        <v>54</v>
      </c>
      <c r="R27" s="179">
        <v>1</v>
      </c>
      <c r="S27" s="179">
        <v>4</v>
      </c>
      <c r="T27" s="179">
        <v>9</v>
      </c>
      <c r="U27" s="179">
        <v>1</v>
      </c>
      <c r="V27" s="179">
        <v>0</v>
      </c>
      <c r="W27" s="181">
        <v>3</v>
      </c>
      <c r="X27" s="182">
        <v>348</v>
      </c>
      <c r="Y27" s="183">
        <v>139</v>
      </c>
      <c r="Z27" s="183">
        <v>156</v>
      </c>
      <c r="AA27" s="183">
        <v>330</v>
      </c>
      <c r="AB27" s="184">
        <v>138</v>
      </c>
      <c r="AC27" s="185">
        <f t="shared" si="0"/>
        <v>47.272727272727273</v>
      </c>
      <c r="AD27" s="186">
        <f t="shared" si="1"/>
        <v>10.606060606060606</v>
      </c>
      <c r="AE27" s="186">
        <f t="shared" si="2"/>
        <v>42.121212121212118</v>
      </c>
      <c r="AF27" s="187">
        <f t="shared" si="3"/>
        <v>16.363636363636363</v>
      </c>
      <c r="AG27" s="188">
        <f t="shared" si="4"/>
        <v>30.909090909090907</v>
      </c>
      <c r="AH27" s="188">
        <f t="shared" si="5"/>
        <v>10.606060606060606</v>
      </c>
      <c r="AI27" s="188">
        <f t="shared" si="6"/>
        <v>58.484848484848484</v>
      </c>
      <c r="AJ27" s="189">
        <f t="shared" si="7"/>
        <v>39.568345323741006</v>
      </c>
      <c r="AK27" s="189">
        <f t="shared" si="8"/>
        <v>1.4388489208633095</v>
      </c>
      <c r="AL27" s="189">
        <f t="shared" si="9"/>
        <v>58.992805755395686</v>
      </c>
      <c r="AM27" s="190">
        <f t="shared" si="10"/>
        <v>39.130434782608695</v>
      </c>
      <c r="AN27" s="190">
        <f t="shared" si="11"/>
        <v>59.420289855072461</v>
      </c>
      <c r="AO27" s="191">
        <f t="shared" si="12"/>
        <v>1.4492753623188406</v>
      </c>
    </row>
    <row r="28" spans="1:41">
      <c r="A28" s="173" t="s">
        <v>35</v>
      </c>
      <c r="B28" t="s">
        <v>881</v>
      </c>
      <c r="C28" s="174" t="s">
        <v>975</v>
      </c>
      <c r="D28" s="138" t="s">
        <v>827</v>
      </c>
      <c r="E28" s="138" t="s">
        <v>442</v>
      </c>
      <c r="F28" s="42" t="s">
        <v>837</v>
      </c>
      <c r="G28" s="176">
        <v>40.189638888888886</v>
      </c>
      <c r="H28" s="176">
        <v>30.626166666666666</v>
      </c>
      <c r="I28" s="177" t="s">
        <v>939</v>
      </c>
      <c r="J28" s="178">
        <v>90</v>
      </c>
      <c r="K28" s="179">
        <v>0</v>
      </c>
      <c r="L28" s="179">
        <v>23</v>
      </c>
      <c r="M28" s="179">
        <v>53</v>
      </c>
      <c r="N28" s="180">
        <v>33</v>
      </c>
      <c r="O28" s="179">
        <v>4</v>
      </c>
      <c r="P28" s="179">
        <v>72</v>
      </c>
      <c r="Q28" s="179">
        <v>74</v>
      </c>
      <c r="R28" s="179">
        <v>2</v>
      </c>
      <c r="S28" s="179">
        <v>2</v>
      </c>
      <c r="T28" s="179">
        <v>5</v>
      </c>
      <c r="U28" s="179">
        <v>0</v>
      </c>
      <c r="V28" s="179">
        <v>0</v>
      </c>
      <c r="W28" s="181">
        <v>2</v>
      </c>
      <c r="X28" s="182">
        <v>360</v>
      </c>
      <c r="Y28" s="183">
        <v>113</v>
      </c>
      <c r="Z28" s="183">
        <v>146</v>
      </c>
      <c r="AA28" s="183">
        <v>349</v>
      </c>
      <c r="AB28" s="184">
        <v>164</v>
      </c>
      <c r="AC28" s="185">
        <f t="shared" si="0"/>
        <v>41.833810888252145</v>
      </c>
      <c r="AD28" s="186">
        <f t="shared" si="1"/>
        <v>25.787965616045845</v>
      </c>
      <c r="AE28" s="186">
        <f t="shared" si="2"/>
        <v>32.378223495702009</v>
      </c>
      <c r="AF28" s="187">
        <f t="shared" si="3"/>
        <v>21.203438395415471</v>
      </c>
      <c r="AG28" s="188">
        <f t="shared" si="4"/>
        <v>20.630372492836678</v>
      </c>
      <c r="AH28" s="188">
        <f t="shared" si="5"/>
        <v>25.787965616045845</v>
      </c>
      <c r="AI28" s="188">
        <f t="shared" si="6"/>
        <v>53.581661891117484</v>
      </c>
      <c r="AJ28" s="189">
        <f t="shared" si="7"/>
        <v>20.353982300884958</v>
      </c>
      <c r="AK28" s="189">
        <f t="shared" si="8"/>
        <v>3.5398230088495577</v>
      </c>
      <c r="AL28" s="189">
        <f t="shared" si="9"/>
        <v>76.106194690265482</v>
      </c>
      <c r="AM28" s="190">
        <f t="shared" si="10"/>
        <v>45.121951219512198</v>
      </c>
      <c r="AN28" s="190">
        <f t="shared" si="11"/>
        <v>52.439024390243901</v>
      </c>
      <c r="AO28" s="191">
        <f t="shared" si="12"/>
        <v>2.4390243902439024</v>
      </c>
    </row>
    <row r="29" spans="1:41">
      <c r="A29" s="173" t="s">
        <v>300</v>
      </c>
      <c r="B29" t="s">
        <v>888</v>
      </c>
      <c r="C29" s="196" t="s">
        <v>960</v>
      </c>
      <c r="D29" s="138" t="s">
        <v>463</v>
      </c>
      <c r="E29" s="138" t="s">
        <v>464</v>
      </c>
      <c r="F29" s="39" t="s">
        <v>840</v>
      </c>
      <c r="G29" s="176">
        <v>40.396888888888888</v>
      </c>
      <c r="H29" s="176">
        <v>30.960694444444442</v>
      </c>
      <c r="I29" s="177" t="s">
        <v>939</v>
      </c>
      <c r="J29" s="178">
        <v>25</v>
      </c>
      <c r="K29" s="179">
        <v>0</v>
      </c>
      <c r="L29" s="179">
        <v>26</v>
      </c>
      <c r="M29" s="179">
        <v>65</v>
      </c>
      <c r="N29" s="180">
        <v>35</v>
      </c>
      <c r="O29" s="179">
        <v>0</v>
      </c>
      <c r="P29" s="179">
        <v>157</v>
      </c>
      <c r="Q29" s="179">
        <v>48</v>
      </c>
      <c r="R29" s="179">
        <v>6</v>
      </c>
      <c r="S29" s="179">
        <v>12</v>
      </c>
      <c r="T29" s="179">
        <v>6</v>
      </c>
      <c r="U29" s="179">
        <v>1</v>
      </c>
      <c r="V29" s="179">
        <v>0</v>
      </c>
      <c r="W29" s="181">
        <v>2</v>
      </c>
      <c r="X29" s="182">
        <v>383</v>
      </c>
      <c r="Y29" s="183">
        <v>126</v>
      </c>
      <c r="Z29" s="183">
        <v>205</v>
      </c>
      <c r="AA29" s="183">
        <v>356</v>
      </c>
      <c r="AB29" s="184">
        <v>148</v>
      </c>
      <c r="AC29" s="185">
        <f t="shared" si="0"/>
        <v>57.584269662921351</v>
      </c>
      <c r="AD29" s="186">
        <f t="shared" si="1"/>
        <v>7.02247191011236</v>
      </c>
      <c r="AE29" s="186">
        <f t="shared" si="2"/>
        <v>35.393258426966291</v>
      </c>
      <c r="AF29" s="187">
        <f t="shared" si="3"/>
        <v>13.48314606741573</v>
      </c>
      <c r="AG29" s="188">
        <f t="shared" si="4"/>
        <v>44.101123595505619</v>
      </c>
      <c r="AH29" s="188">
        <f t="shared" si="5"/>
        <v>7.02247191011236</v>
      </c>
      <c r="AI29" s="188">
        <f t="shared" si="6"/>
        <v>48.876404494382022</v>
      </c>
      <c r="AJ29" s="189">
        <f t="shared" si="7"/>
        <v>20.634920634920633</v>
      </c>
      <c r="AK29" s="189">
        <f t="shared" si="8"/>
        <v>0</v>
      </c>
      <c r="AL29" s="189">
        <f t="shared" si="9"/>
        <v>79.365079365079367</v>
      </c>
      <c r="AM29" s="190">
        <f t="shared" si="10"/>
        <v>32.432432432432435</v>
      </c>
      <c r="AN29" s="190">
        <f t="shared" si="11"/>
        <v>67.567567567567565</v>
      </c>
      <c r="AO29" s="191">
        <f t="shared" si="12"/>
        <v>0</v>
      </c>
    </row>
    <row r="30" spans="1:41" s="41" customFormat="1" ht="15" customHeight="1">
      <c r="A30" s="197" t="s">
        <v>976</v>
      </c>
      <c r="B30" t="s">
        <v>977</v>
      </c>
      <c r="C30" s="196" t="s">
        <v>960</v>
      </c>
      <c r="D30" s="198" t="s">
        <v>463</v>
      </c>
      <c r="E30" s="198" t="s">
        <v>464</v>
      </c>
      <c r="F30" s="39" t="s">
        <v>840</v>
      </c>
      <c r="G30" s="176">
        <v>40.397444444444446</v>
      </c>
      <c r="H30" s="176">
        <v>30.960277777777776</v>
      </c>
      <c r="I30" s="177" t="s">
        <v>939</v>
      </c>
      <c r="J30" s="199">
        <v>32</v>
      </c>
      <c r="K30" s="183">
        <v>0</v>
      </c>
      <c r="L30" s="183">
        <v>6</v>
      </c>
      <c r="M30" s="183">
        <v>37</v>
      </c>
      <c r="N30" s="200">
        <v>24</v>
      </c>
      <c r="O30" s="183">
        <v>0</v>
      </c>
      <c r="P30" s="183">
        <v>233</v>
      </c>
      <c r="Q30" s="183">
        <v>63</v>
      </c>
      <c r="R30" s="183">
        <v>2</v>
      </c>
      <c r="S30" s="183">
        <v>5</v>
      </c>
      <c r="T30" s="183">
        <v>6</v>
      </c>
      <c r="U30" s="183">
        <v>1</v>
      </c>
      <c r="V30" s="183">
        <v>0</v>
      </c>
      <c r="W30" s="201">
        <v>0</v>
      </c>
      <c r="X30" s="182">
        <v>409</v>
      </c>
      <c r="Y30" s="183">
        <v>67</v>
      </c>
      <c r="Z30" s="183">
        <v>296</v>
      </c>
      <c r="AA30" s="183">
        <v>395</v>
      </c>
      <c r="AB30" s="184">
        <v>124</v>
      </c>
      <c r="AC30" s="185">
        <f t="shared" si="0"/>
        <v>74.936708860759495</v>
      </c>
      <c r="AD30" s="186">
        <f t="shared" si="1"/>
        <v>8.1012658227848107</v>
      </c>
      <c r="AE30" s="186">
        <f t="shared" si="2"/>
        <v>16.962025316455694</v>
      </c>
      <c r="AF30" s="187">
        <f t="shared" si="3"/>
        <v>15.949367088607595</v>
      </c>
      <c r="AG30" s="188">
        <f t="shared" si="4"/>
        <v>58.9873417721519</v>
      </c>
      <c r="AH30" s="188">
        <f t="shared" si="5"/>
        <v>8.1012658227848107</v>
      </c>
      <c r="AI30" s="188">
        <f t="shared" si="6"/>
        <v>32.911392405063289</v>
      </c>
      <c r="AJ30" s="189">
        <f t="shared" si="7"/>
        <v>8.9552238805970141</v>
      </c>
      <c r="AK30" s="189">
        <f t="shared" si="8"/>
        <v>0</v>
      </c>
      <c r="AL30" s="189">
        <f t="shared" si="9"/>
        <v>91.044776119402982</v>
      </c>
      <c r="AM30" s="190">
        <f t="shared" si="10"/>
        <v>50.806451612903224</v>
      </c>
      <c r="AN30" s="190">
        <f t="shared" si="11"/>
        <v>49.193548387096776</v>
      </c>
      <c r="AO30" s="191">
        <f t="shared" si="12"/>
        <v>0</v>
      </c>
    </row>
    <row r="31" spans="1:41">
      <c r="A31" s="173" t="s">
        <v>301</v>
      </c>
      <c r="B31" t="s">
        <v>887</v>
      </c>
      <c r="C31" s="174" t="s">
        <v>975</v>
      </c>
      <c r="D31" s="138" t="s">
        <v>830</v>
      </c>
      <c r="E31" s="138" t="s">
        <v>464</v>
      </c>
      <c r="F31" s="39" t="s">
        <v>840</v>
      </c>
      <c r="G31" s="176">
        <v>40.193583333333329</v>
      </c>
      <c r="H31" s="176">
        <v>30.623027777777779</v>
      </c>
      <c r="I31" s="177" t="s">
        <v>939</v>
      </c>
      <c r="J31" s="178">
        <v>69</v>
      </c>
      <c r="K31" s="179">
        <v>0</v>
      </c>
      <c r="L31" s="179">
        <v>34</v>
      </c>
      <c r="M31" s="179">
        <v>70</v>
      </c>
      <c r="N31" s="180">
        <v>74</v>
      </c>
      <c r="O31" s="179">
        <v>6</v>
      </c>
      <c r="P31" s="179">
        <v>81</v>
      </c>
      <c r="Q31" s="179">
        <v>55</v>
      </c>
      <c r="R31" s="179">
        <v>8</v>
      </c>
      <c r="S31" s="179">
        <v>0</v>
      </c>
      <c r="T31" s="179">
        <v>9</v>
      </c>
      <c r="U31" s="179">
        <v>4</v>
      </c>
      <c r="V31" s="179">
        <v>0</v>
      </c>
      <c r="W31" s="181">
        <v>0</v>
      </c>
      <c r="X31" s="182">
        <f>SUM(J31:W31)</f>
        <v>410</v>
      </c>
      <c r="Y31" s="183">
        <f>L31+M31+O31+N31</f>
        <v>184</v>
      </c>
      <c r="Z31" s="183">
        <f t="shared" ref="Z31" si="13">P31+Q31</f>
        <v>136</v>
      </c>
      <c r="AA31" s="183">
        <f>Z31+Y31+J31</f>
        <v>389</v>
      </c>
      <c r="AB31" s="184">
        <f>Q31+O31+M31+N31</f>
        <v>205</v>
      </c>
      <c r="AC31" s="185">
        <f t="shared" si="0"/>
        <v>34.961439588688947</v>
      </c>
      <c r="AD31" s="186">
        <f t="shared" si="1"/>
        <v>17.737789203084834</v>
      </c>
      <c r="AE31" s="186">
        <f t="shared" si="2"/>
        <v>47.300771208226223</v>
      </c>
      <c r="AF31" s="187">
        <f t="shared" si="3"/>
        <v>14.138817480719796</v>
      </c>
      <c r="AG31" s="188">
        <f t="shared" si="4"/>
        <v>20.822622107969153</v>
      </c>
      <c r="AH31" s="188">
        <f t="shared" si="5"/>
        <v>17.737789203084834</v>
      </c>
      <c r="AI31" s="188">
        <f t="shared" si="6"/>
        <v>61.43958868894601</v>
      </c>
      <c r="AJ31" s="189">
        <f t="shared" si="7"/>
        <v>18.478260869565215</v>
      </c>
      <c r="AK31" s="189">
        <f t="shared" si="8"/>
        <v>3.2608695652173911</v>
      </c>
      <c r="AL31" s="189">
        <f t="shared" si="9"/>
        <v>78.260869565217391</v>
      </c>
      <c r="AM31" s="190">
        <f t="shared" si="10"/>
        <v>26.829268292682929</v>
      </c>
      <c r="AN31" s="190">
        <f t="shared" si="11"/>
        <v>70.243902439024382</v>
      </c>
      <c r="AO31" s="191">
        <f t="shared" si="12"/>
        <v>2.9268292682926833</v>
      </c>
    </row>
    <row r="32" spans="1:41">
      <c r="A32" s="173" t="s">
        <v>978</v>
      </c>
      <c r="B32" t="s">
        <v>979</v>
      </c>
      <c r="C32" s="174" t="s">
        <v>975</v>
      </c>
      <c r="D32" s="138" t="s">
        <v>830</v>
      </c>
      <c r="E32" s="138" t="s">
        <v>980</v>
      </c>
      <c r="F32" s="39" t="s">
        <v>840</v>
      </c>
      <c r="G32" s="176">
        <v>40.194333333333333</v>
      </c>
      <c r="H32" s="176">
        <v>30.622972222222224</v>
      </c>
      <c r="I32" s="177" t="s">
        <v>939</v>
      </c>
      <c r="J32" s="178">
        <v>113</v>
      </c>
      <c r="K32" s="179">
        <v>0</v>
      </c>
      <c r="L32" s="179">
        <v>14</v>
      </c>
      <c r="M32" s="179">
        <v>42</v>
      </c>
      <c r="N32" s="180">
        <v>37</v>
      </c>
      <c r="O32" s="179">
        <v>18</v>
      </c>
      <c r="P32" s="179">
        <v>51</v>
      </c>
      <c r="Q32" s="179">
        <v>76</v>
      </c>
      <c r="R32" s="179">
        <v>3</v>
      </c>
      <c r="S32" s="179">
        <v>0</v>
      </c>
      <c r="T32" s="179">
        <v>4</v>
      </c>
      <c r="U32" s="179">
        <v>0</v>
      </c>
      <c r="V32" s="179">
        <v>1</v>
      </c>
      <c r="W32" s="181">
        <v>3</v>
      </c>
      <c r="X32" s="182">
        <f>SUM(J32:W32)</f>
        <v>362</v>
      </c>
      <c r="Y32" s="183">
        <f>L32+M32+O32+N32</f>
        <v>111</v>
      </c>
      <c r="Z32" s="183">
        <f>P32+Q32</f>
        <v>127</v>
      </c>
      <c r="AA32" s="183">
        <f>Z32+Y32+J32</f>
        <v>351</v>
      </c>
      <c r="AB32" s="184">
        <f>Q32+O32+M32+N32</f>
        <v>173</v>
      </c>
      <c r="AC32" s="185">
        <f t="shared" si="0"/>
        <v>36.182336182336186</v>
      </c>
      <c r="AD32" s="186">
        <f t="shared" si="1"/>
        <v>32.193732193732195</v>
      </c>
      <c r="AE32" s="186">
        <f t="shared" si="2"/>
        <v>31.623931623931622</v>
      </c>
      <c r="AF32" s="187">
        <f t="shared" si="3"/>
        <v>21.652421652421651</v>
      </c>
      <c r="AG32" s="188">
        <f t="shared" si="4"/>
        <v>14.529914529914532</v>
      </c>
      <c r="AH32" s="188">
        <f t="shared" si="5"/>
        <v>32.193732193732195</v>
      </c>
      <c r="AI32" s="188">
        <f t="shared" si="6"/>
        <v>53.276353276353269</v>
      </c>
      <c r="AJ32" s="189">
        <f t="shared" si="7"/>
        <v>12.612612612612612</v>
      </c>
      <c r="AK32" s="189">
        <f t="shared" si="8"/>
        <v>16.216216216216218</v>
      </c>
      <c r="AL32" s="189">
        <f t="shared" si="9"/>
        <v>71.171171171171167</v>
      </c>
      <c r="AM32" s="190">
        <f t="shared" si="10"/>
        <v>43.930635838150287</v>
      </c>
      <c r="AN32" s="190">
        <f t="shared" si="11"/>
        <v>45.664739884393065</v>
      </c>
      <c r="AO32" s="191">
        <f t="shared" si="12"/>
        <v>10.404624277456648</v>
      </c>
    </row>
    <row r="33" spans="1:41">
      <c r="A33" s="173" t="s">
        <v>981</v>
      </c>
      <c r="B33" t="s">
        <v>982</v>
      </c>
      <c r="C33" s="174" t="s">
        <v>975</v>
      </c>
      <c r="D33" s="138" t="s">
        <v>832</v>
      </c>
      <c r="E33" s="138" t="s">
        <v>890</v>
      </c>
      <c r="F33" s="39" t="s">
        <v>840</v>
      </c>
      <c r="G33" s="176">
        <v>40.247138888888891</v>
      </c>
      <c r="H33" s="176">
        <v>30.534055555555558</v>
      </c>
      <c r="I33" s="177" t="s">
        <v>939</v>
      </c>
      <c r="J33" s="178">
        <v>66</v>
      </c>
      <c r="K33" s="179">
        <v>0</v>
      </c>
      <c r="L33" s="179">
        <v>23</v>
      </c>
      <c r="M33" s="179">
        <v>56</v>
      </c>
      <c r="N33" s="180">
        <v>51</v>
      </c>
      <c r="O33" s="179">
        <v>6</v>
      </c>
      <c r="P33" s="179">
        <v>83</v>
      </c>
      <c r="Q33" s="179">
        <v>94</v>
      </c>
      <c r="R33" s="179">
        <v>2</v>
      </c>
      <c r="S33" s="179">
        <v>0</v>
      </c>
      <c r="T33" s="179">
        <v>12</v>
      </c>
      <c r="U33" s="179">
        <v>0</v>
      </c>
      <c r="V33" s="179">
        <v>0</v>
      </c>
      <c r="W33" s="181">
        <v>2</v>
      </c>
      <c r="X33" s="182">
        <f>SUM(J33:W33)</f>
        <v>395</v>
      </c>
      <c r="Y33" s="183">
        <f>L33+M33+O33+N33</f>
        <v>136</v>
      </c>
      <c r="Z33" s="183">
        <f>P33+Q33</f>
        <v>177</v>
      </c>
      <c r="AA33" s="183">
        <f>Z33+Y33+J33</f>
        <v>379</v>
      </c>
      <c r="AB33" s="184">
        <f>Q33+O33+M33+N33</f>
        <v>207</v>
      </c>
      <c r="AC33" s="185">
        <f t="shared" si="0"/>
        <v>46.701846965699204</v>
      </c>
      <c r="AD33" s="186">
        <f t="shared" si="1"/>
        <v>17.414248021108179</v>
      </c>
      <c r="AE33" s="186">
        <f t="shared" si="2"/>
        <v>35.88390501319261</v>
      </c>
      <c r="AF33" s="187">
        <f t="shared" si="3"/>
        <v>24.802110817941951</v>
      </c>
      <c r="AG33" s="188">
        <f t="shared" si="4"/>
        <v>21.899736147757256</v>
      </c>
      <c r="AH33" s="188">
        <f t="shared" si="5"/>
        <v>17.414248021108179</v>
      </c>
      <c r="AI33" s="188">
        <f t="shared" si="6"/>
        <v>60.686015831134569</v>
      </c>
      <c r="AJ33" s="189">
        <f t="shared" si="7"/>
        <v>16.911764705882355</v>
      </c>
      <c r="AK33" s="189">
        <f t="shared" si="8"/>
        <v>4.4117647058823533</v>
      </c>
      <c r="AL33" s="189">
        <f t="shared" si="9"/>
        <v>78.67647058823529</v>
      </c>
      <c r="AM33" s="190">
        <f t="shared" si="10"/>
        <v>45.410628019323674</v>
      </c>
      <c r="AN33" s="190">
        <f t="shared" si="11"/>
        <v>51.690821256038646</v>
      </c>
      <c r="AO33" s="191">
        <f t="shared" si="12"/>
        <v>2.8985507246376812</v>
      </c>
    </row>
    <row r="34" spans="1:41" ht="15.5" thickBot="1">
      <c r="A34" s="202" t="s">
        <v>36</v>
      </c>
      <c r="B34" s="203" t="s">
        <v>886</v>
      </c>
      <c r="C34" s="204" t="s">
        <v>975</v>
      </c>
      <c r="D34" s="205" t="s">
        <v>832</v>
      </c>
      <c r="E34" s="205" t="s">
        <v>890</v>
      </c>
      <c r="F34" s="206" t="s">
        <v>840</v>
      </c>
      <c r="G34" s="207">
        <v>40.250999999999998</v>
      </c>
      <c r="H34" s="207">
        <v>30.534750000000003</v>
      </c>
      <c r="I34" s="208" t="s">
        <v>939</v>
      </c>
      <c r="J34" s="209">
        <v>70</v>
      </c>
      <c r="K34" s="210">
        <v>0</v>
      </c>
      <c r="L34" s="210">
        <v>13</v>
      </c>
      <c r="M34" s="210">
        <v>57</v>
      </c>
      <c r="N34" s="211">
        <v>57</v>
      </c>
      <c r="O34" s="210">
        <v>7</v>
      </c>
      <c r="P34" s="210">
        <v>123</v>
      </c>
      <c r="Q34" s="210">
        <v>55</v>
      </c>
      <c r="R34" s="210">
        <v>0</v>
      </c>
      <c r="S34" s="210">
        <v>1</v>
      </c>
      <c r="T34" s="210">
        <v>7</v>
      </c>
      <c r="U34" s="210">
        <v>0</v>
      </c>
      <c r="V34" s="210">
        <v>0</v>
      </c>
      <c r="W34" s="212">
        <v>2</v>
      </c>
      <c r="X34" s="213">
        <f>SUM(J34:W34)</f>
        <v>392</v>
      </c>
      <c r="Y34" s="214">
        <f>L34+M34+O34+N34</f>
        <v>134</v>
      </c>
      <c r="Z34" s="214">
        <f>P34+Q34</f>
        <v>178</v>
      </c>
      <c r="AA34" s="214">
        <f>Z34+Y34+J34</f>
        <v>382</v>
      </c>
      <c r="AB34" s="215">
        <f>Q34+O34+M34+N34</f>
        <v>176</v>
      </c>
      <c r="AC34" s="216">
        <f t="shared" si="0"/>
        <v>46.596858638743456</v>
      </c>
      <c r="AD34" s="217">
        <f t="shared" si="1"/>
        <v>18.32460732984293</v>
      </c>
      <c r="AE34" s="217">
        <f t="shared" si="2"/>
        <v>35.078534031413611</v>
      </c>
      <c r="AF34" s="218">
        <f t="shared" si="3"/>
        <v>14.397905759162304</v>
      </c>
      <c r="AG34" s="219">
        <f t="shared" si="4"/>
        <v>32.198952879581149</v>
      </c>
      <c r="AH34" s="219">
        <f t="shared" si="5"/>
        <v>18.32460732984293</v>
      </c>
      <c r="AI34" s="219">
        <f t="shared" si="6"/>
        <v>49.476439790575917</v>
      </c>
      <c r="AJ34" s="220">
        <f t="shared" si="7"/>
        <v>9.7014925373134329</v>
      </c>
      <c r="AK34" s="220">
        <f t="shared" si="8"/>
        <v>5.2238805970149249</v>
      </c>
      <c r="AL34" s="220">
        <f t="shared" si="9"/>
        <v>85.074626865671647</v>
      </c>
      <c r="AM34" s="221">
        <f t="shared" si="10"/>
        <v>31.25</v>
      </c>
      <c r="AN34" s="221">
        <f t="shared" si="11"/>
        <v>64.772727272727266</v>
      </c>
      <c r="AO34" s="222">
        <f t="shared" si="12"/>
        <v>3.9772727272727271</v>
      </c>
    </row>
    <row r="36" spans="1:41">
      <c r="A36" s="223" t="s">
        <v>983</v>
      </c>
      <c r="B36" s="223"/>
    </row>
    <row r="37" spans="1:41">
      <c r="A37" s="223" t="s">
        <v>905</v>
      </c>
      <c r="B37" s="224" t="s">
        <v>984</v>
      </c>
    </row>
    <row r="38" spans="1:41">
      <c r="A38" s="223" t="s">
        <v>914</v>
      </c>
      <c r="B38" s="224" t="s">
        <v>985</v>
      </c>
    </row>
    <row r="39" spans="1:41">
      <c r="A39" s="223" t="s">
        <v>906</v>
      </c>
      <c r="B39" s="224" t="s">
        <v>986</v>
      </c>
    </row>
    <row r="40" spans="1:41">
      <c r="A40" s="223" t="s">
        <v>909</v>
      </c>
      <c r="B40" s="224" t="s">
        <v>987</v>
      </c>
    </row>
    <row r="41" spans="1:41">
      <c r="A41" s="223" t="s">
        <v>907</v>
      </c>
      <c r="B41" s="224" t="s">
        <v>988</v>
      </c>
    </row>
    <row r="42" spans="1:41">
      <c r="A42" s="223" t="s">
        <v>908</v>
      </c>
      <c r="B42" s="224" t="s">
        <v>989</v>
      </c>
    </row>
    <row r="43" spans="1:41">
      <c r="A43" s="223" t="s">
        <v>990</v>
      </c>
      <c r="B43" s="224" t="s">
        <v>991</v>
      </c>
    </row>
    <row r="44" spans="1:41">
      <c r="A44" s="223" t="s">
        <v>910</v>
      </c>
      <c r="B44" s="224" t="s">
        <v>992</v>
      </c>
    </row>
    <row r="45" spans="1:41">
      <c r="A45" s="223" t="s">
        <v>913</v>
      </c>
      <c r="B45" s="224" t="s">
        <v>993</v>
      </c>
    </row>
    <row r="46" spans="1:41">
      <c r="A46" s="223" t="s">
        <v>994</v>
      </c>
      <c r="B46" s="224" t="s">
        <v>995</v>
      </c>
    </row>
    <row r="47" spans="1:41">
      <c r="A47" s="223" t="s">
        <v>911</v>
      </c>
      <c r="B47" s="224" t="s">
        <v>996</v>
      </c>
    </row>
    <row r="48" spans="1:41">
      <c r="A48" s="223" t="s">
        <v>912</v>
      </c>
      <c r="B48" s="224" t="s">
        <v>997</v>
      </c>
    </row>
    <row r="49" spans="1:3">
      <c r="A49" s="223" t="s">
        <v>998</v>
      </c>
      <c r="B49" s="224" t="s">
        <v>999</v>
      </c>
    </row>
    <row r="50" spans="1:3">
      <c r="C50" s="196"/>
    </row>
    <row r="51" spans="1:3">
      <c r="A51" s="223" t="s">
        <v>465</v>
      </c>
      <c r="B51" s="118" t="s">
        <v>856</v>
      </c>
      <c r="C51" s="196"/>
    </row>
    <row r="52" spans="1:3">
      <c r="A52" s="223" t="s">
        <v>466</v>
      </c>
      <c r="B52" s="226" t="s">
        <v>1000</v>
      </c>
    </row>
    <row r="53" spans="1:3">
      <c r="A53" s="223" t="s">
        <v>467</v>
      </c>
      <c r="B53" s="118" t="s">
        <v>842</v>
      </c>
    </row>
  </sheetData>
  <mergeCells count="5">
    <mergeCell ref="A1:I2"/>
    <mergeCell ref="J1:AB1"/>
    <mergeCell ref="AC1:AO2"/>
    <mergeCell ref="J2:W2"/>
    <mergeCell ref="X2:AB2"/>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80"/>
  <sheetViews>
    <sheetView topLeftCell="Q1" zoomScale="70" zoomScaleNormal="70" workbookViewId="0">
      <selection activeCell="AA4" sqref="AA4"/>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36</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443</v>
      </c>
      <c r="C4" s="22">
        <v>3.33</v>
      </c>
      <c r="D4" s="22">
        <v>0.14000000000000001</v>
      </c>
      <c r="E4" s="22">
        <v>1160</v>
      </c>
      <c r="F4" s="20">
        <v>19.402405898331399</v>
      </c>
      <c r="G4" s="22">
        <v>0.43831595871564599</v>
      </c>
      <c r="H4" s="18">
        <v>5.1999999999999998E-2</v>
      </c>
      <c r="I4" s="15">
        <v>1.43604971567326E-3</v>
      </c>
      <c r="J4" s="24">
        <v>3.2548E-3</v>
      </c>
      <c r="K4" s="18">
        <v>0.34899999999999998</v>
      </c>
      <c r="L4" s="15">
        <v>1.26794114536125E-2</v>
      </c>
      <c r="M4" s="18">
        <v>5.1540000000000002E-2</v>
      </c>
      <c r="N4" s="15">
        <v>1.1643300645590199E-3</v>
      </c>
      <c r="O4" s="24">
        <v>0.57345000000000002</v>
      </c>
      <c r="P4" s="10">
        <v>323.89999999999998</v>
      </c>
      <c r="Q4" s="6">
        <v>7.1527132399601498</v>
      </c>
      <c r="R4" s="6">
        <v>10.1070249663222</v>
      </c>
      <c r="S4" s="10">
        <v>303</v>
      </c>
      <c r="T4" s="6">
        <v>9.5099942509094806</v>
      </c>
      <c r="U4" s="6">
        <v>11.2109539693313</v>
      </c>
      <c r="V4" s="10">
        <v>272</v>
      </c>
      <c r="W4" s="6">
        <v>61.315233511506797</v>
      </c>
      <c r="X4" s="6">
        <v>65.571056367794796</v>
      </c>
      <c r="Y4" s="6">
        <v>-6.8976897689768899</v>
      </c>
      <c r="Z4" s="6">
        <v>-19.080882352941199</v>
      </c>
      <c r="AA4" s="7" t="s">
        <v>113</v>
      </c>
      <c r="AB4" s="7" t="s">
        <v>113</v>
      </c>
      <c r="AC4" s="7" t="s">
        <v>113</v>
      </c>
      <c r="AD4" s="13">
        <v>324.60000000000002</v>
      </c>
      <c r="AE4" s="6">
        <v>7.1963537081706397</v>
      </c>
      <c r="AF4" s="13">
        <v>313.7</v>
      </c>
      <c r="AG4" s="6">
        <v>6.2354463073890196</v>
      </c>
      <c r="AH4" s="13">
        <v>275</v>
      </c>
      <c r="AI4" s="6">
        <v>26.065261567277801</v>
      </c>
      <c r="AJ4" s="6">
        <v>-2E-3</v>
      </c>
      <c r="AK4" s="6">
        <v>2.5999999999999999E-3</v>
      </c>
    </row>
    <row r="5" spans="1:37">
      <c r="A5" s="5" t="s">
        <v>42</v>
      </c>
      <c r="B5" s="22">
        <v>80</v>
      </c>
      <c r="C5" s="22">
        <v>1.24</v>
      </c>
      <c r="D5" s="22">
        <v>7.0999999999999994E-2</v>
      </c>
      <c r="E5" s="22">
        <v>43.9</v>
      </c>
      <c r="F5" s="20">
        <v>125.31328320802</v>
      </c>
      <c r="G5" s="22">
        <v>10.653115106558801</v>
      </c>
      <c r="H5" s="18">
        <v>8.4000000000000005E-2</v>
      </c>
      <c r="I5" s="15">
        <v>1.8178051899300399E-2</v>
      </c>
      <c r="J5" s="24">
        <v>7.6074000000000003E-2</v>
      </c>
      <c r="K5" s="18">
        <v>0.06</v>
      </c>
      <c r="L5" s="15">
        <v>8.6614435956138394E-2</v>
      </c>
      <c r="M5" s="18">
        <v>7.9799999999999992E-3</v>
      </c>
      <c r="N5" s="15">
        <v>6.7839463123170398E-4</v>
      </c>
      <c r="O5" s="24">
        <v>0.40317999999999998</v>
      </c>
      <c r="P5" s="10">
        <v>51.2</v>
      </c>
      <c r="Q5" s="6">
        <v>4.2832444992489602</v>
      </c>
      <c r="R5" s="6">
        <v>4.4358201890369902</v>
      </c>
      <c r="S5" s="10">
        <v>114</v>
      </c>
      <c r="T5" s="6">
        <v>33.071672603637097</v>
      </c>
      <c r="U5" s="6">
        <v>33.097171062062799</v>
      </c>
      <c r="V5" s="10">
        <v>990</v>
      </c>
      <c r="W5" s="6">
        <v>330.71667828026199</v>
      </c>
      <c r="X5" s="6">
        <v>330.71973359385697</v>
      </c>
      <c r="Y5" s="6">
        <v>55.087719298245602</v>
      </c>
      <c r="Z5" s="6">
        <v>94.828282828282795</v>
      </c>
      <c r="AA5" s="7">
        <v>51.2</v>
      </c>
      <c r="AB5" s="7">
        <v>4.2832444992489602</v>
      </c>
      <c r="AC5" s="7">
        <v>4.4358201890369902</v>
      </c>
      <c r="AD5" s="13">
        <v>54</v>
      </c>
      <c r="AE5" s="6">
        <v>9.4979146890434105</v>
      </c>
      <c r="AF5" s="13">
        <v>55</v>
      </c>
      <c r="AG5" s="6">
        <v>9.4517473941150101</v>
      </c>
      <c r="AH5" s="13">
        <v>70</v>
      </c>
      <c r="AI5" s="6">
        <v>17.481455681100499</v>
      </c>
      <c r="AJ5" s="6">
        <v>5.0999999999999997E-2</v>
      </c>
      <c r="AK5" s="6">
        <v>3.3000000000000002E-2</v>
      </c>
    </row>
    <row r="6" spans="1:37">
      <c r="A6" s="5" t="s">
        <v>43</v>
      </c>
      <c r="B6" s="22">
        <v>470</v>
      </c>
      <c r="C6" s="22">
        <v>1.3140000000000001</v>
      </c>
      <c r="D6" s="22">
        <v>9.9000000000000005E-2</v>
      </c>
      <c r="E6" s="22">
        <v>154</v>
      </c>
      <c r="F6" s="20">
        <v>150.60240963855401</v>
      </c>
      <c r="G6" s="22">
        <v>4.2936946434739296</v>
      </c>
      <c r="H6" s="18">
        <v>5.1200000000000002E-2</v>
      </c>
      <c r="I6" s="15">
        <v>3.9754610442349798E-3</v>
      </c>
      <c r="J6" s="24">
        <v>0.21795999999999999</v>
      </c>
      <c r="K6" s="18">
        <v>4.5699999999999998E-2</v>
      </c>
      <c r="L6" s="15">
        <v>3.8628108311047301E-3</v>
      </c>
      <c r="M6" s="18">
        <v>6.6400000000000001E-3</v>
      </c>
      <c r="N6" s="15">
        <v>1.8930727935290799E-4</v>
      </c>
      <c r="O6" s="24">
        <v>0.11994</v>
      </c>
      <c r="P6" s="10">
        <v>42.6</v>
      </c>
      <c r="Q6" s="6">
        <v>1.18155575957884</v>
      </c>
      <c r="R6" s="6">
        <v>1.52301769647548</v>
      </c>
      <c r="S6" s="10">
        <v>45.3</v>
      </c>
      <c r="T6" s="6">
        <v>3.7052532101017599</v>
      </c>
      <c r="U6" s="6">
        <v>3.8385755907353101</v>
      </c>
      <c r="V6" s="10">
        <v>210</v>
      </c>
      <c r="W6" s="6">
        <v>149.77556930333299</v>
      </c>
      <c r="X6" s="6">
        <v>149.96171662968399</v>
      </c>
      <c r="Y6" s="6">
        <v>5.9602649006622404</v>
      </c>
      <c r="Z6" s="6">
        <v>79.714285714285694</v>
      </c>
      <c r="AA6" s="7">
        <v>42.6</v>
      </c>
      <c r="AB6" s="7">
        <v>1.18155575957884</v>
      </c>
      <c r="AC6" s="7">
        <v>1.52301769647548</v>
      </c>
      <c r="AD6" s="13">
        <v>42.5</v>
      </c>
      <c r="AE6" s="6">
        <v>1.24043299415726</v>
      </c>
      <c r="AF6" s="13">
        <v>42.5</v>
      </c>
      <c r="AG6" s="6">
        <v>0.96223767904264301</v>
      </c>
      <c r="AH6" s="13">
        <v>42.7</v>
      </c>
      <c r="AI6" s="6">
        <v>7.1842856386341296</v>
      </c>
      <c r="AJ6" s="6">
        <v>2.8999999999999998E-3</v>
      </c>
      <c r="AK6" s="6">
        <v>6.3E-3</v>
      </c>
    </row>
    <row r="7" spans="1:37">
      <c r="A7" s="5" t="s">
        <v>44</v>
      </c>
      <c r="B7" s="22">
        <v>129</v>
      </c>
      <c r="C7" s="22">
        <v>3.91</v>
      </c>
      <c r="D7" s="22">
        <v>0.13</v>
      </c>
      <c r="E7" s="22">
        <v>336</v>
      </c>
      <c r="F7" s="20">
        <v>19.516003122560502</v>
      </c>
      <c r="G7" s="22">
        <v>0.44836830167931901</v>
      </c>
      <c r="H7" s="18">
        <v>5.3600000000000002E-2</v>
      </c>
      <c r="I7" s="15">
        <v>2.7862641952924099E-3</v>
      </c>
      <c r="J7" s="24">
        <v>0.28886000000000001</v>
      </c>
      <c r="K7" s="18">
        <v>0.38</v>
      </c>
      <c r="L7" s="15">
        <v>2.0531618640526099E-2</v>
      </c>
      <c r="M7" s="18">
        <v>5.1240000000000001E-2</v>
      </c>
      <c r="N7" s="15">
        <v>1.1772078347071901E-3</v>
      </c>
      <c r="O7" s="24">
        <v>-4.8090000000000001E-2</v>
      </c>
      <c r="P7" s="10">
        <v>322.10000000000002</v>
      </c>
      <c r="Q7" s="6">
        <v>7.2133408558665799</v>
      </c>
      <c r="R7" s="6">
        <v>10.122244097874001</v>
      </c>
      <c r="S7" s="10">
        <v>324</v>
      </c>
      <c r="T7" s="6">
        <v>15.004470154947599</v>
      </c>
      <c r="U7" s="6">
        <v>16.280751676723298</v>
      </c>
      <c r="V7" s="10">
        <v>320</v>
      </c>
      <c r="W7" s="6">
        <v>104.09844972070501</v>
      </c>
      <c r="X7" s="6">
        <v>107.787011335664</v>
      </c>
      <c r="Y7" s="6">
        <v>0.58641975308640304</v>
      </c>
      <c r="Z7" s="6">
        <v>-0.65625</v>
      </c>
      <c r="AA7" s="7">
        <v>322.10000000000002</v>
      </c>
      <c r="AB7" s="7">
        <v>7.2133408558665799</v>
      </c>
      <c r="AC7" s="7">
        <v>10.122244097874001</v>
      </c>
      <c r="AD7" s="13">
        <v>321.3</v>
      </c>
      <c r="AE7" s="6">
        <v>7.4916143989739599</v>
      </c>
      <c r="AF7" s="13">
        <v>314.3</v>
      </c>
      <c r="AG7" s="6">
        <v>5.0913578376217501</v>
      </c>
      <c r="AH7" s="13">
        <v>291</v>
      </c>
      <c r="AI7" s="6">
        <v>23.1876526249244</v>
      </c>
      <c r="AJ7" s="6">
        <v>3.0999999999999999E-3</v>
      </c>
      <c r="AK7" s="6">
        <v>4.8999999999999998E-3</v>
      </c>
    </row>
    <row r="8" spans="1:37">
      <c r="A8" s="5" t="s">
        <v>45</v>
      </c>
      <c r="B8" s="22">
        <v>155.69999999999999</v>
      </c>
      <c r="C8" s="22">
        <v>1.8089999999999999</v>
      </c>
      <c r="D8" s="22">
        <v>2.7E-2</v>
      </c>
      <c r="E8" s="22">
        <v>911</v>
      </c>
      <c r="F8" s="20">
        <v>10.2564102564103</v>
      </c>
      <c r="G8" s="22">
        <v>0.23481890336701</v>
      </c>
      <c r="H8" s="18">
        <v>5.9400000000000001E-2</v>
      </c>
      <c r="I8" s="15">
        <v>1.21703961600231E-3</v>
      </c>
      <c r="J8" s="24">
        <v>-6.5643999999999994E-2</v>
      </c>
      <c r="K8" s="18">
        <v>0.80500000000000005</v>
      </c>
      <c r="L8" s="15">
        <v>2.853792739934E-2</v>
      </c>
      <c r="M8" s="18">
        <v>9.7500000000000003E-2</v>
      </c>
      <c r="N8" s="15">
        <v>2.2322472001326402E-3</v>
      </c>
      <c r="O8" s="24">
        <v>0.56847999999999999</v>
      </c>
      <c r="P8" s="10">
        <v>599.79999999999995</v>
      </c>
      <c r="Q8" s="6">
        <v>13.0242707503132</v>
      </c>
      <c r="R8" s="6">
        <v>18.3615504916826</v>
      </c>
      <c r="S8" s="10">
        <v>597</v>
      </c>
      <c r="T8" s="6">
        <v>15.8570863438683</v>
      </c>
      <c r="U8" s="6">
        <v>18.872931512858202</v>
      </c>
      <c r="V8" s="10">
        <v>569</v>
      </c>
      <c r="W8" s="6">
        <v>46.084196016647702</v>
      </c>
      <c r="X8" s="6">
        <v>51.918239755901297</v>
      </c>
      <c r="Y8" s="6">
        <v>-0.46901172529312901</v>
      </c>
      <c r="Z8" s="6">
        <v>-5.4130052724077302</v>
      </c>
      <c r="AA8" s="7">
        <v>599.79999999999995</v>
      </c>
      <c r="AB8" s="7">
        <v>13.0242707503132</v>
      </c>
      <c r="AC8" s="7">
        <v>18.3615504916826</v>
      </c>
      <c r="AD8" s="13">
        <v>598</v>
      </c>
      <c r="AE8" s="6">
        <v>13.0242707503132</v>
      </c>
      <c r="AF8" s="13">
        <v>577</v>
      </c>
      <c r="AG8" s="6">
        <v>12.734488105805299</v>
      </c>
      <c r="AH8" s="13">
        <v>505</v>
      </c>
      <c r="AI8" s="6">
        <v>33.1869420480527</v>
      </c>
      <c r="AJ8" s="6">
        <v>2.8E-3</v>
      </c>
      <c r="AK8" s="6">
        <v>1.4E-3</v>
      </c>
    </row>
    <row r="9" spans="1:37">
      <c r="A9" s="5" t="s">
        <v>46</v>
      </c>
      <c r="B9" s="22">
        <v>304</v>
      </c>
      <c r="C9" s="22">
        <v>2.411</v>
      </c>
      <c r="D9" s="22">
        <v>4.2999999999999997E-2</v>
      </c>
      <c r="E9" s="22">
        <v>1917</v>
      </c>
      <c r="F9" s="20">
        <v>9.6805421103581804</v>
      </c>
      <c r="G9" s="22">
        <v>0.239764926149477</v>
      </c>
      <c r="H9" s="18">
        <v>5.9700000000000003E-2</v>
      </c>
      <c r="I9" s="15">
        <v>9.6857793137551901E-4</v>
      </c>
      <c r="J9" s="24">
        <v>0.27421000000000001</v>
      </c>
      <c r="K9" s="18">
        <v>0.85</v>
      </c>
      <c r="L9" s="15">
        <v>2.0766926228982501E-2</v>
      </c>
      <c r="M9" s="18">
        <v>0.1033</v>
      </c>
      <c r="N9" s="15">
        <v>2.5585051527991899E-3</v>
      </c>
      <c r="O9" s="24">
        <v>-7.2341000000000003E-2</v>
      </c>
      <c r="P9" s="10">
        <v>634</v>
      </c>
      <c r="Q9" s="6">
        <v>14.812454230610401</v>
      </c>
      <c r="R9" s="6">
        <v>20.136401389426499</v>
      </c>
      <c r="S9" s="10">
        <v>623</v>
      </c>
      <c r="T9" s="6">
        <v>11.9648927686866</v>
      </c>
      <c r="U9" s="6">
        <v>15.947552556024901</v>
      </c>
      <c r="V9" s="10">
        <v>593</v>
      </c>
      <c r="W9" s="6">
        <v>39.272261649237301</v>
      </c>
      <c r="X9" s="6">
        <v>45.620053120862401</v>
      </c>
      <c r="Y9" s="6">
        <v>-1.76565008025682</v>
      </c>
      <c r="Z9" s="6">
        <v>-6.9139966273187099</v>
      </c>
      <c r="AA9" s="7">
        <v>634</v>
      </c>
      <c r="AB9" s="7">
        <v>14.812454230610401</v>
      </c>
      <c r="AC9" s="7">
        <v>20.136401389426499</v>
      </c>
      <c r="AD9" s="13">
        <v>632</v>
      </c>
      <c r="AE9" s="6">
        <v>15.326734822979301</v>
      </c>
      <c r="AF9" s="13">
        <v>604</v>
      </c>
      <c r="AG9" s="6">
        <v>8.8700991519919992</v>
      </c>
      <c r="AH9" s="13">
        <v>561</v>
      </c>
      <c r="AI9" s="6">
        <v>22.487119314090801</v>
      </c>
      <c r="AJ9" s="6">
        <v>2.8E-3</v>
      </c>
      <c r="AK9" s="6">
        <v>1.5E-3</v>
      </c>
    </row>
    <row r="10" spans="1:37">
      <c r="A10" s="5" t="s">
        <v>47</v>
      </c>
      <c r="B10" s="22">
        <v>1089</v>
      </c>
      <c r="C10" s="22">
        <v>2.5329999999999999</v>
      </c>
      <c r="D10" s="22">
        <v>0.04</v>
      </c>
      <c r="E10" s="22">
        <v>333</v>
      </c>
      <c r="F10" s="20">
        <v>162.074554294976</v>
      </c>
      <c r="G10" s="22">
        <v>3.9425518745158001</v>
      </c>
      <c r="H10" s="18">
        <v>4.8800000000000003E-2</v>
      </c>
      <c r="I10" s="15">
        <v>2.1587916029940299E-3</v>
      </c>
      <c r="J10" s="24">
        <v>7.5257000000000004E-2</v>
      </c>
      <c r="K10" s="18">
        <v>4.1000000000000002E-2</v>
      </c>
      <c r="L10" s="15">
        <v>1.81880664447874E-3</v>
      </c>
      <c r="M10" s="18">
        <v>6.1700000000000001E-3</v>
      </c>
      <c r="N10" s="15">
        <v>1.50088613055755E-4</v>
      </c>
      <c r="O10" s="24">
        <v>5.8111999999999997E-2</v>
      </c>
      <c r="P10" s="10">
        <v>39.630000000000003</v>
      </c>
      <c r="Q10" s="6">
        <v>0.97218267590178897</v>
      </c>
      <c r="R10" s="6">
        <v>1.3203342325812899</v>
      </c>
      <c r="S10" s="10">
        <v>40.700000000000003</v>
      </c>
      <c r="T10" s="6">
        <v>1.8184289906325699</v>
      </c>
      <c r="U10" s="6">
        <v>2.03064896013713</v>
      </c>
      <c r="V10" s="10">
        <v>130</v>
      </c>
      <c r="W10" s="6">
        <v>87.625625500229702</v>
      </c>
      <c r="X10" s="6">
        <v>89.774666631470694</v>
      </c>
      <c r="Y10" s="6">
        <v>2.6289926289926302</v>
      </c>
      <c r="Z10" s="6">
        <v>69.515384615384605</v>
      </c>
      <c r="AA10" s="7">
        <v>39.630000000000003</v>
      </c>
      <c r="AB10" s="7">
        <v>0.97218267590178897</v>
      </c>
      <c r="AC10" s="7">
        <v>1.3203342325812899</v>
      </c>
      <c r="AD10" s="13">
        <v>39.520000000000003</v>
      </c>
      <c r="AE10" s="6">
        <v>0.99783222804415495</v>
      </c>
      <c r="AF10" s="13">
        <v>39.380000000000003</v>
      </c>
      <c r="AG10" s="6">
        <v>0.68908199365024603</v>
      </c>
      <c r="AH10" s="13">
        <v>38.5</v>
      </c>
      <c r="AI10" s="6">
        <v>13.328362401529599</v>
      </c>
      <c r="AJ10" s="6">
        <v>3.0000000000000001E-3</v>
      </c>
      <c r="AK10" s="6">
        <v>3.8999999999999998E-3</v>
      </c>
    </row>
    <row r="11" spans="1:37">
      <c r="A11" s="5" t="s">
        <v>48</v>
      </c>
      <c r="B11" s="22">
        <v>13.2</v>
      </c>
      <c r="C11" s="22">
        <v>1.843</v>
      </c>
      <c r="D11" s="22">
        <v>6.7000000000000004E-2</v>
      </c>
      <c r="E11" s="22">
        <v>31</v>
      </c>
      <c r="F11" s="20">
        <v>28.571428571428601</v>
      </c>
      <c r="G11" s="22">
        <v>1.75629427944228</v>
      </c>
      <c r="H11" s="18">
        <v>6.3E-2</v>
      </c>
      <c r="I11" s="15">
        <v>1.0327562440613501E-2</v>
      </c>
      <c r="J11" s="24">
        <v>-7.4121000000000006E-2</v>
      </c>
      <c r="K11" s="18">
        <v>0.31900000000000001</v>
      </c>
      <c r="L11" s="15">
        <v>5.5133570557419902E-2</v>
      </c>
      <c r="M11" s="18">
        <v>3.5000000000000003E-2</v>
      </c>
      <c r="N11" s="15">
        <v>2.1514604923167902E-3</v>
      </c>
      <c r="O11" s="24">
        <v>0.30469000000000002</v>
      </c>
      <c r="P11" s="10">
        <v>221</v>
      </c>
      <c r="Q11" s="6">
        <v>13.255007351249301</v>
      </c>
      <c r="R11" s="6">
        <v>14.1409827795624</v>
      </c>
      <c r="S11" s="10">
        <v>262</v>
      </c>
      <c r="T11" s="6">
        <v>44.105937503049397</v>
      </c>
      <c r="U11" s="6">
        <v>44.453739802881302</v>
      </c>
      <c r="V11" s="10">
        <v>410</v>
      </c>
      <c r="W11" s="6">
        <v>336.13677727961198</v>
      </c>
      <c r="X11" s="6">
        <v>337.58633412590899</v>
      </c>
      <c r="Y11" s="6">
        <v>15.6488549618321</v>
      </c>
      <c r="Z11" s="6">
        <v>46.097560975609802</v>
      </c>
      <c r="AA11" s="7">
        <v>221</v>
      </c>
      <c r="AB11" s="7">
        <v>13.255007351249301</v>
      </c>
      <c r="AC11" s="7">
        <v>14.1409827795624</v>
      </c>
      <c r="AD11" s="13">
        <v>217</v>
      </c>
      <c r="AE11" s="6">
        <v>13.255007351249301</v>
      </c>
      <c r="AF11" s="13">
        <v>210</v>
      </c>
      <c r="AG11" s="6">
        <v>8.7197318205836503</v>
      </c>
      <c r="AH11" s="13">
        <v>214</v>
      </c>
      <c r="AI11" s="6">
        <v>61.812725550029803</v>
      </c>
      <c r="AJ11" s="6">
        <v>1.6E-2</v>
      </c>
      <c r="AK11" s="6">
        <v>1.7000000000000001E-2</v>
      </c>
    </row>
    <row r="12" spans="1:37">
      <c r="A12" s="5" t="s">
        <v>49</v>
      </c>
      <c r="B12" s="22">
        <v>920</v>
      </c>
      <c r="C12" s="22">
        <v>1.6140000000000001</v>
      </c>
      <c r="D12" s="22">
        <v>0.09</v>
      </c>
      <c r="E12" s="22">
        <v>500</v>
      </c>
      <c r="F12" s="20">
        <v>85.034013605442198</v>
      </c>
      <c r="G12" s="22">
        <v>1.9696591220422699</v>
      </c>
      <c r="H12" s="18">
        <v>4.6600000000000003E-2</v>
      </c>
      <c r="I12" s="15">
        <v>1.75799878885764E-3</v>
      </c>
      <c r="J12" s="24">
        <v>0.22186</v>
      </c>
      <c r="K12" s="18">
        <v>7.5899999999999995E-2</v>
      </c>
      <c r="L12" s="15">
        <v>3.40009400106821E-3</v>
      </c>
      <c r="M12" s="18">
        <v>1.176E-2</v>
      </c>
      <c r="N12" s="15">
        <v>2.7239912939655298E-4</v>
      </c>
      <c r="O12" s="24">
        <v>0.19875000000000001</v>
      </c>
      <c r="P12" s="10">
        <v>75.400000000000006</v>
      </c>
      <c r="Q12" s="6">
        <v>1.7473654680980899</v>
      </c>
      <c r="R12" s="6">
        <v>2.4332794275727498</v>
      </c>
      <c r="S12" s="10">
        <v>74.2</v>
      </c>
      <c r="T12" s="6">
        <v>3.1632659739826798</v>
      </c>
      <c r="U12" s="6">
        <v>3.5534414810684201</v>
      </c>
      <c r="V12" s="10">
        <v>51</v>
      </c>
      <c r="W12" s="6">
        <v>73.838565555439004</v>
      </c>
      <c r="X12" s="6">
        <v>75.692812019041298</v>
      </c>
      <c r="Y12" s="6">
        <v>-1.6172506738544601</v>
      </c>
      <c r="Z12" s="6">
        <v>-47.843137254901997</v>
      </c>
      <c r="AA12" s="7">
        <v>75.400000000000006</v>
      </c>
      <c r="AB12" s="7">
        <v>1.7473654680980899</v>
      </c>
      <c r="AC12" s="7">
        <v>2.4332794275727498</v>
      </c>
      <c r="AD12" s="13">
        <v>75.400000000000006</v>
      </c>
      <c r="AE12" s="6">
        <v>1.7473654680980899</v>
      </c>
      <c r="AF12" s="13">
        <v>75.599999999999994</v>
      </c>
      <c r="AG12" s="6">
        <v>1.0649185988405701</v>
      </c>
      <c r="AH12" s="13">
        <v>75.599999999999994</v>
      </c>
      <c r="AI12" s="6">
        <v>9.5208488741742094</v>
      </c>
      <c r="AJ12" s="6">
        <v>-5.9999999999999995E-4</v>
      </c>
      <c r="AK12" s="6">
        <v>3.3999999999999998E-3</v>
      </c>
    </row>
    <row r="13" spans="1:37">
      <c r="A13" s="5" t="s">
        <v>50</v>
      </c>
      <c r="B13" s="22">
        <v>339</v>
      </c>
      <c r="C13" s="22">
        <v>1.206</v>
      </c>
      <c r="D13" s="22">
        <v>7.9000000000000001E-2</v>
      </c>
      <c r="E13" s="22">
        <v>26700</v>
      </c>
      <c r="F13" s="20">
        <v>2.1963540522732301</v>
      </c>
      <c r="G13" s="22">
        <v>4.7355809471269501E-2</v>
      </c>
      <c r="H13" s="18">
        <v>0.17</v>
      </c>
      <c r="I13" s="15">
        <v>1.4301459242726099E-3</v>
      </c>
      <c r="J13" s="24">
        <v>0.11670999999999999</v>
      </c>
      <c r="K13" s="18">
        <v>10.74</v>
      </c>
      <c r="L13" s="15">
        <v>0.24028939459743101</v>
      </c>
      <c r="M13" s="18">
        <v>0.45529999999999998</v>
      </c>
      <c r="N13" s="15">
        <v>9.8167688537980791E-3</v>
      </c>
      <c r="O13" s="24">
        <v>0.20979</v>
      </c>
      <c r="P13" s="10">
        <v>2418</v>
      </c>
      <c r="Q13" s="6">
        <v>43.645488139265701</v>
      </c>
      <c r="R13" s="6">
        <v>63.106581178360599</v>
      </c>
      <c r="S13" s="10">
        <v>2497</v>
      </c>
      <c r="T13" s="6">
        <v>21.598250034017202</v>
      </c>
      <c r="U13" s="6">
        <v>30.119603442529598</v>
      </c>
      <c r="V13" s="10">
        <v>2556</v>
      </c>
      <c r="W13" s="6">
        <v>14.3045053844778</v>
      </c>
      <c r="X13" s="6">
        <v>24.133972657084598</v>
      </c>
      <c r="Y13" s="6">
        <v>3.16379655586704</v>
      </c>
      <c r="Z13" s="6">
        <v>5.3990610328638597</v>
      </c>
      <c r="AA13" s="7">
        <v>2556</v>
      </c>
      <c r="AB13" s="7">
        <v>14.3045053844778</v>
      </c>
      <c r="AC13" s="7">
        <v>24.133972657084598</v>
      </c>
      <c r="AD13" s="13">
        <v>2389</v>
      </c>
      <c r="AE13" s="6">
        <v>47.502301364405398</v>
      </c>
      <c r="AF13" s="13">
        <v>2407</v>
      </c>
      <c r="AG13" s="6">
        <v>29.381701865819899</v>
      </c>
      <c r="AH13" s="13">
        <v>2433</v>
      </c>
      <c r="AI13" s="6">
        <v>22.916345133867999</v>
      </c>
      <c r="AJ13" s="6">
        <v>1.5900000000000001E-2</v>
      </c>
      <c r="AK13" s="6">
        <v>6.6E-3</v>
      </c>
    </row>
    <row r="14" spans="1:37">
      <c r="A14" s="5" t="s">
        <v>51</v>
      </c>
      <c r="B14" s="22">
        <v>522</v>
      </c>
      <c r="C14" s="22">
        <v>1.593</v>
      </c>
      <c r="D14" s="22">
        <v>7.8E-2</v>
      </c>
      <c r="E14" s="22">
        <v>415</v>
      </c>
      <c r="F14" s="20">
        <v>106.837606837607</v>
      </c>
      <c r="G14" s="22">
        <v>5.0087342120315599</v>
      </c>
      <c r="H14" s="18">
        <v>7.5899999999999995E-2</v>
      </c>
      <c r="I14" s="15">
        <v>6.7138200081793796E-3</v>
      </c>
      <c r="J14" s="24">
        <v>3.5414000000000001E-2</v>
      </c>
      <c r="K14" s="18">
        <v>0.10199999999999999</v>
      </c>
      <c r="L14" s="15">
        <v>1.0244749447399899E-2</v>
      </c>
      <c r="M14" s="18">
        <v>9.3600000000000003E-3</v>
      </c>
      <c r="N14" s="15">
        <v>4.3881320082240002E-4</v>
      </c>
      <c r="O14" s="24">
        <v>0.45452999999999999</v>
      </c>
      <c r="P14" s="10">
        <v>60</v>
      </c>
      <c r="Q14" s="6">
        <v>2.7613938926946902</v>
      </c>
      <c r="R14" s="6">
        <v>3.0741675446288799</v>
      </c>
      <c r="S14" s="10">
        <v>98</v>
      </c>
      <c r="T14" s="6">
        <v>9.4566632002109596</v>
      </c>
      <c r="U14" s="6">
        <v>9.6922600589476104</v>
      </c>
      <c r="V14" s="10">
        <v>950</v>
      </c>
      <c r="W14" s="6">
        <v>188.98017383438301</v>
      </c>
      <c r="X14" s="6">
        <v>188.99062804072199</v>
      </c>
      <c r="Y14" s="6">
        <v>38.775510204081598</v>
      </c>
      <c r="Z14" s="6">
        <v>93.684210526315795</v>
      </c>
      <c r="AA14" s="7">
        <v>60</v>
      </c>
      <c r="AB14" s="7">
        <v>2.7613938926946902</v>
      </c>
      <c r="AC14" s="7">
        <v>3.0741675446288799</v>
      </c>
      <c r="AD14" s="13">
        <v>58.7</v>
      </c>
      <c r="AE14" s="6">
        <v>3.12478738966534</v>
      </c>
      <c r="AF14" s="13">
        <v>58.9</v>
      </c>
      <c r="AG14" s="6">
        <v>2.9387546481842</v>
      </c>
      <c r="AH14" s="13">
        <v>59.8</v>
      </c>
      <c r="AI14" s="6">
        <v>3.5274498541460799</v>
      </c>
      <c r="AJ14" s="6">
        <v>3.5999999999999997E-2</v>
      </c>
      <c r="AK14" s="6">
        <v>1.0999999999999999E-2</v>
      </c>
    </row>
    <row r="15" spans="1:37">
      <c r="A15" s="5" t="s">
        <v>52</v>
      </c>
      <c r="B15" s="22">
        <v>1320</v>
      </c>
      <c r="C15" s="22">
        <v>1.085</v>
      </c>
      <c r="D15" s="22">
        <v>3.7999999999999999E-2</v>
      </c>
      <c r="E15" s="22">
        <v>6260</v>
      </c>
      <c r="F15" s="20">
        <v>12.077294685990299</v>
      </c>
      <c r="G15" s="22">
        <v>0.260890519994117</v>
      </c>
      <c r="H15" s="18">
        <v>5.6860000000000001E-2</v>
      </c>
      <c r="I15" s="15">
        <v>6.8009031257023397E-4</v>
      </c>
      <c r="J15" s="24">
        <v>0.53774</v>
      </c>
      <c r="K15" s="18">
        <v>0.64700000000000002</v>
      </c>
      <c r="L15" s="15">
        <v>1.3646128289372001E-2</v>
      </c>
      <c r="M15" s="18">
        <v>8.2799999999999999E-2</v>
      </c>
      <c r="N15" s="15">
        <v>1.7886236625964699E-3</v>
      </c>
      <c r="O15" s="24">
        <v>4.9868999999999997E-2</v>
      </c>
      <c r="P15" s="10">
        <v>512.79999999999995</v>
      </c>
      <c r="Q15" s="6">
        <v>10.629952685867501</v>
      </c>
      <c r="R15" s="6">
        <v>15.398342441059601</v>
      </c>
      <c r="S15" s="10">
        <v>506</v>
      </c>
      <c r="T15" s="6">
        <v>8.8144505654608398</v>
      </c>
      <c r="U15" s="6">
        <v>12.6078750764585</v>
      </c>
      <c r="V15" s="10">
        <v>482</v>
      </c>
      <c r="W15" s="6">
        <v>26.3673162950574</v>
      </c>
      <c r="X15" s="6">
        <v>35.544026681203498</v>
      </c>
      <c r="Y15" s="6">
        <v>-1.34387351778655</v>
      </c>
      <c r="Z15" s="6">
        <v>-6.3900414937759402</v>
      </c>
      <c r="AA15" s="7">
        <v>512.79999999999995</v>
      </c>
      <c r="AB15" s="7">
        <v>10.629952685867501</v>
      </c>
      <c r="AC15" s="7">
        <v>15.398342441059601</v>
      </c>
      <c r="AD15" s="13">
        <v>512.20000000000005</v>
      </c>
      <c r="AE15" s="6">
        <v>10.745682579705299</v>
      </c>
      <c r="AF15" s="13">
        <v>498.5</v>
      </c>
      <c r="AG15" s="6">
        <v>6.1277678457129001</v>
      </c>
      <c r="AH15" s="13">
        <v>440</v>
      </c>
      <c r="AI15" s="6">
        <v>16.3723965442937</v>
      </c>
      <c r="AJ15" s="6">
        <v>1E-3</v>
      </c>
      <c r="AK15" s="6">
        <v>1.5E-3</v>
      </c>
    </row>
    <row r="16" spans="1:37">
      <c r="A16" s="5" t="s">
        <v>53</v>
      </c>
      <c r="B16" s="22">
        <v>635</v>
      </c>
      <c r="C16" s="22">
        <v>4.5990000000000002</v>
      </c>
      <c r="D16" s="22">
        <v>5.0999999999999997E-2</v>
      </c>
      <c r="E16" s="22">
        <v>2210</v>
      </c>
      <c r="F16" s="20">
        <v>15.8730158730159</v>
      </c>
      <c r="G16" s="22">
        <v>0.37097546138076598</v>
      </c>
      <c r="H16" s="18">
        <v>5.4399999999999997E-2</v>
      </c>
      <c r="I16" s="15">
        <v>1.0397285371276899E-3</v>
      </c>
      <c r="J16" s="24">
        <v>0.35500999999999999</v>
      </c>
      <c r="K16" s="18">
        <v>0.47299999999999998</v>
      </c>
      <c r="L16" s="15">
        <v>1.1969163901041699E-2</v>
      </c>
      <c r="M16" s="18">
        <v>6.3E-2</v>
      </c>
      <c r="N16" s="15">
        <v>1.4724016062202601E-3</v>
      </c>
      <c r="O16" s="24">
        <v>0.25394</v>
      </c>
      <c r="P16" s="10">
        <v>394.1</v>
      </c>
      <c r="Q16" s="6">
        <v>8.8964952474213206</v>
      </c>
      <c r="R16" s="6">
        <v>12.3976246597013</v>
      </c>
      <c r="S16" s="10">
        <v>393</v>
      </c>
      <c r="T16" s="6">
        <v>7.9866814980199496</v>
      </c>
      <c r="U16" s="6">
        <v>10.8667515115869</v>
      </c>
      <c r="V16" s="10">
        <v>377</v>
      </c>
      <c r="W16" s="6">
        <v>43.935698196405397</v>
      </c>
      <c r="X16" s="6">
        <v>50.536418467250101</v>
      </c>
      <c r="Y16" s="6">
        <v>-0.27989821882951599</v>
      </c>
      <c r="Z16" s="6">
        <v>-4.5358090185676501</v>
      </c>
      <c r="AA16" s="7">
        <v>394.1</v>
      </c>
      <c r="AB16" s="7">
        <v>8.8964952474213206</v>
      </c>
      <c r="AC16" s="7">
        <v>12.3976246597013</v>
      </c>
      <c r="AD16" s="13">
        <v>393.1</v>
      </c>
      <c r="AE16" s="6">
        <v>8.9893952904180505</v>
      </c>
      <c r="AF16" s="13">
        <v>382.9</v>
      </c>
      <c r="AG16" s="6">
        <v>7.3664021985508104</v>
      </c>
      <c r="AH16" s="13">
        <v>313</v>
      </c>
      <c r="AI16" s="6">
        <v>25.5081472476074</v>
      </c>
      <c r="AJ16" s="6">
        <v>2.5999999999999999E-3</v>
      </c>
      <c r="AK16" s="6">
        <v>1.6999999999999999E-3</v>
      </c>
    </row>
    <row r="17" spans="1:37">
      <c r="A17" s="5" t="s">
        <v>54</v>
      </c>
      <c r="B17" s="22">
        <v>1070</v>
      </c>
      <c r="C17" s="22">
        <v>3.012</v>
      </c>
      <c r="D17" s="22">
        <v>5.5E-2</v>
      </c>
      <c r="E17" s="22">
        <v>2900</v>
      </c>
      <c r="F17" s="20">
        <v>20.8333333333333</v>
      </c>
      <c r="G17" s="22">
        <v>0.56852865045561995</v>
      </c>
      <c r="H17" s="18">
        <v>5.7299999999999997E-2</v>
      </c>
      <c r="I17" s="15">
        <v>1.3493912095634E-3</v>
      </c>
      <c r="J17" s="24">
        <v>0.47861999999999999</v>
      </c>
      <c r="K17" s="18">
        <v>0.36899999999999999</v>
      </c>
      <c r="L17" s="15">
        <v>1.0347408680921001E-2</v>
      </c>
      <c r="M17" s="18">
        <v>4.8000000000000001E-2</v>
      </c>
      <c r="N17" s="15">
        <v>1.3098900106497499E-3</v>
      </c>
      <c r="O17" s="24">
        <v>0.38901999999999998</v>
      </c>
      <c r="P17" s="10">
        <v>302.39999999999998</v>
      </c>
      <c r="Q17" s="6">
        <v>8.1249673653099297</v>
      </c>
      <c r="R17" s="6">
        <v>10.513850157944001</v>
      </c>
      <c r="S17" s="10">
        <v>318.39999999999998</v>
      </c>
      <c r="T17" s="6">
        <v>7.7976879981411402</v>
      </c>
      <c r="U17" s="6">
        <v>9.9529876001157902</v>
      </c>
      <c r="V17" s="10">
        <v>491</v>
      </c>
      <c r="W17" s="6">
        <v>54.136745444306399</v>
      </c>
      <c r="X17" s="6">
        <v>79.058895185569497</v>
      </c>
      <c r="Y17" s="6">
        <v>5.0251256281407004</v>
      </c>
      <c r="Z17" s="6">
        <v>38.411405295315703</v>
      </c>
      <c r="AA17" s="7">
        <v>302.39999999999998</v>
      </c>
      <c r="AB17" s="7">
        <v>8.1249673653099297</v>
      </c>
      <c r="AC17" s="7">
        <v>10.513850157944001</v>
      </c>
      <c r="AD17" s="13">
        <v>301</v>
      </c>
      <c r="AE17" s="6">
        <v>8.2401392395609108</v>
      </c>
      <c r="AF17" s="13">
        <v>298.7</v>
      </c>
      <c r="AG17" s="6">
        <v>5.6248678310120601</v>
      </c>
      <c r="AH17" s="13">
        <v>292</v>
      </c>
      <c r="AI17" s="6">
        <v>17.4667457559109</v>
      </c>
      <c r="AJ17" s="6">
        <v>5.0000000000000001E-3</v>
      </c>
      <c r="AK17" s="6">
        <v>2.5000000000000001E-3</v>
      </c>
    </row>
    <row r="18" spans="1:37">
      <c r="A18" s="5" t="s">
        <v>55</v>
      </c>
      <c r="B18" s="22">
        <v>594</v>
      </c>
      <c r="C18" s="22">
        <v>1.363</v>
      </c>
      <c r="D18" s="22">
        <v>3.2000000000000001E-2</v>
      </c>
      <c r="E18" s="22">
        <v>331</v>
      </c>
      <c r="F18" s="20">
        <v>84.602368866328206</v>
      </c>
      <c r="G18" s="22">
        <v>2.4957077897190998</v>
      </c>
      <c r="H18" s="18">
        <v>4.7100000000000003E-2</v>
      </c>
      <c r="I18" s="15">
        <v>1.9242792768810601E-3</v>
      </c>
      <c r="J18" s="24">
        <v>-7.1586999999999998E-2</v>
      </c>
      <c r="K18" s="18">
        <v>7.5899999999999995E-2</v>
      </c>
      <c r="L18" s="15">
        <v>3.8707930991077298E-3</v>
      </c>
      <c r="M18" s="18">
        <v>1.1820000000000001E-2</v>
      </c>
      <c r="N18" s="15">
        <v>3.48681325000351E-4</v>
      </c>
      <c r="O18" s="24">
        <v>0.42991000000000001</v>
      </c>
      <c r="P18" s="10">
        <v>75.7</v>
      </c>
      <c r="Q18" s="6">
        <v>2.24199958834937</v>
      </c>
      <c r="R18" s="6">
        <v>2.8148031511798099</v>
      </c>
      <c r="S18" s="10">
        <v>74.2</v>
      </c>
      <c r="T18" s="6">
        <v>3.6339306022757998</v>
      </c>
      <c r="U18" s="6">
        <v>3.9782089386277502</v>
      </c>
      <c r="V18" s="10">
        <v>40</v>
      </c>
      <c r="W18" s="6">
        <v>87.773936614786606</v>
      </c>
      <c r="X18" s="6">
        <v>90.219005570750696</v>
      </c>
      <c r="Y18" s="6">
        <v>-2.0215633423180601</v>
      </c>
      <c r="Z18" s="6">
        <v>-89.25</v>
      </c>
      <c r="AA18" s="7">
        <v>75.7</v>
      </c>
      <c r="AB18" s="7">
        <v>2.24199958834937</v>
      </c>
      <c r="AC18" s="7">
        <v>2.8148031511798099</v>
      </c>
      <c r="AD18" s="13">
        <v>75.8</v>
      </c>
      <c r="AE18" s="6">
        <v>2.24199958834937</v>
      </c>
      <c r="AF18" s="13">
        <v>75.8</v>
      </c>
      <c r="AG18" s="6">
        <v>1.75700074620262</v>
      </c>
      <c r="AH18" s="13">
        <v>75.7</v>
      </c>
      <c r="AI18" s="6">
        <v>14.327063511291099</v>
      </c>
      <c r="AJ18" s="6">
        <v>-1.1000000000000001E-3</v>
      </c>
      <c r="AK18" s="6">
        <v>3.5999999999999999E-3</v>
      </c>
    </row>
    <row r="19" spans="1:37">
      <c r="A19" s="5" t="s">
        <v>56</v>
      </c>
      <c r="B19" s="22">
        <v>96.7</v>
      </c>
      <c r="C19" s="22">
        <v>1.266</v>
      </c>
      <c r="D19" s="22">
        <v>5.8000000000000003E-2</v>
      </c>
      <c r="E19" s="22">
        <v>233</v>
      </c>
      <c r="F19" s="20">
        <v>75.757575757575793</v>
      </c>
      <c r="G19" s="22">
        <v>7.3708985590833302</v>
      </c>
      <c r="H19" s="18">
        <v>0.14799999999999999</v>
      </c>
      <c r="I19" s="15">
        <v>2.60182330013006E-2</v>
      </c>
      <c r="J19" s="24">
        <v>-0.72855000000000003</v>
      </c>
      <c r="K19" s="18">
        <v>0.309</v>
      </c>
      <c r="L19" s="15">
        <v>6.6153798346051201E-2</v>
      </c>
      <c r="M19" s="18">
        <v>1.32E-2</v>
      </c>
      <c r="N19" s="15">
        <v>1.28430536493468E-3</v>
      </c>
      <c r="O19" s="24">
        <v>0.85033999999999998</v>
      </c>
      <c r="P19" s="10">
        <v>84</v>
      </c>
      <c r="Q19" s="6">
        <v>8.0324042673349894</v>
      </c>
      <c r="R19" s="6">
        <v>8.2536097993859805</v>
      </c>
      <c r="S19" s="10">
        <v>248</v>
      </c>
      <c r="T19" s="6">
        <v>48.828738987158097</v>
      </c>
      <c r="U19" s="6">
        <v>49.128295479555199</v>
      </c>
      <c r="V19" s="10">
        <v>1570</v>
      </c>
      <c r="W19" s="6">
        <v>370.08043715670402</v>
      </c>
      <c r="X19" s="6">
        <v>370.083706358006</v>
      </c>
      <c r="Y19" s="6">
        <v>66.129032258064498</v>
      </c>
      <c r="Z19" s="6">
        <v>94.649681528662398</v>
      </c>
      <c r="AA19" s="7">
        <v>84</v>
      </c>
      <c r="AB19" s="7">
        <v>8.0324042673349894</v>
      </c>
      <c r="AC19" s="7">
        <v>8.2536097993859805</v>
      </c>
      <c r="AD19" s="13">
        <v>69.5</v>
      </c>
      <c r="AE19" s="6">
        <v>5.2083892245013201</v>
      </c>
      <c r="AF19" s="13">
        <v>70.2</v>
      </c>
      <c r="AG19" s="6">
        <v>5.1342916820154496</v>
      </c>
      <c r="AH19" s="13">
        <v>83</v>
      </c>
      <c r="AI19" s="6">
        <v>8.7492837476603107</v>
      </c>
      <c r="AJ19" s="6">
        <v>0.12</v>
      </c>
      <c r="AK19" s="6">
        <v>3.6999999999999998E-2</v>
      </c>
    </row>
    <row r="20" spans="1:37">
      <c r="A20" s="5" t="s">
        <v>57</v>
      </c>
      <c r="B20" s="22">
        <v>427</v>
      </c>
      <c r="C20" s="22">
        <v>1.57</v>
      </c>
      <c r="D20" s="22">
        <v>5.8999999999999997E-2</v>
      </c>
      <c r="E20" s="22">
        <v>245</v>
      </c>
      <c r="F20" s="20">
        <v>81.967213114754102</v>
      </c>
      <c r="G20" s="22">
        <v>8.6049998800520608</v>
      </c>
      <c r="H20" s="18">
        <v>5.3999999999999999E-2</v>
      </c>
      <c r="I20" s="15">
        <v>4.0436970164220197E-3</v>
      </c>
      <c r="J20" s="24">
        <v>-0.43869000000000002</v>
      </c>
      <c r="K20" s="18">
        <v>0.106</v>
      </c>
      <c r="L20" s="15">
        <v>3.30736885932005E-2</v>
      </c>
      <c r="M20" s="18">
        <v>1.2200000000000001E-2</v>
      </c>
      <c r="N20" s="15">
        <v>1.2807681821469499E-3</v>
      </c>
      <c r="O20" s="24">
        <v>0.95204999999999995</v>
      </c>
      <c r="P20" s="10">
        <v>78.2</v>
      </c>
      <c r="Q20" s="6">
        <v>7.8550167310894601</v>
      </c>
      <c r="R20" s="6">
        <v>8.0488981731899294</v>
      </c>
      <c r="S20" s="10">
        <v>96</v>
      </c>
      <c r="T20" s="6">
        <v>25.1999840247781</v>
      </c>
      <c r="U20" s="6">
        <v>25.295774708746499</v>
      </c>
      <c r="V20" s="10">
        <v>330</v>
      </c>
      <c r="W20" s="6">
        <v>141.984674627343</v>
      </c>
      <c r="X20" s="6">
        <v>142.40107035205099</v>
      </c>
      <c r="Y20" s="6">
        <v>18.5416666666667</v>
      </c>
      <c r="Z20" s="6">
        <v>76.303030303030297</v>
      </c>
      <c r="AA20" s="7">
        <v>78.2</v>
      </c>
      <c r="AB20" s="7">
        <v>7.8550167310894601</v>
      </c>
      <c r="AC20" s="7">
        <v>8.0488981731899294</v>
      </c>
      <c r="AD20" s="13">
        <v>77.400000000000006</v>
      </c>
      <c r="AE20" s="6">
        <v>7.0060179735492696</v>
      </c>
      <c r="AF20" s="13">
        <v>77.599999999999994</v>
      </c>
      <c r="AG20" s="6">
        <v>6.9406047898631096</v>
      </c>
      <c r="AH20" s="13">
        <v>77</v>
      </c>
      <c r="AI20" s="6">
        <v>11.5606154262038</v>
      </c>
      <c r="AJ20" s="6">
        <v>8.3000000000000001E-3</v>
      </c>
      <c r="AK20" s="6">
        <v>7.4999999999999997E-3</v>
      </c>
    </row>
    <row r="21" spans="1:37">
      <c r="A21" s="5" t="s">
        <v>58</v>
      </c>
      <c r="B21" s="22">
        <v>369</v>
      </c>
      <c r="C21" s="22">
        <v>2.58</v>
      </c>
      <c r="D21" s="22">
        <v>0.11</v>
      </c>
      <c r="E21" s="22">
        <v>1049</v>
      </c>
      <c r="F21" s="20">
        <v>19.256691700365899</v>
      </c>
      <c r="G21" s="22">
        <v>0.40779684963698298</v>
      </c>
      <c r="H21" s="18">
        <v>5.3800000000000001E-2</v>
      </c>
      <c r="I21" s="15">
        <v>1.36171814062677E-3</v>
      </c>
      <c r="J21" s="24">
        <v>-7.6498999999999998E-2</v>
      </c>
      <c r="K21" s="18">
        <v>0.38600000000000001</v>
      </c>
      <c r="L21" s="15">
        <v>1.26974258320338E-2</v>
      </c>
      <c r="M21" s="18">
        <v>5.1929999999999997E-2</v>
      </c>
      <c r="N21" s="15">
        <v>1.09971591855761E-3</v>
      </c>
      <c r="O21" s="24">
        <v>0.48942999999999998</v>
      </c>
      <c r="P21" s="10">
        <v>326.3</v>
      </c>
      <c r="Q21" s="6">
        <v>6.7532512949654997</v>
      </c>
      <c r="R21" s="6">
        <v>9.8657629872163906</v>
      </c>
      <c r="S21" s="10">
        <v>331</v>
      </c>
      <c r="T21" s="6">
        <v>9.5196762812826403</v>
      </c>
      <c r="U21" s="6">
        <v>11.4659458817302</v>
      </c>
      <c r="V21" s="10">
        <v>342</v>
      </c>
      <c r="W21" s="6">
        <v>57.868601779801999</v>
      </c>
      <c r="X21" s="6">
        <v>64.386262275275598</v>
      </c>
      <c r="Y21" s="6">
        <v>1.41993957703927</v>
      </c>
      <c r="Z21" s="6">
        <v>4.5906432748538002</v>
      </c>
      <c r="AA21" s="7">
        <v>326.3</v>
      </c>
      <c r="AB21" s="7">
        <v>6.7532512949654997</v>
      </c>
      <c r="AC21" s="7">
        <v>9.8657629872163906</v>
      </c>
      <c r="AD21" s="13">
        <v>324.8</v>
      </c>
      <c r="AE21" s="6">
        <v>6.6491655907304104</v>
      </c>
      <c r="AF21" s="13">
        <v>323.60000000000002</v>
      </c>
      <c r="AG21" s="6">
        <v>3.95335762364288</v>
      </c>
      <c r="AH21" s="13">
        <v>279</v>
      </c>
      <c r="AI21" s="6">
        <v>24.2213763430013</v>
      </c>
      <c r="AJ21" s="6">
        <v>2.0999999999999999E-3</v>
      </c>
      <c r="AK21" s="6">
        <v>2.3E-3</v>
      </c>
    </row>
    <row r="22" spans="1:37">
      <c r="A22" s="5" t="s">
        <v>59</v>
      </c>
      <c r="B22" s="22">
        <v>612</v>
      </c>
      <c r="C22" s="22">
        <v>2.96</v>
      </c>
      <c r="D22" s="22">
        <v>0.12</v>
      </c>
      <c r="E22" s="22">
        <v>34800</v>
      </c>
      <c r="F22" s="20">
        <v>2.8818443804034599</v>
      </c>
      <c r="G22" s="22">
        <v>0.10096375247516701</v>
      </c>
      <c r="H22" s="18">
        <v>0.16550000000000001</v>
      </c>
      <c r="I22" s="15">
        <v>1.9754581908646902E-3</v>
      </c>
      <c r="J22" s="24">
        <v>-0.26651999999999998</v>
      </c>
      <c r="K22" s="18">
        <v>8.0299999999999994</v>
      </c>
      <c r="L22" s="15">
        <v>0.23070744229218099</v>
      </c>
      <c r="M22" s="18">
        <v>0.34699999999999998</v>
      </c>
      <c r="N22" s="15">
        <v>1.2156944471782401E-2</v>
      </c>
      <c r="O22" s="24">
        <v>0.69147000000000003</v>
      </c>
      <c r="P22" s="10">
        <v>1917</v>
      </c>
      <c r="Q22" s="6">
        <v>57.377067236274698</v>
      </c>
      <c r="R22" s="6">
        <v>68.561602562624699</v>
      </c>
      <c r="S22" s="10">
        <v>2237</v>
      </c>
      <c r="T22" s="6">
        <v>24.688562714559598</v>
      </c>
      <c r="U22" s="6">
        <v>32.030388845654997</v>
      </c>
      <c r="V22" s="10">
        <v>2510</v>
      </c>
      <c r="W22" s="6">
        <v>20.567327237110401</v>
      </c>
      <c r="X22" s="6">
        <v>30.3240611262739</v>
      </c>
      <c r="Y22" s="6">
        <v>14.3048725972284</v>
      </c>
      <c r="Z22" s="6">
        <v>23.625498007968101</v>
      </c>
      <c r="AA22" s="7" t="s">
        <v>113</v>
      </c>
      <c r="AB22" s="7" t="s">
        <v>113</v>
      </c>
      <c r="AC22" s="7" t="s">
        <v>113</v>
      </c>
      <c r="AD22" s="13">
        <v>1825</v>
      </c>
      <c r="AE22" s="6">
        <v>63.4279736759419</v>
      </c>
      <c r="AF22" s="13">
        <v>1867</v>
      </c>
      <c r="AG22" s="6">
        <v>52.885585265842899</v>
      </c>
      <c r="AH22" s="13">
        <v>1917</v>
      </c>
      <c r="AI22" s="6">
        <v>48.071976760669898</v>
      </c>
      <c r="AJ22" s="6">
        <v>5.7000000000000002E-2</v>
      </c>
      <c r="AK22" s="6">
        <v>9.2999999999999992E-3</v>
      </c>
    </row>
    <row r="23" spans="1:37">
      <c r="A23" s="5" t="s">
        <v>60</v>
      </c>
      <c r="B23" s="22">
        <v>160</v>
      </c>
      <c r="C23" s="22">
        <v>2.0299999999999998</v>
      </c>
      <c r="D23" s="22">
        <v>0.13</v>
      </c>
      <c r="E23" s="22">
        <v>18400</v>
      </c>
      <c r="F23" s="20">
        <v>1.8484288354898299</v>
      </c>
      <c r="G23" s="22">
        <v>6.4152702273253703E-2</v>
      </c>
      <c r="H23" s="18">
        <v>0.20399999999999999</v>
      </c>
      <c r="I23" s="15">
        <v>2.1430549279756799E-3</v>
      </c>
      <c r="J23" s="24">
        <v>0.41887000000000002</v>
      </c>
      <c r="K23" s="18">
        <v>15.46</v>
      </c>
      <c r="L23" s="15">
        <v>0.52353584881648796</v>
      </c>
      <c r="M23" s="18">
        <v>0.54100000000000004</v>
      </c>
      <c r="N23" s="15">
        <v>1.8776277054038198E-2</v>
      </c>
      <c r="O23" s="24">
        <v>0.76193999999999995</v>
      </c>
      <c r="P23" s="10">
        <v>2780</v>
      </c>
      <c r="Q23" s="6">
        <v>78.767322020300099</v>
      </c>
      <c r="R23" s="6">
        <v>93.916558422881707</v>
      </c>
      <c r="S23" s="10">
        <v>2834</v>
      </c>
      <c r="T23" s="6">
        <v>32.5193676691162</v>
      </c>
      <c r="U23" s="6">
        <v>39.013626772279302</v>
      </c>
      <c r="V23" s="10">
        <v>2856</v>
      </c>
      <c r="W23" s="6">
        <v>17.459146529817001</v>
      </c>
      <c r="X23" s="6">
        <v>25.5057364457662</v>
      </c>
      <c r="Y23" s="6">
        <v>1.9054340155257601</v>
      </c>
      <c r="Z23" s="6">
        <v>2.6610644257703102</v>
      </c>
      <c r="AA23" s="7">
        <v>2856</v>
      </c>
      <c r="AB23" s="7">
        <v>17.459146529817001</v>
      </c>
      <c r="AC23" s="7">
        <v>25.5057364457662</v>
      </c>
      <c r="AD23" s="13">
        <v>2760</v>
      </c>
      <c r="AE23" s="6">
        <v>96.6000570302608</v>
      </c>
      <c r="AF23" s="13">
        <v>2722</v>
      </c>
      <c r="AG23" s="6">
        <v>59.970069814859798</v>
      </c>
      <c r="AH23" s="13">
        <v>2697</v>
      </c>
      <c r="AI23" s="6">
        <v>44.934639172353698</v>
      </c>
      <c r="AJ23" s="6">
        <v>2.1000000000000001E-2</v>
      </c>
      <c r="AK23" s="6">
        <v>8.6E-3</v>
      </c>
    </row>
    <row r="24" spans="1:37">
      <c r="A24" s="5" t="s">
        <v>61</v>
      </c>
      <c r="B24" s="22">
        <v>418</v>
      </c>
      <c r="C24" s="22">
        <v>9.6999999999999993</v>
      </c>
      <c r="D24" s="22">
        <v>0.96</v>
      </c>
      <c r="E24" s="22">
        <v>2030</v>
      </c>
      <c r="F24" s="20">
        <v>13.8121546961326</v>
      </c>
      <c r="G24" s="22">
        <v>0.433031617622884</v>
      </c>
      <c r="H24" s="18">
        <v>6.3399999999999998E-2</v>
      </c>
      <c r="I24" s="15">
        <v>2.6862302913166201E-3</v>
      </c>
      <c r="J24" s="24">
        <v>-0.48376999999999998</v>
      </c>
      <c r="K24" s="18">
        <v>0.63</v>
      </c>
      <c r="L24" s="15">
        <v>2.76798101330193E-2</v>
      </c>
      <c r="M24" s="18">
        <v>7.2400000000000006E-2</v>
      </c>
      <c r="N24" s="15">
        <v>2.26984781199093E-3</v>
      </c>
      <c r="O24" s="24">
        <v>0.77612999999999999</v>
      </c>
      <c r="P24" s="10">
        <v>451</v>
      </c>
      <c r="Q24" s="6">
        <v>13.7542241946679</v>
      </c>
      <c r="R24" s="6">
        <v>16.909200835975401</v>
      </c>
      <c r="S24" s="10">
        <v>493</v>
      </c>
      <c r="T24" s="6">
        <v>16.613518838422401</v>
      </c>
      <c r="U24" s="6">
        <v>18.832795785516499</v>
      </c>
      <c r="V24" s="10">
        <v>680</v>
      </c>
      <c r="W24" s="6">
        <v>80.020905637457105</v>
      </c>
      <c r="X24" s="6">
        <v>92.462863899989003</v>
      </c>
      <c r="Y24" s="6">
        <v>8.5192697768762695</v>
      </c>
      <c r="Z24" s="6">
        <v>33.676470588235297</v>
      </c>
      <c r="AA24" s="7">
        <v>451</v>
      </c>
      <c r="AB24" s="7">
        <v>13.7542241946679</v>
      </c>
      <c r="AC24" s="7">
        <v>16.909200835975401</v>
      </c>
      <c r="AD24" s="13">
        <v>446</v>
      </c>
      <c r="AE24" s="6">
        <v>13.131591038301099</v>
      </c>
      <c r="AF24" s="13">
        <v>446</v>
      </c>
      <c r="AG24" s="6">
        <v>10.3619017653429</v>
      </c>
      <c r="AH24" s="13">
        <v>412</v>
      </c>
      <c r="AI24" s="6">
        <v>23.6741491724372</v>
      </c>
      <c r="AJ24" s="6">
        <v>9.1999999999999998E-3</v>
      </c>
      <c r="AK24" s="6">
        <v>2.5000000000000001E-3</v>
      </c>
    </row>
    <row r="25" spans="1:37">
      <c r="A25" s="5" t="s">
        <v>62</v>
      </c>
      <c r="B25" s="22">
        <v>159</v>
      </c>
      <c r="C25" s="22">
        <v>2.0609999999999999</v>
      </c>
      <c r="D25" s="22">
        <v>7.0000000000000007E-2</v>
      </c>
      <c r="E25" s="22">
        <v>479</v>
      </c>
      <c r="F25" s="20">
        <v>19.047619047619001</v>
      </c>
      <c r="G25" s="22">
        <v>0.497113068747011</v>
      </c>
      <c r="H25" s="18">
        <v>5.6099999999999997E-2</v>
      </c>
      <c r="I25" s="15">
        <v>2.3128499216335699E-3</v>
      </c>
      <c r="J25" s="24">
        <v>0.98031999999999997</v>
      </c>
      <c r="K25" s="18">
        <v>0.40400000000000003</v>
      </c>
      <c r="L25" s="15">
        <v>1.7401829241778001E-2</v>
      </c>
      <c r="M25" s="18">
        <v>5.2499999999999998E-2</v>
      </c>
      <c r="N25" s="15">
        <v>1.3701678957339499E-3</v>
      </c>
      <c r="O25" s="24">
        <v>0.19015000000000001</v>
      </c>
      <c r="P25" s="10">
        <v>330</v>
      </c>
      <c r="Q25" s="6">
        <v>8.4740596234916392</v>
      </c>
      <c r="R25" s="6">
        <v>11.163381535071601</v>
      </c>
      <c r="S25" s="10">
        <v>343</v>
      </c>
      <c r="T25" s="6">
        <v>12.6552366120755</v>
      </c>
      <c r="U25" s="6">
        <v>14.274343894502699</v>
      </c>
      <c r="V25" s="10">
        <v>420</v>
      </c>
      <c r="W25" s="6">
        <v>89.302465345697897</v>
      </c>
      <c r="X25" s="6">
        <v>96.860556744055998</v>
      </c>
      <c r="Y25" s="6">
        <v>3.7900874635568398</v>
      </c>
      <c r="Z25" s="6">
        <v>21.428571428571399</v>
      </c>
      <c r="AA25" s="7">
        <v>330</v>
      </c>
      <c r="AB25" s="7">
        <v>8.4740596234916392</v>
      </c>
      <c r="AC25" s="7">
        <v>11.163381535071601</v>
      </c>
      <c r="AD25" s="13">
        <v>328.2</v>
      </c>
      <c r="AE25" s="6">
        <v>8.6403406473640398</v>
      </c>
      <c r="AF25" s="13">
        <v>325.10000000000002</v>
      </c>
      <c r="AG25" s="6">
        <v>7.1871422490178096</v>
      </c>
      <c r="AH25" s="13">
        <v>293</v>
      </c>
      <c r="AI25" s="6">
        <v>29.333092520557301</v>
      </c>
      <c r="AJ25" s="6">
        <v>5.8999999999999999E-3</v>
      </c>
      <c r="AK25" s="6">
        <v>4.4999999999999997E-3</v>
      </c>
    </row>
    <row r="26" spans="1:37">
      <c r="A26" s="5" t="s">
        <v>63</v>
      </c>
      <c r="B26" s="22">
        <v>748</v>
      </c>
      <c r="C26" s="22">
        <v>2.06</v>
      </c>
      <c r="D26" s="22">
        <v>0.15</v>
      </c>
      <c r="E26" s="22">
        <v>327</v>
      </c>
      <c r="F26" s="20">
        <v>126.58227848101301</v>
      </c>
      <c r="G26" s="22">
        <v>4.5848247155308997</v>
      </c>
      <c r="H26" s="18">
        <v>5.5899999999999998E-2</v>
      </c>
      <c r="I26" s="15">
        <v>3.1012301018773099E-3</v>
      </c>
      <c r="J26" s="24">
        <v>-0.2452</v>
      </c>
      <c r="K26" s="18">
        <v>6.1499999999999999E-2</v>
      </c>
      <c r="L26" s="15">
        <v>4.0236525225844201E-3</v>
      </c>
      <c r="M26" s="18">
        <v>7.9000000000000008E-3</v>
      </c>
      <c r="N26" s="15">
        <v>2.8613891049628299E-4</v>
      </c>
      <c r="O26" s="24">
        <v>0.47620000000000001</v>
      </c>
      <c r="P26" s="10">
        <v>50.7</v>
      </c>
      <c r="Q26" s="6">
        <v>1.84172945758089</v>
      </c>
      <c r="R26" s="6">
        <v>2.16701461746641</v>
      </c>
      <c r="S26" s="10">
        <v>60.4</v>
      </c>
      <c r="T26" s="6">
        <v>3.7872120596192098</v>
      </c>
      <c r="U26" s="6">
        <v>4.0137995909676398</v>
      </c>
      <c r="V26" s="10">
        <v>430</v>
      </c>
      <c r="W26" s="6">
        <v>126.018678230738</v>
      </c>
      <c r="X26" s="6">
        <v>126.092203355264</v>
      </c>
      <c r="Y26" s="6">
        <v>16.0596026490066</v>
      </c>
      <c r="Z26" s="6">
        <v>88.209302325581405</v>
      </c>
      <c r="AA26" s="7">
        <v>50.7</v>
      </c>
      <c r="AB26" s="7">
        <v>1.84172945758089</v>
      </c>
      <c r="AC26" s="7">
        <v>2.16701461746641</v>
      </c>
      <c r="AD26" s="13">
        <v>49.8</v>
      </c>
      <c r="AE26" s="6">
        <v>1.77487109248002</v>
      </c>
      <c r="AF26" s="13">
        <v>49.8</v>
      </c>
      <c r="AG26" s="6">
        <v>1.5153795513089099</v>
      </c>
      <c r="AH26" s="13">
        <v>50.3</v>
      </c>
      <c r="AI26" s="6">
        <v>3.4217046953721399</v>
      </c>
      <c r="AJ26" s="6">
        <v>1.2200000000000001E-2</v>
      </c>
      <c r="AK26" s="6">
        <v>4.8999999999999998E-3</v>
      </c>
    </row>
    <row r="27" spans="1:37">
      <c r="A27" s="5" t="s">
        <v>64</v>
      </c>
      <c r="B27" s="22">
        <v>94</v>
      </c>
      <c r="C27" s="22">
        <v>2.1269999999999998</v>
      </c>
      <c r="D27" s="22">
        <v>3.1E-2</v>
      </c>
      <c r="E27" s="22">
        <v>522</v>
      </c>
      <c r="F27" s="20">
        <v>10.224948875255601</v>
      </c>
      <c r="G27" s="22">
        <v>0.22933460843151701</v>
      </c>
      <c r="H27" s="18">
        <v>5.6800000000000003E-2</v>
      </c>
      <c r="I27" s="15">
        <v>2.0008531303178901E-3</v>
      </c>
      <c r="J27" s="24">
        <v>0.31057000000000001</v>
      </c>
      <c r="K27" s="18">
        <v>0.76900000000000002</v>
      </c>
      <c r="L27" s="15">
        <v>3.2437027891130801E-2</v>
      </c>
      <c r="M27" s="18">
        <v>9.7799999999999998E-2</v>
      </c>
      <c r="N27" s="15">
        <v>2.19354883611011E-3</v>
      </c>
      <c r="O27" s="24">
        <v>0.1021</v>
      </c>
      <c r="P27" s="10">
        <v>601.70000000000005</v>
      </c>
      <c r="Q27" s="6">
        <v>12.9627340477738</v>
      </c>
      <c r="R27" s="6">
        <v>18.343601669621901</v>
      </c>
      <c r="S27" s="10">
        <v>576</v>
      </c>
      <c r="T27" s="6">
        <v>18.2004148270615</v>
      </c>
      <c r="U27" s="6">
        <v>20.754919920409399</v>
      </c>
      <c r="V27" s="10">
        <v>453</v>
      </c>
      <c r="W27" s="6">
        <v>75.744350188699599</v>
      </c>
      <c r="X27" s="6">
        <v>78.688062079396403</v>
      </c>
      <c r="Y27" s="6">
        <v>-4.4618055555555598</v>
      </c>
      <c r="Z27" s="6">
        <v>-32.825607064017703</v>
      </c>
      <c r="AA27" s="7">
        <v>601.70000000000005</v>
      </c>
      <c r="AB27" s="7">
        <v>12.9627340477738</v>
      </c>
      <c r="AC27" s="7">
        <v>18.343601669621901</v>
      </c>
      <c r="AD27" s="13">
        <v>600.9</v>
      </c>
      <c r="AE27" s="6">
        <v>13.1375672783553</v>
      </c>
      <c r="AF27" s="13">
        <v>569</v>
      </c>
      <c r="AG27" s="6">
        <v>11.948853496345199</v>
      </c>
      <c r="AH27" s="13">
        <v>472</v>
      </c>
      <c r="AI27" s="6">
        <v>41.884681991252599</v>
      </c>
      <c r="AJ27" s="6">
        <v>8.9999999999999998E-4</v>
      </c>
      <c r="AK27" s="6">
        <v>3.2000000000000002E-3</v>
      </c>
    </row>
    <row r="28" spans="1:37">
      <c r="A28" s="5" t="s">
        <v>65</v>
      </c>
      <c r="B28" s="22">
        <v>578</v>
      </c>
      <c r="C28" s="22">
        <v>3.0790000000000002</v>
      </c>
      <c r="D28" s="22">
        <v>7.6999999999999999E-2</v>
      </c>
      <c r="E28" s="22">
        <v>1960</v>
      </c>
      <c r="F28" s="20">
        <v>15.2160681679854</v>
      </c>
      <c r="G28" s="22">
        <v>0.31537020242673097</v>
      </c>
      <c r="H28" s="18">
        <v>5.2600000000000001E-2</v>
      </c>
      <c r="I28" s="15">
        <v>1.0403467547901799E-3</v>
      </c>
      <c r="J28" s="24">
        <v>0.23033000000000001</v>
      </c>
      <c r="K28" s="18">
        <v>0.47599999999999998</v>
      </c>
      <c r="L28" s="15">
        <v>1.4306947352947101E-2</v>
      </c>
      <c r="M28" s="18">
        <v>6.5720000000000001E-2</v>
      </c>
      <c r="N28" s="15">
        <v>1.3621212441130199E-3</v>
      </c>
      <c r="O28" s="24">
        <v>0.44906000000000001</v>
      </c>
      <c r="P28" s="10">
        <v>410.3</v>
      </c>
      <c r="Q28" s="6">
        <v>8.2410219911535894</v>
      </c>
      <c r="R28" s="6">
        <v>12.1914279143329</v>
      </c>
      <c r="S28" s="10">
        <v>394</v>
      </c>
      <c r="T28" s="6">
        <v>9.5437137857030905</v>
      </c>
      <c r="U28" s="6">
        <v>12.0768099650636</v>
      </c>
      <c r="V28" s="10">
        <v>302</v>
      </c>
      <c r="W28" s="6">
        <v>43.026327165589102</v>
      </c>
      <c r="X28" s="6">
        <v>47.904599384409401</v>
      </c>
      <c r="Y28" s="6">
        <v>-4.1370558375634499</v>
      </c>
      <c r="Z28" s="6">
        <v>-35.860927152317899</v>
      </c>
      <c r="AA28" s="7">
        <v>410.3</v>
      </c>
      <c r="AB28" s="7">
        <v>8.2410219911535894</v>
      </c>
      <c r="AC28" s="7">
        <v>12.1914279143329</v>
      </c>
      <c r="AD28" s="13">
        <v>410.3</v>
      </c>
      <c r="AE28" s="6">
        <v>8.2410219911535894</v>
      </c>
      <c r="AF28" s="13">
        <v>393.9</v>
      </c>
      <c r="AG28" s="6">
        <v>6.8262341611916098</v>
      </c>
      <c r="AH28" s="13">
        <v>315</v>
      </c>
      <c r="AI28" s="6">
        <v>23.764781281558399</v>
      </c>
      <c r="AJ28" s="6">
        <v>-6.9999999999999999E-4</v>
      </c>
      <c r="AK28" s="6">
        <v>1.4E-3</v>
      </c>
    </row>
    <row r="29" spans="1:37">
      <c r="A29" s="5" t="s">
        <v>66</v>
      </c>
      <c r="B29" s="22">
        <v>284</v>
      </c>
      <c r="C29" s="22">
        <v>1.95</v>
      </c>
      <c r="D29" s="22">
        <v>0.17</v>
      </c>
      <c r="E29" s="22">
        <v>236</v>
      </c>
      <c r="F29" s="20">
        <v>81.566068515497506</v>
      </c>
      <c r="G29" s="22">
        <v>2.6014204911373202</v>
      </c>
      <c r="H29" s="18">
        <v>5.7799999999999997E-2</v>
      </c>
      <c r="I29" s="15">
        <v>6.6342986419821101E-3</v>
      </c>
      <c r="J29" s="24">
        <v>-0.46150000000000002</v>
      </c>
      <c r="K29" s="18">
        <v>0.109</v>
      </c>
      <c r="L29" s="15">
        <v>2.12645178551031E-2</v>
      </c>
      <c r="M29" s="18">
        <v>1.226E-2</v>
      </c>
      <c r="N29" s="15">
        <v>3.9101327061367102E-4</v>
      </c>
      <c r="O29" s="24">
        <v>0.75975000000000004</v>
      </c>
      <c r="P29" s="10">
        <v>78.5</v>
      </c>
      <c r="Q29" s="6">
        <v>2.4601815386710801</v>
      </c>
      <c r="R29" s="6">
        <v>3.0275405634477601</v>
      </c>
      <c r="S29" s="10">
        <v>102</v>
      </c>
      <c r="T29" s="6">
        <v>16.540478345378801</v>
      </c>
      <c r="U29" s="6">
        <v>16.6935460848816</v>
      </c>
      <c r="V29" s="10">
        <v>350</v>
      </c>
      <c r="W29" s="6">
        <v>157.56396289318701</v>
      </c>
      <c r="X29" s="6">
        <v>157.69790942393499</v>
      </c>
      <c r="Y29" s="6">
        <v>23.039215686274499</v>
      </c>
      <c r="Z29" s="6">
        <v>77.571428571428598</v>
      </c>
      <c r="AA29" s="7">
        <v>78.5</v>
      </c>
      <c r="AB29" s="7">
        <v>2.4601815386710801</v>
      </c>
      <c r="AC29" s="7">
        <v>3.0275405634477601</v>
      </c>
      <c r="AD29" s="13">
        <v>76.900000000000006</v>
      </c>
      <c r="AE29" s="6">
        <v>2.4601815386710801</v>
      </c>
      <c r="AF29" s="13">
        <v>77.099999999999994</v>
      </c>
      <c r="AG29" s="6">
        <v>2.0105779999653599</v>
      </c>
      <c r="AH29" s="13">
        <v>78</v>
      </c>
      <c r="AI29" s="6">
        <v>5.5024905820614798</v>
      </c>
      <c r="AJ29" s="6">
        <v>1.4E-2</v>
      </c>
      <c r="AK29" s="6">
        <v>1.2E-2</v>
      </c>
    </row>
    <row r="30" spans="1:37">
      <c r="A30" s="5" t="s">
        <v>67</v>
      </c>
      <c r="B30" s="22">
        <v>125</v>
      </c>
      <c r="C30" s="22">
        <v>2.3639999999999999</v>
      </c>
      <c r="D30" s="22">
        <v>7.1999999999999995E-2</v>
      </c>
      <c r="E30" s="22">
        <v>359</v>
      </c>
      <c r="F30" s="20">
        <v>19.047619047619001</v>
      </c>
      <c r="G30" s="22">
        <v>0.53810750559598697</v>
      </c>
      <c r="H30" s="18">
        <v>5.2499999999999998E-2</v>
      </c>
      <c r="I30" s="15">
        <v>2.4719481283207098E-3</v>
      </c>
      <c r="J30" s="24">
        <v>6.5713999999999995E-2</v>
      </c>
      <c r="K30" s="18">
        <v>0.378</v>
      </c>
      <c r="L30" s="15">
        <v>2.1316235128183401E-2</v>
      </c>
      <c r="M30" s="18">
        <v>5.2499999999999998E-2</v>
      </c>
      <c r="N30" s="15">
        <v>1.48315881229894E-3</v>
      </c>
      <c r="O30" s="24">
        <v>0.45591999999999999</v>
      </c>
      <c r="P30" s="10">
        <v>329.7</v>
      </c>
      <c r="Q30" s="6">
        <v>9.1576463407630708</v>
      </c>
      <c r="R30" s="6">
        <v>11.690760766416201</v>
      </c>
      <c r="S30" s="10">
        <v>323</v>
      </c>
      <c r="T30" s="6">
        <v>15.0041362769995</v>
      </c>
      <c r="U30" s="6">
        <v>16.271091827387998</v>
      </c>
      <c r="V30" s="10">
        <v>280</v>
      </c>
      <c r="W30" s="6">
        <v>95.816160785741502</v>
      </c>
      <c r="X30" s="6">
        <v>98.8163585981426</v>
      </c>
      <c r="Y30" s="6">
        <v>-2.0743034055727501</v>
      </c>
      <c r="Z30" s="6">
        <v>-17.75</v>
      </c>
      <c r="AA30" s="7">
        <v>329.7</v>
      </c>
      <c r="AB30" s="7">
        <v>9.1576463407630708</v>
      </c>
      <c r="AC30" s="7">
        <v>11.690760766416201</v>
      </c>
      <c r="AD30" s="13">
        <v>329.4</v>
      </c>
      <c r="AE30" s="6">
        <v>9.2166960730237406</v>
      </c>
      <c r="AF30" s="13">
        <v>320</v>
      </c>
      <c r="AG30" s="6">
        <v>8.7363668317425809</v>
      </c>
      <c r="AH30" s="13">
        <v>300</v>
      </c>
      <c r="AI30" s="6">
        <v>22.938105146656401</v>
      </c>
      <c r="AJ30" s="6">
        <v>2.9999999999999997E-4</v>
      </c>
      <c r="AK30" s="6">
        <v>3.8E-3</v>
      </c>
    </row>
    <row r="31" spans="1:37">
      <c r="A31" s="5" t="s">
        <v>68</v>
      </c>
      <c r="B31" s="22">
        <v>870</v>
      </c>
      <c r="C31" s="22">
        <v>1.4079999999999999</v>
      </c>
      <c r="D31" s="22">
        <v>4.7E-2</v>
      </c>
      <c r="E31" s="22">
        <v>289</v>
      </c>
      <c r="F31" s="20">
        <v>143.47202295552401</v>
      </c>
      <c r="G31" s="22">
        <v>3.33703073236545</v>
      </c>
      <c r="H31" s="18">
        <v>4.6899999999999997E-2</v>
      </c>
      <c r="I31" s="15">
        <v>2.1602840107763401E-3</v>
      </c>
      <c r="J31" s="24">
        <v>0.40145999999999998</v>
      </c>
      <c r="K31" s="18">
        <v>4.53E-2</v>
      </c>
      <c r="L31" s="15">
        <v>2.0556496863279E-3</v>
      </c>
      <c r="M31" s="18">
        <v>6.9699999999999996E-3</v>
      </c>
      <c r="N31" s="15">
        <v>1.62115956305973E-4</v>
      </c>
      <c r="O31" s="24">
        <v>-1.2364999999999999E-2</v>
      </c>
      <c r="P31" s="10">
        <v>44.77</v>
      </c>
      <c r="Q31" s="6">
        <v>1.0340760369083499</v>
      </c>
      <c r="R31" s="6">
        <v>1.4443790676294599</v>
      </c>
      <c r="S31" s="10">
        <v>45</v>
      </c>
      <c r="T31" s="6">
        <v>1.9767522173651699</v>
      </c>
      <c r="U31" s="6">
        <v>2.2128121793249198</v>
      </c>
      <c r="V31" s="10">
        <v>60</v>
      </c>
      <c r="W31" s="6">
        <v>88.638550819388897</v>
      </c>
      <c r="X31" s="6">
        <v>92.382678161034605</v>
      </c>
      <c r="Y31" s="6">
        <v>0.51111111111110596</v>
      </c>
      <c r="Z31" s="6">
        <v>25.383333333333301</v>
      </c>
      <c r="AA31" s="7">
        <v>44.77</v>
      </c>
      <c r="AB31" s="7">
        <v>1.0340760369083499</v>
      </c>
      <c r="AC31" s="7">
        <v>1.4443790676294599</v>
      </c>
      <c r="AD31" s="13">
        <v>44.76</v>
      </c>
      <c r="AE31" s="6">
        <v>1.0621154598762199</v>
      </c>
      <c r="AF31" s="13">
        <v>44.8</v>
      </c>
      <c r="AG31" s="6">
        <v>0.67040087176116603</v>
      </c>
      <c r="AH31" s="13">
        <v>44.81</v>
      </c>
      <c r="AI31" s="6">
        <v>18.845951803010401</v>
      </c>
      <c r="AJ31" s="6">
        <v>5.0000000000000001E-4</v>
      </c>
      <c r="AK31" s="6">
        <v>3.7000000000000002E-3</v>
      </c>
    </row>
    <row r="32" spans="1:37">
      <c r="A32" s="5" t="s">
        <v>69</v>
      </c>
      <c r="B32" s="22">
        <v>384</v>
      </c>
      <c r="C32" s="22">
        <v>1.28</v>
      </c>
      <c r="D32" s="22">
        <v>0.1</v>
      </c>
      <c r="E32" s="22">
        <v>2450</v>
      </c>
      <c r="F32" s="20">
        <v>9.7943192948090108</v>
      </c>
      <c r="G32" s="22">
        <v>0.229678678108552</v>
      </c>
      <c r="H32" s="18">
        <v>5.9700000000000003E-2</v>
      </c>
      <c r="I32" s="15">
        <v>8.8699911788878497E-4</v>
      </c>
      <c r="J32" s="24">
        <v>0.16455</v>
      </c>
      <c r="K32" s="18">
        <v>0.84699999999999998</v>
      </c>
      <c r="L32" s="15">
        <v>1.84401639171131E-2</v>
      </c>
      <c r="M32" s="18">
        <v>0.1021</v>
      </c>
      <c r="N32" s="15">
        <v>2.3942647088615798E-3</v>
      </c>
      <c r="O32" s="24">
        <v>0.26832</v>
      </c>
      <c r="P32" s="10">
        <v>626</v>
      </c>
      <c r="Q32" s="6">
        <v>14.227439008747</v>
      </c>
      <c r="R32" s="6">
        <v>19.6108161678813</v>
      </c>
      <c r="S32" s="10">
        <v>622</v>
      </c>
      <c r="T32" s="6">
        <v>10.412717692527099</v>
      </c>
      <c r="U32" s="6">
        <v>14.804256764364</v>
      </c>
      <c r="V32" s="10">
        <v>587</v>
      </c>
      <c r="W32" s="6">
        <v>32.1873465533901</v>
      </c>
      <c r="X32" s="6">
        <v>39.798746685150498</v>
      </c>
      <c r="Y32" s="6">
        <v>-0.64308681672025603</v>
      </c>
      <c r="Z32" s="6">
        <v>-6.6439522998296399</v>
      </c>
      <c r="AA32" s="7">
        <v>626</v>
      </c>
      <c r="AB32" s="7">
        <v>14.227439008747</v>
      </c>
      <c r="AC32" s="7">
        <v>19.6108161678813</v>
      </c>
      <c r="AD32" s="13">
        <v>626</v>
      </c>
      <c r="AE32" s="6">
        <v>14.227439008747</v>
      </c>
      <c r="AF32" s="13">
        <v>614</v>
      </c>
      <c r="AG32" s="6">
        <v>9.6397453153217292</v>
      </c>
      <c r="AH32" s="13">
        <v>546</v>
      </c>
      <c r="AI32" s="6">
        <v>23.024015248171501</v>
      </c>
      <c r="AJ32" s="6">
        <v>6.9999999999999999E-4</v>
      </c>
      <c r="AK32" s="6">
        <v>1.2999999999999999E-3</v>
      </c>
    </row>
    <row r="33" spans="1:37">
      <c r="A33" s="5" t="s">
        <v>70</v>
      </c>
      <c r="B33" s="22">
        <v>621</v>
      </c>
      <c r="C33" s="22">
        <v>1.7589999999999999</v>
      </c>
      <c r="D33" s="22">
        <v>7.5999999999999998E-2</v>
      </c>
      <c r="E33" s="22">
        <v>400</v>
      </c>
      <c r="F33" s="20">
        <v>82.1018062397373</v>
      </c>
      <c r="G33" s="22">
        <v>2.75983133012575</v>
      </c>
      <c r="H33" s="18">
        <v>5.8299999999999998E-2</v>
      </c>
      <c r="I33" s="15">
        <v>4.1152947667700097E-3</v>
      </c>
      <c r="J33" s="24">
        <v>-0.42210999999999999</v>
      </c>
      <c r="K33" s="18">
        <v>9.8000000000000004E-2</v>
      </c>
      <c r="L33" s="15">
        <v>9.4573486369066498E-3</v>
      </c>
      <c r="M33" s="18">
        <v>1.218E-2</v>
      </c>
      <c r="N33" s="15">
        <v>4.0942760141934799E-4</v>
      </c>
      <c r="O33" s="24">
        <v>0.68586000000000003</v>
      </c>
      <c r="P33" s="10">
        <v>78</v>
      </c>
      <c r="Q33" s="6">
        <v>2.64769864832913</v>
      </c>
      <c r="R33" s="6">
        <v>3.1755002884305799</v>
      </c>
      <c r="S33" s="10">
        <v>94</v>
      </c>
      <c r="T33" s="6">
        <v>8.6693749641396405</v>
      </c>
      <c r="U33" s="6">
        <v>8.9080293546114007</v>
      </c>
      <c r="V33" s="10">
        <v>450</v>
      </c>
      <c r="W33" s="6">
        <v>126.042856052451</v>
      </c>
      <c r="X33" s="6">
        <v>126.19192219205</v>
      </c>
      <c r="Y33" s="6">
        <v>17.021276595744698</v>
      </c>
      <c r="Z33" s="6">
        <v>82.6666666666667</v>
      </c>
      <c r="AA33" s="7">
        <v>78</v>
      </c>
      <c r="AB33" s="7">
        <v>2.64769864832913</v>
      </c>
      <c r="AC33" s="7">
        <v>3.1755002884305799</v>
      </c>
      <c r="AD33" s="13">
        <v>76.8</v>
      </c>
      <c r="AE33" s="6">
        <v>2.4544873461405099</v>
      </c>
      <c r="AF33" s="13">
        <v>76.599999999999994</v>
      </c>
      <c r="AG33" s="6">
        <v>2.0032629055746001</v>
      </c>
      <c r="AH33" s="13">
        <v>77.5</v>
      </c>
      <c r="AI33" s="6">
        <v>4.4738978373446603</v>
      </c>
      <c r="AJ33" s="6">
        <v>1.43E-2</v>
      </c>
      <c r="AK33" s="6">
        <v>7.4999999999999997E-3</v>
      </c>
    </row>
    <row r="34" spans="1:37">
      <c r="A34" s="5" t="s">
        <v>71</v>
      </c>
      <c r="B34" s="22">
        <v>696</v>
      </c>
      <c r="C34" s="22">
        <v>1.087</v>
      </c>
      <c r="D34" s="22">
        <v>3.5000000000000003E-2</v>
      </c>
      <c r="E34" s="22">
        <v>246</v>
      </c>
      <c r="F34" s="20">
        <v>146.842878120411</v>
      </c>
      <c r="G34" s="22">
        <v>3.5460209202253599</v>
      </c>
      <c r="H34" s="18">
        <v>5.1200000000000002E-2</v>
      </c>
      <c r="I34" s="15">
        <v>2.8700185158912401E-3</v>
      </c>
      <c r="J34" s="24">
        <v>0.10002999999999999</v>
      </c>
      <c r="K34" s="18">
        <v>4.8000000000000001E-2</v>
      </c>
      <c r="L34" s="15">
        <v>2.8414662130667699E-3</v>
      </c>
      <c r="M34" s="18">
        <v>6.8100000000000001E-3</v>
      </c>
      <c r="N34" s="15">
        <v>1.64450620798463E-4</v>
      </c>
      <c r="O34" s="24">
        <v>0.10664</v>
      </c>
      <c r="P34" s="10">
        <v>43.75</v>
      </c>
      <c r="Q34" s="6">
        <v>1.05669855256205</v>
      </c>
      <c r="R34" s="6">
        <v>1.44488274860723</v>
      </c>
      <c r="S34" s="10">
        <v>47.6</v>
      </c>
      <c r="T34" s="6">
        <v>2.7624910769310098</v>
      </c>
      <c r="U34" s="6">
        <v>2.9556788137828498</v>
      </c>
      <c r="V34" s="10">
        <v>220</v>
      </c>
      <c r="W34" s="6">
        <v>110.401077643075</v>
      </c>
      <c r="X34" s="6">
        <v>110.67416329528599</v>
      </c>
      <c r="Y34" s="6">
        <v>8.0882352941176503</v>
      </c>
      <c r="Z34" s="6">
        <v>80.113636363636402</v>
      </c>
      <c r="AA34" s="7">
        <v>43.75</v>
      </c>
      <c r="AB34" s="7">
        <v>1.05669855256205</v>
      </c>
      <c r="AC34" s="7">
        <v>1.44488274860723</v>
      </c>
      <c r="AD34" s="13">
        <v>43.44</v>
      </c>
      <c r="AE34" s="6">
        <v>1.0766930068439799</v>
      </c>
      <c r="AF34" s="13">
        <v>43.52</v>
      </c>
      <c r="AG34" s="6">
        <v>0.74908273917066404</v>
      </c>
      <c r="AH34" s="13">
        <v>44</v>
      </c>
      <c r="AI34" s="6">
        <v>6.0842374010491902</v>
      </c>
      <c r="AJ34" s="6">
        <v>6.4999999999999997E-3</v>
      </c>
      <c r="AK34" s="6">
        <v>5.4999999999999997E-3</v>
      </c>
    </row>
    <row r="35" spans="1:37">
      <c r="A35" s="5" t="s">
        <v>72</v>
      </c>
      <c r="B35" s="22">
        <v>259</v>
      </c>
      <c r="C35" s="22">
        <v>0.32900000000000001</v>
      </c>
      <c r="D35" s="22">
        <v>2.4E-2</v>
      </c>
      <c r="E35" s="22">
        <v>9870</v>
      </c>
      <c r="F35" s="20">
        <v>3.0175015087507502</v>
      </c>
      <c r="G35" s="22">
        <v>6.8530266184541694E-2</v>
      </c>
      <c r="H35" s="18">
        <v>0.1128</v>
      </c>
      <c r="I35" s="15">
        <v>1.0422447031325399E-3</v>
      </c>
      <c r="J35" s="24">
        <v>0.28010000000000002</v>
      </c>
      <c r="K35" s="18">
        <v>5.22</v>
      </c>
      <c r="L35" s="15">
        <v>0.13555827383085101</v>
      </c>
      <c r="M35" s="18">
        <v>0.33139999999999997</v>
      </c>
      <c r="N35" s="15">
        <v>7.5264022727728301E-3</v>
      </c>
      <c r="O35" s="24">
        <v>0.47319</v>
      </c>
      <c r="P35" s="10">
        <v>1844</v>
      </c>
      <c r="Q35" s="6">
        <v>36.589939544281599</v>
      </c>
      <c r="R35" s="6">
        <v>51.515729885222598</v>
      </c>
      <c r="S35" s="10">
        <v>1850</v>
      </c>
      <c r="T35" s="6">
        <v>22.322329737082502</v>
      </c>
      <c r="U35" s="6">
        <v>29.481679272935398</v>
      </c>
      <c r="V35" s="10">
        <v>1843</v>
      </c>
      <c r="W35" s="6">
        <v>16.059110577680201</v>
      </c>
      <c r="X35" s="6">
        <v>25.995176388142202</v>
      </c>
      <c r="Y35" s="6">
        <v>0.32432432432432301</v>
      </c>
      <c r="Z35" s="6">
        <v>-5.4259359739546702E-2</v>
      </c>
      <c r="AA35" s="7">
        <v>1843</v>
      </c>
      <c r="AB35" s="7">
        <v>16.059110577680201</v>
      </c>
      <c r="AC35" s="7">
        <v>25.995176388142202</v>
      </c>
      <c r="AD35" s="13">
        <v>1840</v>
      </c>
      <c r="AE35" s="6">
        <v>37.036248134148003</v>
      </c>
      <c r="AF35" s="13">
        <v>1834</v>
      </c>
      <c r="AG35" s="6">
        <v>22.322329737082502</v>
      </c>
      <c r="AH35" s="13">
        <v>1799</v>
      </c>
      <c r="AI35" s="6">
        <v>15.2877412506282</v>
      </c>
      <c r="AJ35" s="6">
        <v>1.8E-3</v>
      </c>
      <c r="AK35" s="6">
        <v>1.2999999999999999E-3</v>
      </c>
    </row>
    <row r="36" spans="1:37">
      <c r="A36" s="5" t="s">
        <v>73</v>
      </c>
      <c r="B36" s="22">
        <v>314</v>
      </c>
      <c r="C36" s="22">
        <v>1.738</v>
      </c>
      <c r="D36" s="22">
        <v>7.3999999999999996E-2</v>
      </c>
      <c r="E36" s="22">
        <v>179</v>
      </c>
      <c r="F36" s="20">
        <v>112.485939257593</v>
      </c>
      <c r="G36" s="22">
        <v>5.4162165619781604</v>
      </c>
      <c r="H36" s="18">
        <v>6.13E-2</v>
      </c>
      <c r="I36" s="15">
        <v>5.3899057464941299E-3</v>
      </c>
      <c r="J36" s="24">
        <v>-0.10768999999999999</v>
      </c>
      <c r="K36" s="18">
        <v>7.6300000000000007E-2</v>
      </c>
      <c r="L36" s="15">
        <v>7.2508387520962003E-3</v>
      </c>
      <c r="M36" s="18">
        <v>8.8900000000000003E-3</v>
      </c>
      <c r="N36" s="15">
        <v>4.2805496894791499E-4</v>
      </c>
      <c r="O36" s="24">
        <v>0.37369999999999998</v>
      </c>
      <c r="P36" s="10">
        <v>57.1</v>
      </c>
      <c r="Q36" s="6">
        <v>2.7388670670845801</v>
      </c>
      <c r="R36" s="6">
        <v>3.02480383338506</v>
      </c>
      <c r="S36" s="10">
        <v>74.2</v>
      </c>
      <c r="T36" s="6">
        <v>6.69941029871356</v>
      </c>
      <c r="U36" s="6">
        <v>6.8940931478939502</v>
      </c>
      <c r="V36" s="10">
        <v>610</v>
      </c>
      <c r="W36" s="6">
        <v>181.12502112466399</v>
      </c>
      <c r="X36" s="6">
        <v>181.153684448071</v>
      </c>
      <c r="Y36" s="6">
        <v>23.045822102425898</v>
      </c>
      <c r="Z36" s="6">
        <v>90.639344262295097</v>
      </c>
      <c r="AA36" s="7">
        <v>57.1</v>
      </c>
      <c r="AB36" s="7">
        <v>2.7388670670845801</v>
      </c>
      <c r="AC36" s="7">
        <v>3.02480383338506</v>
      </c>
      <c r="AD36" s="13">
        <v>55.6</v>
      </c>
      <c r="AE36" s="6">
        <v>2.7388670670845801</v>
      </c>
      <c r="AF36" s="13">
        <v>55.7</v>
      </c>
      <c r="AG36" s="6">
        <v>2.5369072412110998</v>
      </c>
      <c r="AH36" s="13">
        <v>56.5</v>
      </c>
      <c r="AI36" s="6">
        <v>3.9294372892366898</v>
      </c>
      <c r="AJ36" s="6">
        <v>1.78E-2</v>
      </c>
      <c r="AK36" s="6">
        <v>7.7999999999999996E-3</v>
      </c>
    </row>
    <row r="37" spans="1:37">
      <c r="A37" s="5" t="s">
        <v>74</v>
      </c>
      <c r="B37" s="22">
        <v>690</v>
      </c>
      <c r="C37" s="22">
        <v>3.24</v>
      </c>
      <c r="D37" s="22">
        <v>0.85</v>
      </c>
      <c r="E37" s="22">
        <v>3530</v>
      </c>
      <c r="F37" s="20">
        <v>11.4942528735632</v>
      </c>
      <c r="G37" s="22">
        <v>0.30809028311236902</v>
      </c>
      <c r="H37" s="18">
        <v>5.5899999999999998E-2</v>
      </c>
      <c r="I37" s="15">
        <v>1.11286819900812E-3</v>
      </c>
      <c r="J37" s="24">
        <v>-0.11584</v>
      </c>
      <c r="K37" s="18">
        <v>0.67300000000000004</v>
      </c>
      <c r="L37" s="15">
        <v>1.52129463448078E-2</v>
      </c>
      <c r="M37" s="18">
        <v>8.6999999999999994E-2</v>
      </c>
      <c r="N37" s="15">
        <v>2.33193535287752E-3</v>
      </c>
      <c r="O37" s="24">
        <v>0.41765000000000002</v>
      </c>
      <c r="P37" s="10">
        <v>538</v>
      </c>
      <c r="Q37" s="6">
        <v>13.578328497264501</v>
      </c>
      <c r="R37" s="6">
        <v>17.8979817721081</v>
      </c>
      <c r="S37" s="10">
        <v>522</v>
      </c>
      <c r="T37" s="6">
        <v>8.8218233236567691</v>
      </c>
      <c r="U37" s="6">
        <v>12.7686863272652</v>
      </c>
      <c r="V37" s="10">
        <v>435</v>
      </c>
      <c r="W37" s="6">
        <v>45.192361264957398</v>
      </c>
      <c r="X37" s="6">
        <v>50.217749849335199</v>
      </c>
      <c r="Y37" s="6">
        <v>-3.0651340996168601</v>
      </c>
      <c r="Z37" s="6">
        <v>-23.678160919540201</v>
      </c>
      <c r="AA37" s="7">
        <v>538</v>
      </c>
      <c r="AB37" s="7">
        <v>13.578328497264501</v>
      </c>
      <c r="AC37" s="7">
        <v>17.8979817721081</v>
      </c>
      <c r="AD37" s="13">
        <v>537</v>
      </c>
      <c r="AE37" s="6">
        <v>14.1375742183595</v>
      </c>
      <c r="AF37" s="13">
        <v>513.4</v>
      </c>
      <c r="AG37" s="6">
        <v>7.35844866488954</v>
      </c>
      <c r="AH37" s="13">
        <v>409</v>
      </c>
      <c r="AI37" s="6">
        <v>35.046961590163903</v>
      </c>
      <c r="AJ37" s="6">
        <v>1.1999999999999999E-3</v>
      </c>
      <c r="AK37" s="6">
        <v>1.2999999999999999E-3</v>
      </c>
    </row>
    <row r="38" spans="1:37">
      <c r="A38" s="5" t="s">
        <v>75</v>
      </c>
      <c r="B38" s="22">
        <v>378</v>
      </c>
      <c r="C38" s="22">
        <v>1.948</v>
      </c>
      <c r="D38" s="22">
        <v>4.5999999999999999E-2</v>
      </c>
      <c r="E38" s="22">
        <v>163</v>
      </c>
      <c r="F38" s="20">
        <v>127.388535031847</v>
      </c>
      <c r="G38" s="22">
        <v>3.8988771138227301</v>
      </c>
      <c r="H38" s="18">
        <v>5.57E-2</v>
      </c>
      <c r="I38" s="15">
        <v>5.4645067843836397E-3</v>
      </c>
      <c r="J38" s="24">
        <v>3.7802000000000001E-3</v>
      </c>
      <c r="K38" s="18">
        <v>0.06</v>
      </c>
      <c r="L38" s="15">
        <v>5.91062737786777E-3</v>
      </c>
      <c r="M38" s="18">
        <v>7.8499999999999993E-3</v>
      </c>
      <c r="N38" s="15">
        <v>2.4025855494654101E-4</v>
      </c>
      <c r="O38" s="24">
        <v>4.9568000000000001E-2</v>
      </c>
      <c r="P38" s="10">
        <v>50.4</v>
      </c>
      <c r="Q38" s="6">
        <v>1.51510705298714</v>
      </c>
      <c r="R38" s="6">
        <v>1.89293639321369</v>
      </c>
      <c r="S38" s="10">
        <v>58.8</v>
      </c>
      <c r="T38" s="6">
        <v>5.5955096999433298</v>
      </c>
      <c r="U38" s="6">
        <v>5.7442956323164598</v>
      </c>
      <c r="V38" s="10">
        <v>360</v>
      </c>
      <c r="W38" s="6">
        <v>189.01980622402601</v>
      </c>
      <c r="X38" s="6">
        <v>189.070224332561</v>
      </c>
      <c r="Y38" s="6">
        <v>14.285714285714301</v>
      </c>
      <c r="Z38" s="6">
        <v>86</v>
      </c>
      <c r="AA38" s="7">
        <v>50.4</v>
      </c>
      <c r="AB38" s="7">
        <v>1.51510705298714</v>
      </c>
      <c r="AC38" s="7">
        <v>1.89293639321369</v>
      </c>
      <c r="AD38" s="13">
        <v>49.7</v>
      </c>
      <c r="AE38" s="6">
        <v>1.6408380121180099</v>
      </c>
      <c r="AF38" s="13">
        <v>49.8</v>
      </c>
      <c r="AG38" s="6">
        <v>1.35916474430433</v>
      </c>
      <c r="AH38" s="13">
        <v>50.4</v>
      </c>
      <c r="AI38" s="6">
        <v>4.2287285285485199</v>
      </c>
      <c r="AJ38" s="6">
        <v>1.09E-2</v>
      </c>
      <c r="AK38" s="6">
        <v>9.4000000000000004E-3</v>
      </c>
    </row>
    <row r="39" spans="1:37">
      <c r="A39" s="5" t="s">
        <v>76</v>
      </c>
      <c r="B39" s="22">
        <v>399</v>
      </c>
      <c r="C39" s="22">
        <v>1.375</v>
      </c>
      <c r="D39" s="22">
        <v>4.7E-2</v>
      </c>
      <c r="E39" s="22">
        <v>147</v>
      </c>
      <c r="F39" s="20">
        <v>129.533678756477</v>
      </c>
      <c r="G39" s="22">
        <v>3.6021742934646199</v>
      </c>
      <c r="H39" s="18">
        <v>4.7399999999999998E-2</v>
      </c>
      <c r="I39" s="15">
        <v>2.80475598347985E-3</v>
      </c>
      <c r="J39" s="24">
        <v>0.28802</v>
      </c>
      <c r="K39" s="18">
        <v>5.0799999999999998E-2</v>
      </c>
      <c r="L39" s="15">
        <v>3.0779182182767602E-3</v>
      </c>
      <c r="M39" s="18">
        <v>7.7200000000000003E-3</v>
      </c>
      <c r="N39" s="15">
        <v>2.1468382441162199E-4</v>
      </c>
      <c r="O39" s="24">
        <v>9.9264000000000002E-3</v>
      </c>
      <c r="P39" s="10">
        <v>49.6</v>
      </c>
      <c r="Q39" s="6">
        <v>1.3852775810287301</v>
      </c>
      <c r="R39" s="6">
        <v>1.7789543802471099</v>
      </c>
      <c r="S39" s="10">
        <v>50.2</v>
      </c>
      <c r="T39" s="6">
        <v>2.9203262793338198</v>
      </c>
      <c r="U39" s="6">
        <v>3.1239460629687601</v>
      </c>
      <c r="V39" s="10">
        <v>70</v>
      </c>
      <c r="W39" s="6">
        <v>117.825887431932</v>
      </c>
      <c r="X39" s="6">
        <v>125.343284682698</v>
      </c>
      <c r="Y39" s="6">
        <v>1.1952191235059799</v>
      </c>
      <c r="Z39" s="6">
        <v>29.1428571428571</v>
      </c>
      <c r="AA39" s="7">
        <v>49.6</v>
      </c>
      <c r="AB39" s="7">
        <v>1.3852775810287301</v>
      </c>
      <c r="AC39" s="7">
        <v>1.7789543802471099</v>
      </c>
      <c r="AD39" s="13">
        <v>49.6</v>
      </c>
      <c r="AE39" s="6">
        <v>1.4444355217526399</v>
      </c>
      <c r="AF39" s="13">
        <v>49.6</v>
      </c>
      <c r="AG39" s="6">
        <v>1.12058269563997</v>
      </c>
      <c r="AH39" s="13">
        <v>49.6</v>
      </c>
      <c r="AI39" s="6">
        <v>41.617154505351003</v>
      </c>
      <c r="AJ39" s="6">
        <v>1E-3</v>
      </c>
      <c r="AK39" s="6">
        <v>5.1999999999999998E-3</v>
      </c>
    </row>
    <row r="40" spans="1:37">
      <c r="A40" s="5" t="s">
        <v>77</v>
      </c>
      <c r="B40" s="22">
        <v>506</v>
      </c>
      <c r="C40" s="22">
        <v>2.3889999999999998</v>
      </c>
      <c r="D40" s="22">
        <v>5.2999999999999999E-2</v>
      </c>
      <c r="E40" s="22">
        <v>1396</v>
      </c>
      <c r="F40" s="20">
        <v>18.939393939393899</v>
      </c>
      <c r="G40" s="22">
        <v>0.47397974977429402</v>
      </c>
      <c r="H40" s="18">
        <v>5.1700000000000003E-2</v>
      </c>
      <c r="I40" s="15">
        <v>1.0453261742744599E-3</v>
      </c>
      <c r="J40" s="24">
        <v>0.28536</v>
      </c>
      <c r="K40" s="18">
        <v>0.38100000000000001</v>
      </c>
      <c r="L40" s="15">
        <v>1.2694887018402301E-2</v>
      </c>
      <c r="M40" s="18">
        <v>5.28E-2</v>
      </c>
      <c r="N40" s="15">
        <v>1.32137970561077E-3</v>
      </c>
      <c r="O40" s="24">
        <v>0.74417</v>
      </c>
      <c r="P40" s="10">
        <v>331.5</v>
      </c>
      <c r="Q40" s="6">
        <v>8.0214659267524109</v>
      </c>
      <c r="R40" s="6">
        <v>10.850353055432199</v>
      </c>
      <c r="S40" s="10">
        <v>327</v>
      </c>
      <c r="T40" s="6">
        <v>9.5183579303517707</v>
      </c>
      <c r="U40" s="6">
        <v>11.4315443619875</v>
      </c>
      <c r="V40" s="10">
        <v>262</v>
      </c>
      <c r="W40" s="6">
        <v>45.596958466652303</v>
      </c>
      <c r="X40" s="6">
        <v>50.703415301195598</v>
      </c>
      <c r="Y40" s="6">
        <v>-1.3761467889908201</v>
      </c>
      <c r="Z40" s="6">
        <v>-26.526717557251899</v>
      </c>
      <c r="AA40" s="7">
        <v>331.5</v>
      </c>
      <c r="AB40" s="7">
        <v>8.0214659267524109</v>
      </c>
      <c r="AC40" s="7">
        <v>10.850353055432199</v>
      </c>
      <c r="AD40" s="13">
        <v>331.3</v>
      </c>
      <c r="AE40" s="6">
        <v>8.0727018781848994</v>
      </c>
      <c r="AF40" s="13">
        <v>324</v>
      </c>
      <c r="AG40" s="6">
        <v>7.95733232247406</v>
      </c>
      <c r="AH40" s="13">
        <v>236</v>
      </c>
      <c r="AI40" s="6">
        <v>24.954010126823601</v>
      </c>
      <c r="AJ40" s="6">
        <v>2.9999999999999997E-4</v>
      </c>
      <c r="AK40" s="6">
        <v>1.2999999999999999E-3</v>
      </c>
    </row>
    <row r="41" spans="1:37">
      <c r="A41" s="5" t="s">
        <v>78</v>
      </c>
      <c r="B41" s="22">
        <v>234</v>
      </c>
      <c r="C41" s="22">
        <v>1.845</v>
      </c>
      <c r="D41" s="22">
        <v>5.8999999999999997E-2</v>
      </c>
      <c r="E41" s="22">
        <v>93</v>
      </c>
      <c r="F41" s="20">
        <v>119.189511323004</v>
      </c>
      <c r="G41" s="22">
        <v>3.1748342184143898</v>
      </c>
      <c r="H41" s="18">
        <v>4.6699999999999998E-2</v>
      </c>
      <c r="I41" s="15">
        <v>3.7536307855397899E-3</v>
      </c>
      <c r="J41" s="24">
        <v>0.26415</v>
      </c>
      <c r="K41" s="18">
        <v>5.4699999999999999E-2</v>
      </c>
      <c r="L41" s="15">
        <v>4.4937842663950803E-3</v>
      </c>
      <c r="M41" s="18">
        <v>8.3899999999999999E-3</v>
      </c>
      <c r="N41" s="15">
        <v>2.2348324778604799E-4</v>
      </c>
      <c r="O41" s="24">
        <v>-7.2812000000000002E-2</v>
      </c>
      <c r="P41" s="10">
        <v>53.8</v>
      </c>
      <c r="Q41" s="6">
        <v>1.44062715149697</v>
      </c>
      <c r="R41" s="6">
        <v>1.8827478088934999</v>
      </c>
      <c r="S41" s="10">
        <v>53.9</v>
      </c>
      <c r="T41" s="6">
        <v>4.3360831400273199</v>
      </c>
      <c r="U41" s="6">
        <v>4.4964476640972801</v>
      </c>
      <c r="V41" s="10">
        <v>30</v>
      </c>
      <c r="W41" s="6">
        <v>143.621751259159</v>
      </c>
      <c r="X41" s="6">
        <v>144.94264899566801</v>
      </c>
      <c r="Y41" s="6">
        <v>0.18552875695732499</v>
      </c>
      <c r="Z41" s="6">
        <v>-79.3333333333333</v>
      </c>
      <c r="AA41" s="7">
        <v>53.8</v>
      </c>
      <c r="AB41" s="7">
        <v>1.44062715149697</v>
      </c>
      <c r="AC41" s="7">
        <v>1.8827478088934999</v>
      </c>
      <c r="AD41" s="13">
        <v>53.4</v>
      </c>
      <c r="AE41" s="6">
        <v>1.3333441377342501</v>
      </c>
      <c r="AF41" s="13">
        <v>53.4</v>
      </c>
      <c r="AG41" s="6">
        <v>0.89264606492672005</v>
      </c>
      <c r="AH41" s="13">
        <v>53.9</v>
      </c>
      <c r="AI41" s="6">
        <v>23.243391205840801</v>
      </c>
      <c r="AJ41" s="6">
        <v>2.9999999999999997E-4</v>
      </c>
      <c r="AK41" s="6">
        <v>6.6E-3</v>
      </c>
    </row>
    <row r="42" spans="1:37">
      <c r="A42" s="5" t="s">
        <v>79</v>
      </c>
      <c r="B42" s="22">
        <v>354</v>
      </c>
      <c r="C42" s="22">
        <v>1.7330000000000001</v>
      </c>
      <c r="D42" s="22">
        <v>8.1000000000000003E-2</v>
      </c>
      <c r="E42" s="22">
        <v>185</v>
      </c>
      <c r="F42" s="20">
        <v>105.042016806723</v>
      </c>
      <c r="G42" s="22">
        <v>2.7558529922820498</v>
      </c>
      <c r="H42" s="18">
        <v>5.57E-2</v>
      </c>
      <c r="I42" s="15">
        <v>3.58631208945475E-3</v>
      </c>
      <c r="J42" s="24">
        <v>-4.0304E-3</v>
      </c>
      <c r="K42" s="18">
        <v>7.22E-2</v>
      </c>
      <c r="L42" s="15">
        <v>3.79109850048769E-3</v>
      </c>
      <c r="M42" s="18">
        <v>9.5200000000000007E-3</v>
      </c>
      <c r="N42" s="15">
        <v>2.49764059031719E-4</v>
      </c>
      <c r="O42" s="24">
        <v>0.34254000000000001</v>
      </c>
      <c r="P42" s="10">
        <v>61.1</v>
      </c>
      <c r="Q42" s="6">
        <v>1.5922598975350899</v>
      </c>
      <c r="R42" s="6">
        <v>2.1030541257427502</v>
      </c>
      <c r="S42" s="10">
        <v>70.599999999999994</v>
      </c>
      <c r="T42" s="6">
        <v>3.5543757440889201</v>
      </c>
      <c r="U42" s="6">
        <v>3.8757444967947099</v>
      </c>
      <c r="V42" s="10">
        <v>370</v>
      </c>
      <c r="W42" s="6">
        <v>118.215876390353</v>
      </c>
      <c r="X42" s="6">
        <v>118.352371100159</v>
      </c>
      <c r="Y42" s="6">
        <v>13.4560906515581</v>
      </c>
      <c r="Z42" s="6">
        <v>83.486486486486498</v>
      </c>
      <c r="AA42" s="7">
        <v>61.1</v>
      </c>
      <c r="AB42" s="7">
        <v>1.5922598975350899</v>
      </c>
      <c r="AC42" s="7">
        <v>2.1030541257427502</v>
      </c>
      <c r="AD42" s="13">
        <v>60.5</v>
      </c>
      <c r="AE42" s="6">
        <v>1.6477534953076101</v>
      </c>
      <c r="AF42" s="13">
        <v>60.4</v>
      </c>
      <c r="AG42" s="6">
        <v>1.21391388910731</v>
      </c>
      <c r="AH42" s="13">
        <v>61.6</v>
      </c>
      <c r="AI42" s="6">
        <v>5.1754449798210498</v>
      </c>
      <c r="AJ42" s="6">
        <v>1.11E-2</v>
      </c>
      <c r="AK42" s="6">
        <v>5.0000000000000001E-3</v>
      </c>
    </row>
    <row r="43" spans="1:37">
      <c r="A43" s="5" t="s">
        <v>80</v>
      </c>
      <c r="B43" s="22">
        <v>212</v>
      </c>
      <c r="C43" s="22">
        <v>2.9390000000000001</v>
      </c>
      <c r="D43" s="22">
        <v>9.5000000000000001E-2</v>
      </c>
      <c r="E43" s="22">
        <v>585</v>
      </c>
      <c r="F43" s="20">
        <v>18.928639030853699</v>
      </c>
      <c r="G43" s="22">
        <v>0.438697471252876</v>
      </c>
      <c r="H43" s="18">
        <v>5.1299999999999998E-2</v>
      </c>
      <c r="I43" s="15">
        <v>1.6046149876959199E-3</v>
      </c>
      <c r="J43" s="24">
        <v>0.22855</v>
      </c>
      <c r="K43" s="18">
        <v>0.37</v>
      </c>
      <c r="L43" s="15">
        <v>1.03480089389215E-2</v>
      </c>
      <c r="M43" s="18">
        <v>5.2830000000000002E-2</v>
      </c>
      <c r="N43" s="15">
        <v>1.2244085466742701E-3</v>
      </c>
      <c r="O43" s="24">
        <v>0.12406</v>
      </c>
      <c r="P43" s="10">
        <v>331.9</v>
      </c>
      <c r="Q43" s="6">
        <v>7.4921309100565701</v>
      </c>
      <c r="R43" s="6">
        <v>10.4678512099008</v>
      </c>
      <c r="S43" s="10">
        <v>321</v>
      </c>
      <c r="T43" s="6">
        <v>8.7340783429543691</v>
      </c>
      <c r="U43" s="6">
        <v>10.7095124226467</v>
      </c>
      <c r="V43" s="10">
        <v>240</v>
      </c>
      <c r="W43" s="6">
        <v>67.103435100529595</v>
      </c>
      <c r="X43" s="6">
        <v>70.407267414290601</v>
      </c>
      <c r="Y43" s="6">
        <v>-3.3956386292834999</v>
      </c>
      <c r="Z43" s="6">
        <v>-38.2916666666667</v>
      </c>
      <c r="AA43" s="7">
        <v>331.9</v>
      </c>
      <c r="AB43" s="7">
        <v>7.4921309100565701</v>
      </c>
      <c r="AC43" s="7">
        <v>10.4678512099008</v>
      </c>
      <c r="AD43" s="13">
        <v>332.2</v>
      </c>
      <c r="AE43" s="6">
        <v>7.6311090657534804</v>
      </c>
      <c r="AF43" s="13">
        <v>328.3</v>
      </c>
      <c r="AG43" s="6">
        <v>5.0864451732879798</v>
      </c>
      <c r="AH43" s="13">
        <v>291</v>
      </c>
      <c r="AI43" s="6">
        <v>19.394612713095899</v>
      </c>
      <c r="AJ43" s="6">
        <v>-1.6000000000000001E-3</v>
      </c>
      <c r="AK43" s="6">
        <v>2.3E-3</v>
      </c>
    </row>
    <row r="44" spans="1:37">
      <c r="A44" s="5" t="s">
        <v>81</v>
      </c>
      <c r="B44" s="22">
        <v>437</v>
      </c>
      <c r="C44" s="22">
        <v>1.24</v>
      </c>
      <c r="D44" s="22">
        <v>0.21</v>
      </c>
      <c r="E44" s="22">
        <v>2790</v>
      </c>
      <c r="F44" s="20">
        <v>9.5877277085330803</v>
      </c>
      <c r="G44" s="22">
        <v>0.23651780264684699</v>
      </c>
      <c r="H44" s="18">
        <v>6.1899999999999997E-2</v>
      </c>
      <c r="I44" s="15">
        <v>1.2736870083364499E-3</v>
      </c>
      <c r="J44" s="24">
        <v>0.10829</v>
      </c>
      <c r="K44" s="18">
        <v>0.88400000000000001</v>
      </c>
      <c r="L44" s="15">
        <v>2.93584106409049E-2</v>
      </c>
      <c r="M44" s="18">
        <v>0.1043</v>
      </c>
      <c r="N44" s="15">
        <v>2.5729565509157002E-3</v>
      </c>
      <c r="O44" s="24">
        <v>0.22708999999999999</v>
      </c>
      <c r="P44" s="10">
        <v>640</v>
      </c>
      <c r="Q44" s="6">
        <v>15.401307637696201</v>
      </c>
      <c r="R44" s="6">
        <v>20.652908425318302</v>
      </c>
      <c r="S44" s="10">
        <v>641</v>
      </c>
      <c r="T44" s="6">
        <v>15.8687008056922</v>
      </c>
      <c r="U44" s="6">
        <v>19.176860128748</v>
      </c>
      <c r="V44" s="10">
        <v>660</v>
      </c>
      <c r="W44" s="6">
        <v>43.827562113903198</v>
      </c>
      <c r="X44" s="6">
        <v>50.5316367658329</v>
      </c>
      <c r="Y44" s="6">
        <v>0.15600624024960999</v>
      </c>
      <c r="Z44" s="6">
        <v>3.0303030303030298</v>
      </c>
      <c r="AA44" s="7">
        <v>640</v>
      </c>
      <c r="AB44" s="7">
        <v>15.401307637696201</v>
      </c>
      <c r="AC44" s="7">
        <v>20.652908425318302</v>
      </c>
      <c r="AD44" s="13">
        <v>637</v>
      </c>
      <c r="AE44" s="6">
        <v>15.401307637696201</v>
      </c>
      <c r="AF44" s="13">
        <v>612</v>
      </c>
      <c r="AG44" s="6">
        <v>11.971452094903899</v>
      </c>
      <c r="AH44" s="13">
        <v>567</v>
      </c>
      <c r="AI44" s="6">
        <v>24.563289699224899</v>
      </c>
      <c r="AJ44" s="6">
        <v>4.1999999999999997E-3</v>
      </c>
      <c r="AK44" s="6">
        <v>2.0999999999999999E-3</v>
      </c>
    </row>
    <row r="45" spans="1:37">
      <c r="A45" s="5" t="s">
        <v>82</v>
      </c>
      <c r="B45" s="22">
        <v>73.400000000000006</v>
      </c>
      <c r="C45" s="22">
        <v>0.46300000000000002</v>
      </c>
      <c r="D45" s="22">
        <v>0.02</v>
      </c>
      <c r="E45" s="22">
        <v>485</v>
      </c>
      <c r="F45" s="20">
        <v>9.9206349206349191</v>
      </c>
      <c r="G45" s="22">
        <v>0.26409839273278102</v>
      </c>
      <c r="H45" s="18">
        <v>6.3299999999999995E-2</v>
      </c>
      <c r="I45" s="15">
        <v>2.5532145364420599E-3</v>
      </c>
      <c r="J45" s="24">
        <v>-5.4205999999999997E-2</v>
      </c>
      <c r="K45" s="18">
        <v>0.89300000000000002</v>
      </c>
      <c r="L45" s="15">
        <v>4.2676985808395601E-2</v>
      </c>
      <c r="M45" s="18">
        <v>0.1008</v>
      </c>
      <c r="N45" s="15">
        <v>2.6834086931363998E-3</v>
      </c>
      <c r="O45" s="24">
        <v>0.62153000000000003</v>
      </c>
      <c r="P45" s="10">
        <v>619</v>
      </c>
      <c r="Q45" s="6">
        <v>15.6840642585141</v>
      </c>
      <c r="R45" s="6">
        <v>20.590392446595001</v>
      </c>
      <c r="S45" s="10">
        <v>643</v>
      </c>
      <c r="T45" s="6">
        <v>22.134516455199002</v>
      </c>
      <c r="U45" s="6">
        <v>24.639876952919099</v>
      </c>
      <c r="V45" s="10">
        <v>700</v>
      </c>
      <c r="W45" s="6">
        <v>88.054739536165897</v>
      </c>
      <c r="X45" s="6">
        <v>92.252429458061997</v>
      </c>
      <c r="Y45" s="6">
        <v>3.7325038880248802</v>
      </c>
      <c r="Z45" s="6">
        <v>11.5714285714286</v>
      </c>
      <c r="AA45" s="7">
        <v>619</v>
      </c>
      <c r="AB45" s="7">
        <v>15.6840642585141</v>
      </c>
      <c r="AC45" s="7">
        <v>20.590392446595001</v>
      </c>
      <c r="AD45" s="13">
        <v>616</v>
      </c>
      <c r="AE45" s="6">
        <v>15.6840642585141</v>
      </c>
      <c r="AF45" s="13">
        <v>611</v>
      </c>
      <c r="AG45" s="6">
        <v>11.9731707874511</v>
      </c>
      <c r="AH45" s="13">
        <v>558</v>
      </c>
      <c r="AI45" s="6">
        <v>28.4541236867701</v>
      </c>
      <c r="AJ45" s="6">
        <v>5.4000000000000003E-3</v>
      </c>
      <c r="AK45" s="6">
        <v>4.1000000000000003E-3</v>
      </c>
    </row>
    <row r="46" spans="1:37">
      <c r="A46" s="5" t="s">
        <v>83</v>
      </c>
      <c r="B46" s="22">
        <v>303</v>
      </c>
      <c r="C46" s="22">
        <v>2.1669999999999998</v>
      </c>
      <c r="D46" s="22">
        <v>5.2999999999999999E-2</v>
      </c>
      <c r="E46" s="22">
        <v>202</v>
      </c>
      <c r="F46" s="20">
        <v>80.515297906602299</v>
      </c>
      <c r="G46" s="22">
        <v>2.3468131695028802</v>
      </c>
      <c r="H46" s="18">
        <v>5.2600000000000001E-2</v>
      </c>
      <c r="I46" s="15">
        <v>2.9565125403128402E-3</v>
      </c>
      <c r="J46" s="24">
        <v>0.17230999999999999</v>
      </c>
      <c r="K46" s="18">
        <v>8.9800000000000005E-2</v>
      </c>
      <c r="L46" s="15">
        <v>5.4455262842447102E-3</v>
      </c>
      <c r="M46" s="18">
        <v>1.242E-2</v>
      </c>
      <c r="N46" s="15">
        <v>3.6201095100010501E-4</v>
      </c>
      <c r="O46" s="24">
        <v>1.2555999999999999E-2</v>
      </c>
      <c r="P46" s="10">
        <v>79.5</v>
      </c>
      <c r="Q46" s="6">
        <v>2.2879669691817401</v>
      </c>
      <c r="R46" s="6">
        <v>2.90328917851962</v>
      </c>
      <c r="S46" s="10">
        <v>87</v>
      </c>
      <c r="T46" s="6">
        <v>4.97247178460748</v>
      </c>
      <c r="U46" s="6">
        <v>5.3198653442561996</v>
      </c>
      <c r="V46" s="10">
        <v>290</v>
      </c>
      <c r="W46" s="6">
        <v>118.851430558811</v>
      </c>
      <c r="X46" s="6">
        <v>119.87825230832</v>
      </c>
      <c r="Y46" s="6">
        <v>8.6206896551724093</v>
      </c>
      <c r="Z46" s="6">
        <v>72.586206896551701</v>
      </c>
      <c r="AA46" s="7">
        <v>79.5</v>
      </c>
      <c r="AB46" s="7">
        <v>2.2879669691817401</v>
      </c>
      <c r="AC46" s="7">
        <v>2.90328917851962</v>
      </c>
      <c r="AD46" s="13">
        <v>79</v>
      </c>
      <c r="AE46" s="6">
        <v>2.4093967817830801</v>
      </c>
      <c r="AF46" s="13">
        <v>79</v>
      </c>
      <c r="AG46" s="6">
        <v>1.92064459198404</v>
      </c>
      <c r="AH46" s="13">
        <v>79.5</v>
      </c>
      <c r="AI46" s="6">
        <v>13.366500883770099</v>
      </c>
      <c r="AJ46" s="6">
        <v>6.7000000000000002E-3</v>
      </c>
      <c r="AK46" s="6">
        <v>5.4000000000000003E-3</v>
      </c>
    </row>
    <row r="47" spans="1:37">
      <c r="A47" s="5" t="s">
        <v>84</v>
      </c>
      <c r="B47" s="22">
        <v>776</v>
      </c>
      <c r="C47" s="22">
        <v>1.9279999999999999</v>
      </c>
      <c r="D47" s="22">
        <v>7.0999999999999994E-2</v>
      </c>
      <c r="E47" s="22">
        <v>1470</v>
      </c>
      <c r="F47" s="20">
        <v>26.096033402922799</v>
      </c>
      <c r="G47" s="22">
        <v>0.57743556312174005</v>
      </c>
      <c r="H47" s="18">
        <v>4.9500000000000002E-2</v>
      </c>
      <c r="I47" s="15">
        <v>9.6547580008349895E-4</v>
      </c>
      <c r="J47" s="24">
        <v>0.27156000000000002</v>
      </c>
      <c r="K47" s="18">
        <v>0.26050000000000001</v>
      </c>
      <c r="L47" s="15">
        <v>6.5444274617799799E-3</v>
      </c>
      <c r="M47" s="18">
        <v>3.832E-2</v>
      </c>
      <c r="N47" s="15">
        <v>8.4791931544457696E-4</v>
      </c>
      <c r="O47" s="24">
        <v>0.31491000000000002</v>
      </c>
      <c r="P47" s="10">
        <v>242.4</v>
      </c>
      <c r="Q47" s="6">
        <v>5.2738490361344397</v>
      </c>
      <c r="R47" s="6">
        <v>7.5314718513667298</v>
      </c>
      <c r="S47" s="10">
        <v>234.8</v>
      </c>
      <c r="T47" s="6">
        <v>5.3452795990551696</v>
      </c>
      <c r="U47" s="6">
        <v>7.1458305561115303</v>
      </c>
      <c r="V47" s="10">
        <v>167</v>
      </c>
      <c r="W47" s="6">
        <v>42.365936877508098</v>
      </c>
      <c r="X47" s="6">
        <v>47.102788547694701</v>
      </c>
      <c r="Y47" s="6">
        <v>-3.2367972742759701</v>
      </c>
      <c r="Z47" s="6">
        <v>-45.149700598802397</v>
      </c>
      <c r="AA47" s="7">
        <v>242.4</v>
      </c>
      <c r="AB47" s="7">
        <v>5.2738490361344397</v>
      </c>
      <c r="AC47" s="7">
        <v>7.5314718513667298</v>
      </c>
      <c r="AD47" s="13">
        <v>241.9</v>
      </c>
      <c r="AE47" s="6">
        <v>5.2331332541734596</v>
      </c>
      <c r="AF47" s="13">
        <v>240.3</v>
      </c>
      <c r="AG47" s="6">
        <v>3.7228233898582102</v>
      </c>
      <c r="AH47" s="13">
        <v>192</v>
      </c>
      <c r="AI47" s="6">
        <v>18.0751931527438</v>
      </c>
      <c r="AJ47" s="6">
        <v>-1.4E-3</v>
      </c>
      <c r="AK47" s="6">
        <v>1.6000000000000001E-3</v>
      </c>
    </row>
    <row r="48" spans="1:37">
      <c r="A48" s="5" t="s">
        <v>85</v>
      </c>
      <c r="B48" s="22">
        <v>2200</v>
      </c>
      <c r="C48" s="22">
        <v>1.37</v>
      </c>
      <c r="D48" s="22">
        <v>6.2E-2</v>
      </c>
      <c r="E48" s="22">
        <v>1620</v>
      </c>
      <c r="F48" s="20">
        <v>79.617834394904506</v>
      </c>
      <c r="G48" s="22">
        <v>1.8926894325230501</v>
      </c>
      <c r="H48" s="18">
        <v>5.7500000000000002E-2</v>
      </c>
      <c r="I48" s="15">
        <v>2.2941126394328201E-3</v>
      </c>
      <c r="J48" s="24">
        <v>-0.13863</v>
      </c>
      <c r="K48" s="18">
        <v>9.7799999999999998E-2</v>
      </c>
      <c r="L48" s="15">
        <v>4.0357136866234697E-3</v>
      </c>
      <c r="M48" s="18">
        <v>1.256E-2</v>
      </c>
      <c r="N48" s="15">
        <v>2.9857857166246902E-4</v>
      </c>
      <c r="O48" s="24">
        <v>0.59604999999999997</v>
      </c>
      <c r="P48" s="10">
        <v>80.5</v>
      </c>
      <c r="Q48" s="6">
        <v>1.8706172118142901</v>
      </c>
      <c r="R48" s="6">
        <v>2.6009651383268899</v>
      </c>
      <c r="S48" s="10">
        <v>94.6</v>
      </c>
      <c r="T48" s="6">
        <v>3.7193210978516298</v>
      </c>
      <c r="U48" s="6">
        <v>4.2441361739500998</v>
      </c>
      <c r="V48" s="10">
        <v>470</v>
      </c>
      <c r="W48" s="6">
        <v>86.646268902847495</v>
      </c>
      <c r="X48" s="6">
        <v>86.924453224122203</v>
      </c>
      <c r="Y48" s="6">
        <v>14.9048625792812</v>
      </c>
      <c r="Z48" s="6">
        <v>82.872340425531902</v>
      </c>
      <c r="AA48" s="7">
        <v>80.5</v>
      </c>
      <c r="AB48" s="7">
        <v>1.8706172118142901</v>
      </c>
      <c r="AC48" s="7">
        <v>2.6009651383268899</v>
      </c>
      <c r="AD48" s="13">
        <v>79.599999999999994</v>
      </c>
      <c r="AE48" s="6">
        <v>1.8706172118142901</v>
      </c>
      <c r="AF48" s="13">
        <v>79.7</v>
      </c>
      <c r="AG48" s="6">
        <v>1.1630775678879901</v>
      </c>
      <c r="AH48" s="13">
        <v>80.2</v>
      </c>
      <c r="AI48" s="6">
        <v>2.6402490004850101</v>
      </c>
      <c r="AJ48" s="6">
        <v>1.0999999999999999E-2</v>
      </c>
      <c r="AK48" s="6">
        <v>3.3E-3</v>
      </c>
    </row>
    <row r="49" spans="1:37">
      <c r="A49" s="5" t="s">
        <v>87</v>
      </c>
      <c r="B49" s="22">
        <v>612</v>
      </c>
      <c r="C49" s="22">
        <v>2.69</v>
      </c>
      <c r="D49" s="22">
        <v>0.14000000000000001</v>
      </c>
      <c r="E49" s="22">
        <v>1607</v>
      </c>
      <c r="F49" s="20">
        <v>20.218358269308499</v>
      </c>
      <c r="G49" s="22">
        <v>0.46810659985193198</v>
      </c>
      <c r="H49" s="18">
        <v>5.28E-2</v>
      </c>
      <c r="I49" s="15">
        <v>1.04364742463254E-3</v>
      </c>
      <c r="J49" s="24">
        <v>0.14544000000000001</v>
      </c>
      <c r="K49" s="18">
        <v>0.36499999999999999</v>
      </c>
      <c r="L49" s="15">
        <v>1.2686981999277799E-2</v>
      </c>
      <c r="M49" s="18">
        <v>4.9459999999999997E-2</v>
      </c>
      <c r="N49" s="15">
        <v>1.1451252431223401E-3</v>
      </c>
      <c r="O49" s="24">
        <v>0.34899999999999998</v>
      </c>
      <c r="P49" s="10">
        <v>311.2</v>
      </c>
      <c r="Q49" s="6">
        <v>7.0069629489578196</v>
      </c>
      <c r="R49" s="6">
        <v>9.8102950275293992</v>
      </c>
      <c r="S49" s="10">
        <v>315</v>
      </c>
      <c r="T49" s="6">
        <v>9.5141588544551805</v>
      </c>
      <c r="U49" s="6">
        <v>11.321307591120799</v>
      </c>
      <c r="V49" s="10">
        <v>310</v>
      </c>
      <c r="W49" s="6">
        <v>44.997061433076901</v>
      </c>
      <c r="X49" s="6">
        <v>52.117100102550801</v>
      </c>
      <c r="Y49" s="6">
        <v>1.20634920634922</v>
      </c>
      <c r="Z49" s="6">
        <v>-0.38709677419355198</v>
      </c>
      <c r="AA49" s="7">
        <v>311.2</v>
      </c>
      <c r="AB49" s="7">
        <v>7.0069629489578196</v>
      </c>
      <c r="AC49" s="7">
        <v>9.8102950275293992</v>
      </c>
      <c r="AD49" s="13">
        <v>310.10000000000002</v>
      </c>
      <c r="AE49" s="6">
        <v>7.0069629489578196</v>
      </c>
      <c r="AF49" s="13">
        <v>300</v>
      </c>
      <c r="AG49" s="6">
        <v>5.9321512714872604</v>
      </c>
      <c r="AH49" s="13">
        <v>248</v>
      </c>
      <c r="AI49" s="6">
        <v>19.506294820188</v>
      </c>
      <c r="AJ49" s="6">
        <v>3.5999999999999999E-3</v>
      </c>
      <c r="AK49" s="6">
        <v>2E-3</v>
      </c>
    </row>
    <row r="50" spans="1:37">
      <c r="A50" s="5" t="s">
        <v>89</v>
      </c>
      <c r="B50" s="22">
        <v>376</v>
      </c>
      <c r="C50" s="22">
        <v>1.923</v>
      </c>
      <c r="D50" s="22">
        <v>6.4000000000000001E-2</v>
      </c>
      <c r="E50" s="22">
        <v>216</v>
      </c>
      <c r="F50" s="20">
        <v>111.48272017837201</v>
      </c>
      <c r="G50" s="22">
        <v>4.1050119744708704</v>
      </c>
      <c r="H50" s="18">
        <v>6.13E-2</v>
      </c>
      <c r="I50" s="15">
        <v>4.6804293684856299E-3</v>
      </c>
      <c r="J50" s="24">
        <v>-0.13311000000000001</v>
      </c>
      <c r="K50" s="18">
        <v>7.5300000000000006E-2</v>
      </c>
      <c r="L50" s="15">
        <v>5.9135703439546598E-3</v>
      </c>
      <c r="M50" s="18">
        <v>8.9700000000000005E-3</v>
      </c>
      <c r="N50" s="15">
        <v>3.30292957976703E-4</v>
      </c>
      <c r="O50" s="24">
        <v>0.41372999999999999</v>
      </c>
      <c r="P50" s="10">
        <v>57.6</v>
      </c>
      <c r="Q50" s="6">
        <v>2.1102237211039001</v>
      </c>
      <c r="R50" s="6">
        <v>2.4760084982505699</v>
      </c>
      <c r="S50" s="10">
        <v>73.400000000000006</v>
      </c>
      <c r="T50" s="6">
        <v>5.5981414875632698</v>
      </c>
      <c r="U50" s="6">
        <v>5.8242160048342804</v>
      </c>
      <c r="V50" s="10">
        <v>580</v>
      </c>
      <c r="W50" s="6">
        <v>157.502933384177</v>
      </c>
      <c r="X50" s="6">
        <v>157.536633937864</v>
      </c>
      <c r="Y50" s="6">
        <v>21.525885558583099</v>
      </c>
      <c r="Z50" s="6">
        <v>90.068965517241395</v>
      </c>
      <c r="AA50" s="7">
        <v>57.6</v>
      </c>
      <c r="AB50" s="7">
        <v>2.1102237211039001</v>
      </c>
      <c r="AC50" s="7">
        <v>2.4760084982505699</v>
      </c>
      <c r="AD50" s="13">
        <v>56.4</v>
      </c>
      <c r="AE50" s="6">
        <v>2.1102237211039001</v>
      </c>
      <c r="AF50" s="13">
        <v>56.5</v>
      </c>
      <c r="AG50" s="6">
        <v>1.8343358783977199</v>
      </c>
      <c r="AH50" s="13">
        <v>57.6</v>
      </c>
      <c r="AI50" s="6">
        <v>3.2332374828414001</v>
      </c>
      <c r="AJ50" s="6">
        <v>1.8100000000000002E-2</v>
      </c>
      <c r="AK50" s="6">
        <v>7.6E-3</v>
      </c>
    </row>
    <row r="51" spans="1:37">
      <c r="A51" s="5" t="s">
        <v>90</v>
      </c>
      <c r="B51" s="22">
        <v>242</v>
      </c>
      <c r="C51" s="22">
        <v>2.851</v>
      </c>
      <c r="D51" s="22">
        <v>8.3000000000000004E-2</v>
      </c>
      <c r="E51" s="22">
        <v>662</v>
      </c>
      <c r="F51" s="20">
        <v>19.058509624547401</v>
      </c>
      <c r="G51" s="22">
        <v>0.42673121941935799</v>
      </c>
      <c r="H51" s="18">
        <v>5.2400000000000002E-2</v>
      </c>
      <c r="I51" s="15">
        <v>1.44828734199662E-3</v>
      </c>
      <c r="J51" s="24">
        <v>4.4148E-2</v>
      </c>
      <c r="K51" s="18">
        <v>0.38700000000000001</v>
      </c>
      <c r="L51" s="15">
        <v>1.50445211585481E-2</v>
      </c>
      <c r="M51" s="18">
        <v>5.2470000000000003E-2</v>
      </c>
      <c r="N51" s="15">
        <v>1.1748341042415299E-3</v>
      </c>
      <c r="O51" s="24">
        <v>0.51163000000000003</v>
      </c>
      <c r="P51" s="10">
        <v>329.7</v>
      </c>
      <c r="Q51" s="6">
        <v>7.1958870695079096</v>
      </c>
      <c r="R51" s="6">
        <v>10.2242290753451</v>
      </c>
      <c r="S51" s="10">
        <v>331</v>
      </c>
      <c r="T51" s="6">
        <v>11.0846408506461</v>
      </c>
      <c r="U51" s="6">
        <v>12.8010023611251</v>
      </c>
      <c r="V51" s="10">
        <v>303</v>
      </c>
      <c r="W51" s="6">
        <v>63.358165979126703</v>
      </c>
      <c r="X51" s="6">
        <v>67.723881226743401</v>
      </c>
      <c r="Y51" s="6">
        <v>0.39274924471300199</v>
      </c>
      <c r="Z51" s="6">
        <v>-8.8118811881188002</v>
      </c>
      <c r="AA51" s="7">
        <v>329.7</v>
      </c>
      <c r="AB51" s="7">
        <v>7.1958870695079096</v>
      </c>
      <c r="AC51" s="7">
        <v>10.2242290753451</v>
      </c>
      <c r="AD51" s="13">
        <v>329.1</v>
      </c>
      <c r="AE51" s="6">
        <v>7.15397726562722</v>
      </c>
      <c r="AF51" s="13">
        <v>323.3</v>
      </c>
      <c r="AG51" s="6">
        <v>6.5603401426917802</v>
      </c>
      <c r="AH51" s="13">
        <v>287</v>
      </c>
      <c r="AI51" s="6">
        <v>20.451337272622901</v>
      </c>
      <c r="AJ51" s="6">
        <v>1.8E-3</v>
      </c>
      <c r="AK51" s="6">
        <v>2.5000000000000001E-3</v>
      </c>
    </row>
    <row r="52" spans="1:37">
      <c r="A52" s="5" t="s">
        <v>91</v>
      </c>
      <c r="B52" s="22">
        <v>335</v>
      </c>
      <c r="C52" s="22">
        <v>1.58</v>
      </c>
      <c r="D52" s="22">
        <v>0.14000000000000001</v>
      </c>
      <c r="E52" s="22">
        <v>868</v>
      </c>
      <c r="F52" s="20">
        <v>20.325203252032502</v>
      </c>
      <c r="G52" s="22">
        <v>0.673322007112506</v>
      </c>
      <c r="H52" s="18">
        <v>5.3199999999999997E-2</v>
      </c>
      <c r="I52" s="15">
        <v>1.3652569946192999E-3</v>
      </c>
      <c r="J52" s="24">
        <v>-1.4742999999999999E-2</v>
      </c>
      <c r="K52" s="18">
        <v>0.36099999999999999</v>
      </c>
      <c r="L52" s="15">
        <v>1.42502875763965E-2</v>
      </c>
      <c r="M52" s="18">
        <v>4.9200000000000001E-2</v>
      </c>
      <c r="N52" s="15">
        <v>1.6298701832968201E-3</v>
      </c>
      <c r="O52" s="24">
        <v>0.57720000000000005</v>
      </c>
      <c r="P52" s="10">
        <v>310</v>
      </c>
      <c r="Q52" s="6">
        <v>10.3760188437377</v>
      </c>
      <c r="R52" s="6">
        <v>12.4231597236155</v>
      </c>
      <c r="S52" s="10">
        <v>312</v>
      </c>
      <c r="T52" s="6">
        <v>10.2955982067812</v>
      </c>
      <c r="U52" s="6">
        <v>11.960276032648601</v>
      </c>
      <c r="V52" s="10">
        <v>320</v>
      </c>
      <c r="W52" s="6">
        <v>55.728945804371001</v>
      </c>
      <c r="X52" s="6">
        <v>62.264067361320699</v>
      </c>
      <c r="Y52" s="6">
        <v>0.64102564102563497</v>
      </c>
      <c r="Z52" s="6">
        <v>3.125</v>
      </c>
      <c r="AA52" s="7">
        <v>310</v>
      </c>
      <c r="AB52" s="7">
        <v>10.3760188437377</v>
      </c>
      <c r="AC52" s="7">
        <v>12.4231597236155</v>
      </c>
      <c r="AD52" s="13">
        <v>309</v>
      </c>
      <c r="AE52" s="6">
        <v>10.3760188437377</v>
      </c>
      <c r="AF52" s="13">
        <v>300</v>
      </c>
      <c r="AG52" s="6">
        <v>8.7315143265916699</v>
      </c>
      <c r="AH52" s="13">
        <v>252</v>
      </c>
      <c r="AI52" s="6">
        <v>23.937740086869599</v>
      </c>
      <c r="AJ52" s="6">
        <v>2.7000000000000001E-3</v>
      </c>
      <c r="AK52" s="6">
        <v>2.3E-3</v>
      </c>
    </row>
    <row r="53" spans="1:37">
      <c r="A53" s="5" t="s">
        <v>92</v>
      </c>
      <c r="B53" s="22">
        <v>900</v>
      </c>
      <c r="C53" s="22">
        <v>1.1579999999999999</v>
      </c>
      <c r="D53" s="22">
        <v>2.7E-2</v>
      </c>
      <c r="E53" s="22">
        <v>345</v>
      </c>
      <c r="F53" s="20">
        <v>120.048019207683</v>
      </c>
      <c r="G53" s="22">
        <v>2.8364143626652001</v>
      </c>
      <c r="H53" s="18">
        <v>4.5999999999999999E-2</v>
      </c>
      <c r="I53" s="15">
        <v>1.9990232556291402E-3</v>
      </c>
      <c r="J53" s="24">
        <v>0.4486</v>
      </c>
      <c r="K53" s="18">
        <v>5.2499999999999998E-2</v>
      </c>
      <c r="L53" s="15">
        <v>2.21520485790818E-3</v>
      </c>
      <c r="M53" s="18">
        <v>8.3300000000000006E-3</v>
      </c>
      <c r="N53" s="15">
        <v>1.9681567256953899E-4</v>
      </c>
      <c r="O53" s="24">
        <v>0.17363999999999999</v>
      </c>
      <c r="P53" s="10">
        <v>53.48</v>
      </c>
      <c r="Q53" s="6">
        <v>1.24471687829135</v>
      </c>
      <c r="R53" s="6">
        <v>1.7314401129107699</v>
      </c>
      <c r="S53" s="10">
        <v>51.9</v>
      </c>
      <c r="T53" s="6">
        <v>2.1360997873697598</v>
      </c>
      <c r="U53" s="6">
        <v>2.4234609625950401</v>
      </c>
      <c r="V53" s="10">
        <v>20</v>
      </c>
      <c r="W53" s="6">
        <v>79.233869325030497</v>
      </c>
      <c r="X53" s="6">
        <v>80.324702022514899</v>
      </c>
      <c r="Y53" s="6">
        <v>-3.0443159922928702</v>
      </c>
      <c r="Z53" s="6">
        <v>-167.4</v>
      </c>
      <c r="AA53" s="7">
        <v>53.48</v>
      </c>
      <c r="AB53" s="7">
        <v>1.24471687829135</v>
      </c>
      <c r="AC53" s="7">
        <v>1.7314401129107699</v>
      </c>
      <c r="AD53" s="13">
        <v>53.57</v>
      </c>
      <c r="AE53" s="6">
        <v>1.2635031092575</v>
      </c>
      <c r="AF53" s="13">
        <v>53.47</v>
      </c>
      <c r="AG53" s="6">
        <v>0.79150508627621596</v>
      </c>
      <c r="AH53" s="13">
        <v>53.4</v>
      </c>
      <c r="AI53" s="6">
        <v>8.8630626882588306</v>
      </c>
      <c r="AJ53" s="6">
        <v>-1.6000000000000001E-3</v>
      </c>
      <c r="AK53" s="6">
        <v>3.2000000000000002E-3</v>
      </c>
    </row>
    <row r="54" spans="1:37">
      <c r="A54" s="5" t="s">
        <v>93</v>
      </c>
      <c r="B54" s="22">
        <v>58.9</v>
      </c>
      <c r="C54" s="22">
        <v>18</v>
      </c>
      <c r="D54" s="22">
        <v>2.5</v>
      </c>
      <c r="E54" s="22">
        <v>92</v>
      </c>
      <c r="F54" s="20">
        <v>68.634179821551101</v>
      </c>
      <c r="G54" s="22">
        <v>2.77049655532428</v>
      </c>
      <c r="H54" s="18">
        <v>8.3000000000000004E-2</v>
      </c>
      <c r="I54" s="15">
        <v>1.57878511225223E-2</v>
      </c>
      <c r="J54" s="24">
        <v>-8.4842000000000001E-2</v>
      </c>
      <c r="K54" s="18">
        <v>0.16400000000000001</v>
      </c>
      <c r="L54" s="15">
        <v>3.4652158976894901E-2</v>
      </c>
      <c r="M54" s="18">
        <v>1.457E-2</v>
      </c>
      <c r="N54" s="15">
        <v>5.8813458419735903E-4</v>
      </c>
      <c r="O54" s="24">
        <v>0.33193</v>
      </c>
      <c r="P54" s="10">
        <v>93.2</v>
      </c>
      <c r="Q54" s="6">
        <v>3.74141214516938</v>
      </c>
      <c r="R54" s="6">
        <v>4.2866636769952198</v>
      </c>
      <c r="S54" s="10">
        <v>153</v>
      </c>
      <c r="T54" s="6">
        <v>27.565268731912401</v>
      </c>
      <c r="U54" s="6">
        <v>27.7542332106853</v>
      </c>
      <c r="V54" s="10">
        <v>770</v>
      </c>
      <c r="W54" s="6">
        <v>377.96817355709999</v>
      </c>
      <c r="X54" s="6">
        <v>377.97923368672002</v>
      </c>
      <c r="Y54" s="6">
        <v>39.084967320261399</v>
      </c>
      <c r="Z54" s="6">
        <v>87.896103896103895</v>
      </c>
      <c r="AA54" s="7">
        <v>93.2</v>
      </c>
      <c r="AB54" s="7">
        <v>3.74141214516938</v>
      </c>
      <c r="AC54" s="7">
        <v>4.2866636769952198</v>
      </c>
      <c r="AD54" s="13">
        <v>89.2</v>
      </c>
      <c r="AE54" s="6">
        <v>3.8111894258906802</v>
      </c>
      <c r="AF54" s="13">
        <v>89.4</v>
      </c>
      <c r="AG54" s="6">
        <v>3.4362538122999502</v>
      </c>
      <c r="AH54" s="13">
        <v>93.2</v>
      </c>
      <c r="AI54" s="6">
        <v>4.7829930054291996</v>
      </c>
      <c r="AJ54" s="6">
        <v>4.2000000000000003E-2</v>
      </c>
      <c r="AK54" s="6">
        <v>2.5000000000000001E-2</v>
      </c>
    </row>
    <row r="55" spans="1:37">
      <c r="A55" s="5" t="s">
        <v>94</v>
      </c>
      <c r="B55" s="22">
        <v>318</v>
      </c>
      <c r="C55" s="22">
        <v>1.9350000000000001</v>
      </c>
      <c r="D55" s="22">
        <v>8.4000000000000005E-2</v>
      </c>
      <c r="E55" s="22">
        <v>255</v>
      </c>
      <c r="F55" s="20">
        <v>127.388535031847</v>
      </c>
      <c r="G55" s="22">
        <v>4.1029218641609102</v>
      </c>
      <c r="H55" s="18">
        <v>9.2999999999999999E-2</v>
      </c>
      <c r="I55" s="15">
        <v>9.4828885834606896E-3</v>
      </c>
      <c r="J55" s="24">
        <v>-0.33672000000000002</v>
      </c>
      <c r="K55" s="18">
        <v>0.10100000000000001</v>
      </c>
      <c r="L55" s="15">
        <v>1.1031386078367501E-2</v>
      </c>
      <c r="M55" s="18">
        <v>7.8499999999999993E-3</v>
      </c>
      <c r="N55" s="15">
        <v>2.52832302574256E-4</v>
      </c>
      <c r="O55" s="24">
        <v>0.53954000000000002</v>
      </c>
      <c r="P55" s="10">
        <v>50.4</v>
      </c>
      <c r="Q55" s="6">
        <v>1.6408380121180099</v>
      </c>
      <c r="R55" s="6">
        <v>1.9949957866504</v>
      </c>
      <c r="S55" s="10">
        <v>96</v>
      </c>
      <c r="T55" s="6">
        <v>10.243331800580799</v>
      </c>
      <c r="U55" s="6">
        <v>10.4574033929552</v>
      </c>
      <c r="V55" s="10">
        <v>1220</v>
      </c>
      <c r="W55" s="6">
        <v>228.348182265959</v>
      </c>
      <c r="X55" s="6">
        <v>228.351526882331</v>
      </c>
      <c r="Y55" s="6">
        <v>47.5</v>
      </c>
      <c r="Z55" s="6">
        <v>95.868852459016395</v>
      </c>
      <c r="AA55" s="7">
        <v>50.4</v>
      </c>
      <c r="AB55" s="7">
        <v>1.6408380121180099</v>
      </c>
      <c r="AC55" s="7">
        <v>1.9949957866504</v>
      </c>
      <c r="AD55" s="13">
        <v>47.4</v>
      </c>
      <c r="AE55" s="6">
        <v>1.51510705298714</v>
      </c>
      <c r="AF55" s="13">
        <v>47.5</v>
      </c>
      <c r="AG55" s="6">
        <v>1.241308332684</v>
      </c>
      <c r="AH55" s="13">
        <v>50.2</v>
      </c>
      <c r="AI55" s="6">
        <v>1.6383357920694499</v>
      </c>
      <c r="AJ55" s="6">
        <v>5.7000000000000002E-2</v>
      </c>
      <c r="AK55" s="6">
        <v>1.4E-2</v>
      </c>
    </row>
    <row r="56" spans="1:37">
      <c r="A56" s="5" t="s">
        <v>95</v>
      </c>
      <c r="B56" s="22">
        <v>211</v>
      </c>
      <c r="C56" s="22">
        <v>2.4780000000000002</v>
      </c>
      <c r="D56" s="22">
        <v>6.0999999999999999E-2</v>
      </c>
      <c r="E56" s="22">
        <v>130</v>
      </c>
      <c r="F56" s="20">
        <v>117.370892018779</v>
      </c>
      <c r="G56" s="22">
        <v>6.36501489948055</v>
      </c>
      <c r="H56" s="18">
        <v>7.0999999999999994E-2</v>
      </c>
      <c r="I56" s="15">
        <v>8.7005089654993307E-3</v>
      </c>
      <c r="J56" s="24">
        <v>0.99165999999999999</v>
      </c>
      <c r="K56" s="18">
        <v>8.6999999999999994E-2</v>
      </c>
      <c r="L56" s="15">
        <v>1.26034612265838E-2</v>
      </c>
      <c r="M56" s="18">
        <v>8.5199999999999998E-3</v>
      </c>
      <c r="N56" s="15">
        <v>4.6203897755925301E-4</v>
      </c>
      <c r="O56" s="24">
        <v>0.80413000000000001</v>
      </c>
      <c r="P56" s="10">
        <v>54.7</v>
      </c>
      <c r="Q56" s="6">
        <v>2.9418403943937399</v>
      </c>
      <c r="R56" s="6">
        <v>3.1889266752989198</v>
      </c>
      <c r="S56" s="10">
        <v>83</v>
      </c>
      <c r="T56" s="6">
        <v>11.0286454954602</v>
      </c>
      <c r="U56" s="6">
        <v>11.180533547252701</v>
      </c>
      <c r="V56" s="10">
        <v>710</v>
      </c>
      <c r="W56" s="6">
        <v>204.734827403227</v>
      </c>
      <c r="X56" s="6">
        <v>204.74489922109399</v>
      </c>
      <c r="Y56" s="6">
        <v>34.096385542168697</v>
      </c>
      <c r="Z56" s="6">
        <v>92.295774647887299</v>
      </c>
      <c r="AA56" s="7">
        <v>54.7</v>
      </c>
      <c r="AB56" s="7">
        <v>2.9418403943937399</v>
      </c>
      <c r="AC56" s="7">
        <v>3.1889266752989198</v>
      </c>
      <c r="AD56" s="13">
        <v>55.3</v>
      </c>
      <c r="AE56" s="6">
        <v>2.5767081530679201</v>
      </c>
      <c r="AF56" s="13">
        <v>55.4</v>
      </c>
      <c r="AG56" s="6">
        <v>2.3855861888716898</v>
      </c>
      <c r="AH56" s="13">
        <v>54.1</v>
      </c>
      <c r="AI56" s="6">
        <v>3.64723893228232</v>
      </c>
      <c r="AJ56" s="6">
        <v>2.9000000000000001E-2</v>
      </c>
      <c r="AK56" s="6">
        <v>1.2E-2</v>
      </c>
    </row>
    <row r="57" spans="1:37">
      <c r="A57" s="5" t="s">
        <v>96</v>
      </c>
      <c r="B57" s="22">
        <v>322</v>
      </c>
      <c r="C57" s="22">
        <v>3.15</v>
      </c>
      <c r="D57" s="22">
        <v>0.37</v>
      </c>
      <c r="E57" s="22">
        <v>981</v>
      </c>
      <c r="F57" s="20">
        <v>17.8571428571429</v>
      </c>
      <c r="G57" s="22">
        <v>0.39404190182663101</v>
      </c>
      <c r="H57" s="18">
        <v>5.4399999999999997E-2</v>
      </c>
      <c r="I57" s="15">
        <v>1.2864461609759801E-3</v>
      </c>
      <c r="J57" s="24">
        <v>0.24601000000000001</v>
      </c>
      <c r="K57" s="18">
        <v>0.42199999999999999</v>
      </c>
      <c r="L57" s="15">
        <v>1.50603317373821E-2</v>
      </c>
      <c r="M57" s="18">
        <v>5.6000000000000001E-2</v>
      </c>
      <c r="N57" s="15">
        <v>1.2357154041283101E-3</v>
      </c>
      <c r="O57" s="24">
        <v>0.29321999999999998</v>
      </c>
      <c r="P57" s="10">
        <v>351.2</v>
      </c>
      <c r="Q57" s="6">
        <v>7.5660665163119996</v>
      </c>
      <c r="R57" s="6">
        <v>10.813665087950501</v>
      </c>
      <c r="S57" s="10">
        <v>356</v>
      </c>
      <c r="T57" s="6">
        <v>10.3104969270548</v>
      </c>
      <c r="U57" s="6">
        <v>12.3565092537374</v>
      </c>
      <c r="V57" s="10">
        <v>374</v>
      </c>
      <c r="W57" s="6">
        <v>54.060071792968699</v>
      </c>
      <c r="X57" s="6">
        <v>60.824196250196103</v>
      </c>
      <c r="Y57" s="6">
        <v>1.3483146067415701</v>
      </c>
      <c r="Z57" s="6">
        <v>6.0962566844919897</v>
      </c>
      <c r="AA57" s="7">
        <v>351.2</v>
      </c>
      <c r="AB57" s="7">
        <v>7.5660665163119996</v>
      </c>
      <c r="AC57" s="7">
        <v>10.813665087950501</v>
      </c>
      <c r="AD57" s="13">
        <v>350.1</v>
      </c>
      <c r="AE57" s="6">
        <v>7.6491935868598304</v>
      </c>
      <c r="AF57" s="13">
        <v>340.4</v>
      </c>
      <c r="AG57" s="6">
        <v>5.8792981624346501</v>
      </c>
      <c r="AH57" s="13">
        <v>280</v>
      </c>
      <c r="AI57" s="6">
        <v>23.631152368450699</v>
      </c>
      <c r="AJ57" s="6">
        <v>3.2000000000000002E-3</v>
      </c>
      <c r="AK57" s="6">
        <v>2.5999999999999999E-3</v>
      </c>
    </row>
    <row r="58" spans="1:37">
      <c r="A58" s="5" t="s">
        <v>97</v>
      </c>
      <c r="B58" s="22">
        <v>330</v>
      </c>
      <c r="C58" s="22">
        <v>2.6240000000000001</v>
      </c>
      <c r="D58" s="22">
        <v>4.8000000000000001E-2</v>
      </c>
      <c r="E58" s="22">
        <v>10820</v>
      </c>
      <c r="F58" s="20">
        <v>3.6258158085569301</v>
      </c>
      <c r="G58" s="22">
        <v>0.104333023664904</v>
      </c>
      <c r="H58" s="18">
        <v>0.1173</v>
      </c>
      <c r="I58" s="15">
        <v>1.11963573362974E-3</v>
      </c>
      <c r="J58" s="24">
        <v>-0.63746000000000003</v>
      </c>
      <c r="K58" s="18">
        <v>4.4800000000000004</v>
      </c>
      <c r="L58" s="15">
        <v>0.18986675176028101</v>
      </c>
      <c r="M58" s="18">
        <v>0.27579999999999999</v>
      </c>
      <c r="N58" s="15">
        <v>7.9361582182060908E-3</v>
      </c>
      <c r="O58" s="24">
        <v>0.89359</v>
      </c>
      <c r="P58" s="10">
        <v>1569</v>
      </c>
      <c r="Q58" s="6">
        <v>40.456626323011598</v>
      </c>
      <c r="R58" s="6">
        <v>51.2704451481939</v>
      </c>
      <c r="S58" s="10">
        <v>1736</v>
      </c>
      <c r="T58" s="6">
        <v>32.462332588135197</v>
      </c>
      <c r="U58" s="6">
        <v>37.493272101744303</v>
      </c>
      <c r="V58" s="10">
        <v>1913</v>
      </c>
      <c r="W58" s="6">
        <v>16.8856955601081</v>
      </c>
      <c r="X58" s="6">
        <v>28.6525293751303</v>
      </c>
      <c r="Y58" s="6">
        <v>9.6198156682027793</v>
      </c>
      <c r="Z58" s="6">
        <v>17.982226868792502</v>
      </c>
      <c r="AA58" s="7">
        <v>1913</v>
      </c>
      <c r="AB58" s="7">
        <v>16.8856955601081</v>
      </c>
      <c r="AC58" s="7">
        <v>28.6525293751303</v>
      </c>
      <c r="AD58" s="13">
        <v>1521</v>
      </c>
      <c r="AE58" s="6">
        <v>44.149955984573701</v>
      </c>
      <c r="AF58" s="13">
        <v>1548</v>
      </c>
      <c r="AG58" s="6">
        <v>31.679378735428301</v>
      </c>
      <c r="AH58" s="13">
        <v>1570</v>
      </c>
      <c r="AI58" s="6">
        <v>31.681330694095699</v>
      </c>
      <c r="AJ58" s="6">
        <v>2.6700000000000002E-2</v>
      </c>
      <c r="AK58" s="6">
        <v>4.1000000000000003E-3</v>
      </c>
    </row>
    <row r="59" spans="1:37">
      <c r="A59" s="5" t="s">
        <v>98</v>
      </c>
      <c r="B59" s="22">
        <v>422</v>
      </c>
      <c r="C59" s="22">
        <v>1.5209999999999999</v>
      </c>
      <c r="D59" s="22">
        <v>3.2000000000000001E-2</v>
      </c>
      <c r="E59" s="22">
        <v>1167</v>
      </c>
      <c r="F59" s="20">
        <v>19.685039370078702</v>
      </c>
      <c r="G59" s="22">
        <v>0.52199539085887803</v>
      </c>
      <c r="H59" s="18">
        <v>5.3900000000000003E-2</v>
      </c>
      <c r="I59" s="15">
        <v>1.12796861483807E-3</v>
      </c>
      <c r="J59" s="24">
        <v>0.12895999999999999</v>
      </c>
      <c r="K59" s="18">
        <v>0.37</v>
      </c>
      <c r="L59" s="15">
        <v>8.7932524699339803E-3</v>
      </c>
      <c r="M59" s="18">
        <v>5.0799999999999998E-2</v>
      </c>
      <c r="N59" s="15">
        <v>1.34708218546605E-3</v>
      </c>
      <c r="O59" s="24">
        <v>0.53444999999999998</v>
      </c>
      <c r="P59" s="10">
        <v>319.3</v>
      </c>
      <c r="Q59" s="6">
        <v>8.1752208613450499</v>
      </c>
      <c r="R59" s="6">
        <v>10.790781458962901</v>
      </c>
      <c r="S59" s="10">
        <v>319</v>
      </c>
      <c r="T59" s="6">
        <v>6.3987596064287802</v>
      </c>
      <c r="U59" s="6">
        <v>8.9080669244693098</v>
      </c>
      <c r="V59" s="10">
        <v>358</v>
      </c>
      <c r="W59" s="6">
        <v>46.329083303464003</v>
      </c>
      <c r="X59" s="6">
        <v>54.8068133457773</v>
      </c>
      <c r="Y59" s="6">
        <v>-9.4043887147336094E-2</v>
      </c>
      <c r="Z59" s="6">
        <v>10.8100558659218</v>
      </c>
      <c r="AA59" s="7">
        <v>319.3</v>
      </c>
      <c r="AB59" s="7">
        <v>8.1752208613450499</v>
      </c>
      <c r="AC59" s="7">
        <v>10.790781458962901</v>
      </c>
      <c r="AD59" s="13">
        <v>319.2</v>
      </c>
      <c r="AE59" s="6">
        <v>8.2852058593478102</v>
      </c>
      <c r="AF59" s="13">
        <v>317.5</v>
      </c>
      <c r="AG59" s="6">
        <v>5.77969934346629</v>
      </c>
      <c r="AH59" s="13">
        <v>268</v>
      </c>
      <c r="AI59" s="6">
        <v>22.792629504717301</v>
      </c>
      <c r="AJ59" s="6">
        <v>5.0000000000000001E-4</v>
      </c>
      <c r="AK59" s="6">
        <v>1.8E-3</v>
      </c>
    </row>
    <row r="60" spans="1:37">
      <c r="A60" s="5" t="s">
        <v>99</v>
      </c>
      <c r="B60" s="22">
        <v>482</v>
      </c>
      <c r="C60" s="22">
        <v>1.3620000000000001</v>
      </c>
      <c r="D60" s="22">
        <v>3.5999999999999997E-2</v>
      </c>
      <c r="E60" s="22">
        <v>1623</v>
      </c>
      <c r="F60" s="20">
        <v>18.587360594795499</v>
      </c>
      <c r="G60" s="22">
        <v>0.47956234995908398</v>
      </c>
      <c r="H60" s="18">
        <v>6.2300000000000001E-2</v>
      </c>
      <c r="I60" s="15">
        <v>2.06115001240554E-3</v>
      </c>
      <c r="J60" s="24">
        <v>0.63629999999999998</v>
      </c>
      <c r="K60" s="18">
        <v>0.45900000000000002</v>
      </c>
      <c r="L60" s="15">
        <v>1.6642161746900599E-2</v>
      </c>
      <c r="M60" s="18">
        <v>5.3800000000000001E-2</v>
      </c>
      <c r="N60" s="15">
        <v>1.38806444821557E-3</v>
      </c>
      <c r="O60" s="24">
        <v>-8.3067000000000002E-2</v>
      </c>
      <c r="P60" s="10">
        <v>337.5</v>
      </c>
      <c r="Q60" s="6">
        <v>8.5230301009443394</v>
      </c>
      <c r="R60" s="6">
        <v>11.3121394136103</v>
      </c>
      <c r="S60" s="10">
        <v>382</v>
      </c>
      <c r="T60" s="6">
        <v>11.883404765719799</v>
      </c>
      <c r="U60" s="6">
        <v>13.9044510253489</v>
      </c>
      <c r="V60" s="10">
        <v>654</v>
      </c>
      <c r="W60" s="6">
        <v>82.915832293306195</v>
      </c>
      <c r="X60" s="6">
        <v>166.29148974442899</v>
      </c>
      <c r="Y60" s="6">
        <v>11.649214659685899</v>
      </c>
      <c r="Z60" s="6">
        <v>48.394495412844002</v>
      </c>
      <c r="AA60" s="7">
        <v>337.5</v>
      </c>
      <c r="AB60" s="7">
        <v>8.5230301009443394</v>
      </c>
      <c r="AC60" s="7">
        <v>11.3121394136103</v>
      </c>
      <c r="AD60" s="13">
        <v>333.7</v>
      </c>
      <c r="AE60" s="6">
        <v>8.9654694300746591</v>
      </c>
      <c r="AF60" s="13">
        <v>331.6</v>
      </c>
      <c r="AG60" s="6">
        <v>6.9744611853485097</v>
      </c>
      <c r="AH60" s="13">
        <v>333.4</v>
      </c>
      <c r="AI60" s="6">
        <v>49.3786091834478</v>
      </c>
      <c r="AJ60" s="6">
        <v>1.23E-2</v>
      </c>
      <c r="AK60" s="6">
        <v>4.1999999999999997E-3</v>
      </c>
    </row>
    <row r="61" spans="1:37">
      <c r="A61" s="5" t="s">
        <v>100</v>
      </c>
      <c r="B61" s="22">
        <v>581</v>
      </c>
      <c r="C61" s="22">
        <v>2.5499999999999998</v>
      </c>
      <c r="D61" s="22">
        <v>0.11</v>
      </c>
      <c r="E61" s="22">
        <v>232</v>
      </c>
      <c r="F61" s="20">
        <v>124.68827930174599</v>
      </c>
      <c r="G61" s="22">
        <v>2.9875607817035799</v>
      </c>
      <c r="H61" s="18">
        <v>4.9799999999999997E-2</v>
      </c>
      <c r="I61" s="15">
        <v>2.4817707083725701E-3</v>
      </c>
      <c r="J61" s="24">
        <v>0.13291</v>
      </c>
      <c r="K61" s="18">
        <v>5.4800000000000001E-2</v>
      </c>
      <c r="L61" s="15">
        <v>2.9220337271154101E-3</v>
      </c>
      <c r="M61" s="18">
        <v>8.0199999999999994E-3</v>
      </c>
      <c r="N61" s="15">
        <v>1.9216110450348699E-4</v>
      </c>
      <c r="O61" s="24">
        <v>2.0292000000000001E-2</v>
      </c>
      <c r="P61" s="10">
        <v>51.49</v>
      </c>
      <c r="Q61" s="6">
        <v>1.2389945075950299</v>
      </c>
      <c r="R61" s="6">
        <v>1.69666967927884</v>
      </c>
      <c r="S61" s="10">
        <v>54.1</v>
      </c>
      <c r="T61" s="6">
        <v>2.8428821164693101</v>
      </c>
      <c r="U61" s="6">
        <v>3.0827451089286999</v>
      </c>
      <c r="V61" s="10">
        <v>170</v>
      </c>
      <c r="W61" s="6">
        <v>95.595497431758602</v>
      </c>
      <c r="X61" s="6">
        <v>97.3147712499931</v>
      </c>
      <c r="Y61" s="6">
        <v>4.8243992606284696</v>
      </c>
      <c r="Z61" s="6">
        <v>69.711764705882402</v>
      </c>
      <c r="AA61" s="7">
        <v>51.49</v>
      </c>
      <c r="AB61" s="7">
        <v>1.2389945075950299</v>
      </c>
      <c r="AC61" s="7">
        <v>1.69666967927884</v>
      </c>
      <c r="AD61" s="13">
        <v>51.3</v>
      </c>
      <c r="AE61" s="6">
        <v>1.24886323905008</v>
      </c>
      <c r="AF61" s="13">
        <v>51.2</v>
      </c>
      <c r="AG61" s="6">
        <v>0.81656520140219002</v>
      </c>
      <c r="AH61" s="13">
        <v>51.31</v>
      </c>
      <c r="AI61" s="6">
        <v>14.528678096281499</v>
      </c>
      <c r="AJ61" s="6">
        <v>2.5000000000000001E-3</v>
      </c>
      <c r="AK61" s="6">
        <v>4.0000000000000001E-3</v>
      </c>
    </row>
    <row r="62" spans="1:37">
      <c r="A62" s="5" t="s">
        <v>101</v>
      </c>
      <c r="B62" s="22">
        <v>1129</v>
      </c>
      <c r="C62" s="22">
        <v>2.2200000000000002</v>
      </c>
      <c r="D62" s="22">
        <v>0.23</v>
      </c>
      <c r="E62" s="22">
        <v>342</v>
      </c>
      <c r="F62" s="20">
        <v>165.016501650165</v>
      </c>
      <c r="G62" s="22">
        <v>3.9102045202246898</v>
      </c>
      <c r="H62" s="18">
        <v>4.9099999999999998E-2</v>
      </c>
      <c r="I62" s="15">
        <v>2.2360290357252102E-3</v>
      </c>
      <c r="J62" s="24">
        <v>-6.1401999999999998E-2</v>
      </c>
      <c r="K62" s="18">
        <v>4.1399999999999999E-2</v>
      </c>
      <c r="L62" s="15">
        <v>1.74057796941131E-3</v>
      </c>
      <c r="M62" s="18">
        <v>6.0600000000000003E-3</v>
      </c>
      <c r="N62" s="15">
        <v>1.4359678671892399E-4</v>
      </c>
      <c r="O62" s="24">
        <v>0.13668</v>
      </c>
      <c r="P62" s="10">
        <v>38.96</v>
      </c>
      <c r="Q62" s="6">
        <v>0.92256762883582</v>
      </c>
      <c r="R62" s="6">
        <v>1.2732782499258199</v>
      </c>
      <c r="S62" s="10">
        <v>41.1</v>
      </c>
      <c r="T62" s="6">
        <v>1.74016955078539</v>
      </c>
      <c r="U62" s="6">
        <v>1.96479461950203</v>
      </c>
      <c r="V62" s="10">
        <v>160</v>
      </c>
      <c r="W62" s="6">
        <v>95.026266591302203</v>
      </c>
      <c r="X62" s="6">
        <v>96.207195452243596</v>
      </c>
      <c r="Y62" s="6">
        <v>5.2068126520681197</v>
      </c>
      <c r="Z62" s="6">
        <v>75.650000000000006</v>
      </c>
      <c r="AA62" s="7">
        <v>38.96</v>
      </c>
      <c r="AB62" s="7">
        <v>0.92256762883582</v>
      </c>
      <c r="AC62" s="7">
        <v>1.2732782499258199</v>
      </c>
      <c r="AD62" s="13">
        <v>38.659999999999997</v>
      </c>
      <c r="AE62" s="6">
        <v>0.91311063391888503</v>
      </c>
      <c r="AF62" s="13">
        <v>38.94</v>
      </c>
      <c r="AG62" s="6">
        <v>0.628480759833286</v>
      </c>
      <c r="AH62" s="13">
        <v>38.68</v>
      </c>
      <c r="AI62" s="6">
        <v>10.1222833531393</v>
      </c>
      <c r="AJ62" s="6">
        <v>3.5000000000000001E-3</v>
      </c>
      <c r="AK62" s="6">
        <v>3.3999999999999998E-3</v>
      </c>
    </row>
    <row r="63" spans="1:37">
      <c r="A63" s="5" t="s">
        <v>102</v>
      </c>
      <c r="B63" s="22">
        <v>669</v>
      </c>
      <c r="C63" s="22">
        <v>6.63</v>
      </c>
      <c r="D63" s="22">
        <v>0.38</v>
      </c>
      <c r="E63" s="22">
        <v>2490</v>
      </c>
      <c r="F63" s="20">
        <v>15.4559505409583</v>
      </c>
      <c r="G63" s="22">
        <v>0.36916361832564698</v>
      </c>
      <c r="H63" s="18">
        <v>5.6500000000000002E-2</v>
      </c>
      <c r="I63" s="15">
        <v>9.6181629696445497E-4</v>
      </c>
      <c r="J63" s="24">
        <v>-0.11736000000000001</v>
      </c>
      <c r="K63" s="18">
        <v>0.51200000000000001</v>
      </c>
      <c r="L63" s="15">
        <v>1.97966320529528E-2</v>
      </c>
      <c r="M63" s="18">
        <v>6.4699999999999994E-2</v>
      </c>
      <c r="N63" s="15">
        <v>1.5453521310368099E-3</v>
      </c>
      <c r="O63" s="24">
        <v>0.74041999999999997</v>
      </c>
      <c r="P63" s="10">
        <v>403.9</v>
      </c>
      <c r="Q63" s="6">
        <v>9.51987655460624</v>
      </c>
      <c r="R63" s="6">
        <v>13.0003240578984</v>
      </c>
      <c r="S63" s="10">
        <v>418</v>
      </c>
      <c r="T63" s="6">
        <v>13.4598403416494</v>
      </c>
      <c r="U63" s="6">
        <v>15.541881258665001</v>
      </c>
      <c r="V63" s="10">
        <v>471</v>
      </c>
      <c r="W63" s="6">
        <v>40.989911017233801</v>
      </c>
      <c r="X63" s="6">
        <v>50.328140968206903</v>
      </c>
      <c r="Y63" s="6">
        <v>3.3732057416267902</v>
      </c>
      <c r="Z63" s="6">
        <v>14.2462845010616</v>
      </c>
      <c r="AA63" s="7">
        <v>403.9</v>
      </c>
      <c r="AB63" s="7">
        <v>9.51987655460624</v>
      </c>
      <c r="AC63" s="7">
        <v>13.0003240578984</v>
      </c>
      <c r="AD63" s="13">
        <v>402.2</v>
      </c>
      <c r="AE63" s="6">
        <v>9.4216797661001799</v>
      </c>
      <c r="AF63" s="13">
        <v>396</v>
      </c>
      <c r="AG63" s="6">
        <v>9.5533921736048093</v>
      </c>
      <c r="AH63" s="13">
        <v>370</v>
      </c>
      <c r="AI63" s="6">
        <v>19.888006566791599</v>
      </c>
      <c r="AJ63" s="6">
        <v>3.5999999999999999E-3</v>
      </c>
      <c r="AK63" s="6">
        <v>1.8E-3</v>
      </c>
    </row>
    <row r="64" spans="1:37">
      <c r="A64" s="5" t="s">
        <v>103</v>
      </c>
      <c r="B64" s="22">
        <v>65.5</v>
      </c>
      <c r="C64" s="22">
        <v>1.5660000000000001</v>
      </c>
      <c r="D64" s="22">
        <v>5.1999999999999998E-2</v>
      </c>
      <c r="E64" s="22">
        <v>48.9</v>
      </c>
      <c r="F64" s="20">
        <v>84.033613445378194</v>
      </c>
      <c r="G64" s="22">
        <v>6.3192263039158103</v>
      </c>
      <c r="H64" s="18">
        <v>6.4000000000000001E-2</v>
      </c>
      <c r="I64" s="15">
        <v>9.5173521403210497E-3</v>
      </c>
      <c r="J64" s="24">
        <v>-6.0669000000000001E-2</v>
      </c>
      <c r="K64" s="18">
        <v>0.104</v>
      </c>
      <c r="L64" s="15">
        <v>1.5753787384625999E-2</v>
      </c>
      <c r="M64" s="18">
        <v>1.1900000000000001E-2</v>
      </c>
      <c r="N64" s="15">
        <v>8.9486563689751802E-4</v>
      </c>
      <c r="O64" s="24">
        <v>0.23501</v>
      </c>
      <c r="P64" s="10">
        <v>76.2</v>
      </c>
      <c r="Q64" s="6">
        <v>5.6188212097776704</v>
      </c>
      <c r="R64" s="6">
        <v>5.8742304823793798</v>
      </c>
      <c r="S64" s="10">
        <v>98</v>
      </c>
      <c r="T64" s="6">
        <v>14.178638859384201</v>
      </c>
      <c r="U64" s="6">
        <v>14.3424858931117</v>
      </c>
      <c r="V64" s="10">
        <v>440</v>
      </c>
      <c r="W64" s="6">
        <v>275.662516206318</v>
      </c>
      <c r="X64" s="6">
        <v>275.69157501963201</v>
      </c>
      <c r="Y64" s="6">
        <v>22.244897959183699</v>
      </c>
      <c r="Z64" s="6">
        <v>82.681818181818201</v>
      </c>
      <c r="AA64" s="7">
        <v>76.2</v>
      </c>
      <c r="AB64" s="7">
        <v>5.6188212097776704</v>
      </c>
      <c r="AC64" s="7">
        <v>5.8742304823793798</v>
      </c>
      <c r="AD64" s="13">
        <v>74.7</v>
      </c>
      <c r="AE64" s="6">
        <v>5.6949935722042202</v>
      </c>
      <c r="AF64" s="13">
        <v>74.7</v>
      </c>
      <c r="AG64" s="6">
        <v>5.5257397608683103</v>
      </c>
      <c r="AH64" s="13">
        <v>76.2</v>
      </c>
      <c r="AI64" s="6">
        <v>8.3271268273469907</v>
      </c>
      <c r="AJ64" s="6">
        <v>0.02</v>
      </c>
      <c r="AK64" s="6">
        <v>1.4999999999999999E-2</v>
      </c>
    </row>
    <row r="65" spans="1:37">
      <c r="A65" s="5" t="s">
        <v>104</v>
      </c>
      <c r="B65" s="22">
        <v>1050</v>
      </c>
      <c r="C65" s="22">
        <v>14.8</v>
      </c>
      <c r="D65" s="22">
        <v>1.2</v>
      </c>
      <c r="E65" s="22">
        <v>610</v>
      </c>
      <c r="F65" s="20">
        <v>83.752093802345101</v>
      </c>
      <c r="G65" s="22">
        <v>1.99551295259859</v>
      </c>
      <c r="H65" s="18">
        <v>4.8099999999999997E-2</v>
      </c>
      <c r="I65" s="15">
        <v>1.8330658312158E-3</v>
      </c>
      <c r="J65" s="24">
        <v>4.3640999999999999E-2</v>
      </c>
      <c r="K65" s="18">
        <v>8.0399999999999999E-2</v>
      </c>
      <c r="L65" s="15">
        <v>4.0292508645652699E-3</v>
      </c>
      <c r="M65" s="18">
        <v>1.1939999999999999E-2</v>
      </c>
      <c r="N65" s="15">
        <v>2.8448751036908498E-4</v>
      </c>
      <c r="O65" s="24">
        <v>0.33002999999999999</v>
      </c>
      <c r="P65" s="10">
        <v>76.5</v>
      </c>
      <c r="Q65" s="6">
        <v>1.81157747600596</v>
      </c>
      <c r="R65" s="6">
        <v>2.4973542930993</v>
      </c>
      <c r="S65" s="10">
        <v>78.400000000000006</v>
      </c>
      <c r="T65" s="6">
        <v>3.7137282791853199</v>
      </c>
      <c r="U65" s="6">
        <v>4.0875412473284101</v>
      </c>
      <c r="V65" s="10">
        <v>103</v>
      </c>
      <c r="W65" s="6">
        <v>76.184202540822895</v>
      </c>
      <c r="X65" s="6">
        <v>86.187387279109799</v>
      </c>
      <c r="Y65" s="6">
        <v>2.4234693877551101</v>
      </c>
      <c r="Z65" s="6">
        <v>25.728155339805799</v>
      </c>
      <c r="AA65" s="7">
        <v>76.5</v>
      </c>
      <c r="AB65" s="7">
        <v>1.81157747600596</v>
      </c>
      <c r="AC65" s="7">
        <v>2.4973542930993</v>
      </c>
      <c r="AD65" s="13">
        <v>76.400000000000006</v>
      </c>
      <c r="AE65" s="6">
        <v>1.81157747600596</v>
      </c>
      <c r="AF65" s="13">
        <v>75.900000000000006</v>
      </c>
      <c r="AG65" s="6">
        <v>1.29737339714546</v>
      </c>
      <c r="AH65" s="13">
        <v>73.900000000000006</v>
      </c>
      <c r="AI65" s="6">
        <v>21.147877358759199</v>
      </c>
      <c r="AJ65" s="6">
        <v>2E-3</v>
      </c>
      <c r="AK65" s="6">
        <v>3.7000000000000002E-3</v>
      </c>
    </row>
    <row r="66" spans="1:37">
      <c r="A66" s="5" t="s">
        <v>105</v>
      </c>
      <c r="B66" s="22">
        <v>165</v>
      </c>
      <c r="C66" s="22">
        <v>1.66</v>
      </c>
      <c r="D66" s="22">
        <v>0.2</v>
      </c>
      <c r="E66" s="22">
        <v>14600</v>
      </c>
      <c r="F66" s="20">
        <v>2.0202020202020199</v>
      </c>
      <c r="G66" s="22">
        <v>5.2032766532306401E-2</v>
      </c>
      <c r="H66" s="18">
        <v>0.18149999999999999</v>
      </c>
      <c r="I66" s="15">
        <v>1.90836757079272E-3</v>
      </c>
      <c r="J66" s="24">
        <v>2.9989999999999999E-2</v>
      </c>
      <c r="K66" s="18">
        <v>12.43</v>
      </c>
      <c r="L66" s="15">
        <v>0.38917762958448698</v>
      </c>
      <c r="M66" s="18">
        <v>0.495</v>
      </c>
      <c r="N66" s="15">
        <v>1.27493286195784E-2</v>
      </c>
      <c r="O66" s="24">
        <v>0.82362000000000002</v>
      </c>
      <c r="P66" s="10">
        <v>2599</v>
      </c>
      <c r="Q66" s="6">
        <v>58.042712448742797</v>
      </c>
      <c r="R66" s="6">
        <v>75.471025311769296</v>
      </c>
      <c r="S66" s="10">
        <v>2629</v>
      </c>
      <c r="T66" s="6">
        <v>30.168299323899301</v>
      </c>
      <c r="U66" s="6">
        <v>36.894717245996397</v>
      </c>
      <c r="V66" s="10">
        <v>2664</v>
      </c>
      <c r="W66" s="6">
        <v>17.496327732108401</v>
      </c>
      <c r="X66" s="6">
        <v>25.801880206289098</v>
      </c>
      <c r="Y66" s="6">
        <v>1.1411182959300099</v>
      </c>
      <c r="Z66" s="6">
        <v>2.4399399399399302</v>
      </c>
      <c r="AA66" s="7">
        <v>2664</v>
      </c>
      <c r="AB66" s="7">
        <v>17.496327732108401</v>
      </c>
      <c r="AC66" s="7">
        <v>25.801880206289098</v>
      </c>
      <c r="AD66" s="13">
        <v>2583</v>
      </c>
      <c r="AE66" s="6">
        <v>60.346967350542499</v>
      </c>
      <c r="AF66" s="13">
        <v>2584</v>
      </c>
      <c r="AG66" s="6">
        <v>37.9911342828348</v>
      </c>
      <c r="AH66" s="13">
        <v>2570</v>
      </c>
      <c r="AI66" s="6">
        <v>29.2373303177521</v>
      </c>
      <c r="AJ66" s="6">
        <v>6.0000000000000001E-3</v>
      </c>
      <c r="AK66" s="6">
        <v>3.0999999999999999E-3</v>
      </c>
    </row>
    <row r="67" spans="1:37">
      <c r="A67" s="5" t="s">
        <v>106</v>
      </c>
      <c r="B67" s="22">
        <v>1960</v>
      </c>
      <c r="C67" s="22">
        <v>2.2290000000000001</v>
      </c>
      <c r="D67" s="22">
        <v>6.8000000000000005E-2</v>
      </c>
      <c r="E67" s="22">
        <v>1190</v>
      </c>
      <c r="F67" s="20">
        <v>83.682008368200798</v>
      </c>
      <c r="G67" s="22">
        <v>2.1720552514495601</v>
      </c>
      <c r="H67" s="18">
        <v>5.0200000000000002E-2</v>
      </c>
      <c r="I67" s="15">
        <v>1.2015409369652899E-3</v>
      </c>
      <c r="J67" s="24">
        <v>0.13381000000000001</v>
      </c>
      <c r="K67" s="18">
        <v>8.3400000000000002E-2</v>
      </c>
      <c r="L67" s="15">
        <v>2.7770349230069099E-3</v>
      </c>
      <c r="M67" s="18">
        <v>1.1950000000000001E-2</v>
      </c>
      <c r="N67" s="15">
        <v>3.10174920045126E-4</v>
      </c>
      <c r="O67" s="24">
        <v>0.47304000000000002</v>
      </c>
      <c r="P67" s="10">
        <v>76.599999999999994</v>
      </c>
      <c r="Q67" s="6">
        <v>1.9651552488294499</v>
      </c>
      <c r="R67" s="6">
        <v>2.61183727104385</v>
      </c>
      <c r="S67" s="10">
        <v>81.3</v>
      </c>
      <c r="T67" s="6">
        <v>2.6181105260526798</v>
      </c>
      <c r="U67" s="6">
        <v>3.1583306787299898</v>
      </c>
      <c r="V67" s="10">
        <v>197</v>
      </c>
      <c r="W67" s="6">
        <v>52.162709321634203</v>
      </c>
      <c r="X67" s="6">
        <v>70.370827093450004</v>
      </c>
      <c r="Y67" s="6">
        <v>5.7810578105781003</v>
      </c>
      <c r="Z67" s="6">
        <v>61.116751269035497</v>
      </c>
      <c r="AA67" s="7">
        <v>76.599999999999994</v>
      </c>
      <c r="AB67" s="7">
        <v>1.9651552488294499</v>
      </c>
      <c r="AC67" s="7">
        <v>2.61183727104385</v>
      </c>
      <c r="AD67" s="13">
        <v>76.2</v>
      </c>
      <c r="AE67" s="6">
        <v>1.9651552488294499</v>
      </c>
      <c r="AF67" s="13">
        <v>75.7</v>
      </c>
      <c r="AG67" s="6">
        <v>1.3764093601206799</v>
      </c>
      <c r="AH67" s="13">
        <v>72.599999999999994</v>
      </c>
      <c r="AI67" s="6">
        <v>18.630578192136198</v>
      </c>
      <c r="AJ67" s="6">
        <v>4.4000000000000003E-3</v>
      </c>
      <c r="AK67" s="6">
        <v>2.3E-3</v>
      </c>
    </row>
    <row r="68" spans="1:37">
      <c r="A68" s="5" t="s">
        <v>107</v>
      </c>
      <c r="B68" s="22">
        <v>65.900000000000006</v>
      </c>
      <c r="C68" s="22">
        <v>4.54</v>
      </c>
      <c r="D68" s="22">
        <v>0.14000000000000001</v>
      </c>
      <c r="E68" s="22">
        <v>450</v>
      </c>
      <c r="F68" s="20">
        <v>9.9403578528827001</v>
      </c>
      <c r="G68" s="22">
        <v>0.27042551576330498</v>
      </c>
      <c r="H68" s="18">
        <v>6.6199999999999995E-2</v>
      </c>
      <c r="I68" s="15">
        <v>2.6363755856190401E-3</v>
      </c>
      <c r="J68" s="24">
        <v>0.22664999999999999</v>
      </c>
      <c r="K68" s="18">
        <v>0.92100000000000004</v>
      </c>
      <c r="L68" s="15">
        <v>3.87669824878078E-2</v>
      </c>
      <c r="M68" s="18">
        <v>0.10059999999999999</v>
      </c>
      <c r="N68" s="15">
        <v>2.73680357271033E-3</v>
      </c>
      <c r="O68" s="24">
        <v>0.59709999999999996</v>
      </c>
      <c r="P68" s="10">
        <v>618</v>
      </c>
      <c r="Q68" s="6">
        <v>16.233345171821401</v>
      </c>
      <c r="R68" s="6">
        <v>20.996541860073201</v>
      </c>
      <c r="S68" s="10">
        <v>659</v>
      </c>
      <c r="T68" s="6">
        <v>20.569485892951899</v>
      </c>
      <c r="U68" s="6">
        <v>23.326962561113501</v>
      </c>
      <c r="V68" s="10">
        <v>790</v>
      </c>
      <c r="W68" s="6">
        <v>88.602230522844195</v>
      </c>
      <c r="X68" s="6">
        <v>93.976255997027806</v>
      </c>
      <c r="Y68" s="6">
        <v>6.2215477996965101</v>
      </c>
      <c r="Z68" s="6">
        <v>21.772151898734201</v>
      </c>
      <c r="AA68" s="7">
        <v>618</v>
      </c>
      <c r="AB68" s="7">
        <v>16.233345171821401</v>
      </c>
      <c r="AC68" s="7">
        <v>20.996541860073201</v>
      </c>
      <c r="AD68" s="13">
        <v>612</v>
      </c>
      <c r="AE68" s="6">
        <v>16.8149188361852</v>
      </c>
      <c r="AF68" s="13">
        <v>604</v>
      </c>
      <c r="AG68" s="6">
        <v>13.5338002756191</v>
      </c>
      <c r="AH68" s="13">
        <v>587</v>
      </c>
      <c r="AI68" s="6">
        <v>30.105734563754201</v>
      </c>
      <c r="AJ68" s="6">
        <v>9.4000000000000004E-3</v>
      </c>
      <c r="AK68" s="6">
        <v>4.0000000000000001E-3</v>
      </c>
    </row>
    <row r="69" spans="1:37">
      <c r="A69" s="5" t="s">
        <v>108</v>
      </c>
      <c r="B69" s="22">
        <v>277</v>
      </c>
      <c r="C69" s="22">
        <v>2.6560000000000001</v>
      </c>
      <c r="D69" s="22">
        <v>9.0999999999999998E-2</v>
      </c>
      <c r="E69" s="22">
        <v>695</v>
      </c>
      <c r="F69" s="20">
        <v>20.2388180530257</v>
      </c>
      <c r="G69" s="22">
        <v>0.449166926415968</v>
      </c>
      <c r="H69" s="18">
        <v>5.04E-2</v>
      </c>
      <c r="I69" s="15">
        <v>1.2906834998585E-3</v>
      </c>
      <c r="J69" s="24">
        <v>7.9224000000000003E-2</v>
      </c>
      <c r="K69" s="18">
        <v>0.34499999999999997</v>
      </c>
      <c r="L69" s="15">
        <v>1.1895411310669299E-2</v>
      </c>
      <c r="M69" s="18">
        <v>4.9410000000000003E-2</v>
      </c>
      <c r="N69" s="15">
        <v>1.0965728223884599E-3</v>
      </c>
      <c r="O69" s="24">
        <v>0.12898000000000001</v>
      </c>
      <c r="P69" s="10">
        <v>310.89999999999998</v>
      </c>
      <c r="Q69" s="6">
        <v>6.7426134743958599</v>
      </c>
      <c r="R69" s="6">
        <v>9.6185450428681598</v>
      </c>
      <c r="S69" s="10">
        <v>300</v>
      </c>
      <c r="T69" s="6">
        <v>9.5089592141073602</v>
      </c>
      <c r="U69" s="6">
        <v>11.1833661798417</v>
      </c>
      <c r="V69" s="10">
        <v>205</v>
      </c>
      <c r="W69" s="6">
        <v>54.458374759845803</v>
      </c>
      <c r="X69" s="6">
        <v>58.079574124976503</v>
      </c>
      <c r="Y69" s="6">
        <v>-3.6333333333333302</v>
      </c>
      <c r="Z69" s="6">
        <v>-51.658536585365802</v>
      </c>
      <c r="AA69" s="7">
        <v>310.89999999999998</v>
      </c>
      <c r="AB69" s="7">
        <v>6.7426134743958599</v>
      </c>
      <c r="AC69" s="7">
        <v>9.6185450428681598</v>
      </c>
      <c r="AD69" s="13">
        <v>310.7</v>
      </c>
      <c r="AE69" s="6">
        <v>6.8696896920533899</v>
      </c>
      <c r="AF69" s="13">
        <v>300.60000000000002</v>
      </c>
      <c r="AG69" s="6">
        <v>5.6142947318035601</v>
      </c>
      <c r="AH69" s="13">
        <v>251</v>
      </c>
      <c r="AI69" s="6">
        <v>22.758615544092599</v>
      </c>
      <c r="AJ69" s="6">
        <v>1E-4</v>
      </c>
      <c r="AK69" s="6">
        <v>2.5999999999999999E-3</v>
      </c>
    </row>
    <row r="70" spans="1:37">
      <c r="A70" s="5" t="s">
        <v>109</v>
      </c>
      <c r="B70" s="22">
        <v>558</v>
      </c>
      <c r="C70" s="22">
        <v>1.4790000000000001</v>
      </c>
      <c r="D70" s="22">
        <v>3.3000000000000002E-2</v>
      </c>
      <c r="E70" s="22">
        <v>315</v>
      </c>
      <c r="F70" s="20">
        <v>88.809946714031994</v>
      </c>
      <c r="G70" s="22">
        <v>2.1256248487675</v>
      </c>
      <c r="H70" s="18">
        <v>4.9500000000000002E-2</v>
      </c>
      <c r="I70" s="15">
        <v>2.3164769013093501E-3</v>
      </c>
      <c r="J70" s="24">
        <v>5.3756999999999999E-2</v>
      </c>
      <c r="K70" s="18">
        <v>7.7399999999999997E-2</v>
      </c>
      <c r="L70" s="15">
        <v>3.9497727372090697E-3</v>
      </c>
      <c r="M70" s="18">
        <v>1.1259999999999999E-2</v>
      </c>
      <c r="N70" s="15">
        <v>2.6950287307559502E-4</v>
      </c>
      <c r="O70" s="24">
        <v>9.9998000000000004E-2</v>
      </c>
      <c r="P70" s="10">
        <v>72.2</v>
      </c>
      <c r="Q70" s="6">
        <v>1.7480261473798799</v>
      </c>
      <c r="R70" s="6">
        <v>2.3847644953759102</v>
      </c>
      <c r="S70" s="10">
        <v>75.599999999999994</v>
      </c>
      <c r="T70" s="6">
        <v>3.7128486214491101</v>
      </c>
      <c r="U70" s="6">
        <v>4.0623841137524899</v>
      </c>
      <c r="V70" s="10">
        <v>160</v>
      </c>
      <c r="W70" s="6">
        <v>106.811045321398</v>
      </c>
      <c r="X70" s="6">
        <v>139.488232193973</v>
      </c>
      <c r="Y70" s="6">
        <v>4.4973544973544897</v>
      </c>
      <c r="Z70" s="6">
        <v>54.875</v>
      </c>
      <c r="AA70" s="7">
        <v>72.2</v>
      </c>
      <c r="AB70" s="7">
        <v>1.7480261473798799</v>
      </c>
      <c r="AC70" s="7">
        <v>2.3847644953759102</v>
      </c>
      <c r="AD70" s="13">
        <v>72</v>
      </c>
      <c r="AE70" s="6">
        <v>1.7987204929959899</v>
      </c>
      <c r="AF70" s="13">
        <v>71.900000000000006</v>
      </c>
      <c r="AG70" s="6">
        <v>1.2183779732893201</v>
      </c>
      <c r="AH70" s="13">
        <v>71.7</v>
      </c>
      <c r="AI70" s="6">
        <v>62.517127274449301</v>
      </c>
      <c r="AJ70" s="6">
        <v>3.3999999999999998E-3</v>
      </c>
      <c r="AK70" s="6">
        <v>4.1999999999999997E-3</v>
      </c>
    </row>
    <row r="71" spans="1:37">
      <c r="A71" s="5" t="s">
        <v>110</v>
      </c>
      <c r="B71" s="22">
        <v>186</v>
      </c>
      <c r="C71" s="22">
        <v>2.0339999999999998</v>
      </c>
      <c r="D71" s="22">
        <v>9.8000000000000004E-2</v>
      </c>
      <c r="E71" s="22">
        <v>485</v>
      </c>
      <c r="F71" s="20">
        <v>19.920318725099602</v>
      </c>
      <c r="G71" s="22">
        <v>0.60117549711117102</v>
      </c>
      <c r="H71" s="18">
        <v>5.1799999999999999E-2</v>
      </c>
      <c r="I71" s="15">
        <v>1.91966444105304E-3</v>
      </c>
      <c r="J71" s="24">
        <v>0.18673000000000001</v>
      </c>
      <c r="K71" s="18">
        <v>0.36</v>
      </c>
      <c r="L71" s="15">
        <v>1.7385585293570101E-2</v>
      </c>
      <c r="M71" s="18">
        <v>5.0200000000000002E-2</v>
      </c>
      <c r="N71" s="15">
        <v>1.51498629974003E-3</v>
      </c>
      <c r="O71" s="24">
        <v>0.33445000000000003</v>
      </c>
      <c r="P71" s="10">
        <v>315.7</v>
      </c>
      <c r="Q71" s="6">
        <v>9.2948517007981408</v>
      </c>
      <c r="R71" s="6">
        <v>11.614278778360299</v>
      </c>
      <c r="S71" s="10">
        <v>310</v>
      </c>
      <c r="T71" s="6">
        <v>12.6465165289823</v>
      </c>
      <c r="U71" s="6">
        <v>14.0296995767051</v>
      </c>
      <c r="V71" s="10">
        <v>258</v>
      </c>
      <c r="W71" s="6">
        <v>76.762130248214902</v>
      </c>
      <c r="X71" s="6">
        <v>80.1831056861798</v>
      </c>
      <c r="Y71" s="6">
        <v>-1.8387096774193501</v>
      </c>
      <c r="Z71" s="6">
        <v>-22.364341085271299</v>
      </c>
      <c r="AA71" s="7">
        <v>315.7</v>
      </c>
      <c r="AB71" s="7">
        <v>9.2948517007981408</v>
      </c>
      <c r="AC71" s="7">
        <v>11.614278778360299</v>
      </c>
      <c r="AD71" s="13">
        <v>318</v>
      </c>
      <c r="AE71" s="6">
        <v>9.7937463791865706</v>
      </c>
      <c r="AF71" s="13">
        <v>309</v>
      </c>
      <c r="AG71" s="6">
        <v>8.7312301720790106</v>
      </c>
      <c r="AH71" s="13">
        <v>251</v>
      </c>
      <c r="AI71" s="6">
        <v>26.4560889067887</v>
      </c>
      <c r="AJ71" s="6">
        <v>0</v>
      </c>
      <c r="AK71" s="6">
        <v>3.2000000000000002E-3</v>
      </c>
    </row>
    <row r="72" spans="1:37">
      <c r="A72" s="5" t="s">
        <v>111</v>
      </c>
      <c r="B72" s="22">
        <v>346</v>
      </c>
      <c r="C72" s="22">
        <v>2.1419999999999999</v>
      </c>
      <c r="D72" s="22">
        <v>8.5000000000000006E-2</v>
      </c>
      <c r="E72" s="22">
        <v>1630</v>
      </c>
      <c r="F72" s="20">
        <v>15.295197308045299</v>
      </c>
      <c r="G72" s="22">
        <v>0.337921013938905</v>
      </c>
      <c r="H72" s="18">
        <v>7.2099999999999997E-2</v>
      </c>
      <c r="I72" s="15">
        <v>5.20417538533778E-3</v>
      </c>
      <c r="J72" s="24">
        <v>3.8747999999999998E-2</v>
      </c>
      <c r="K72" s="18">
        <v>0.64500000000000002</v>
      </c>
      <c r="L72" s="15">
        <v>4.4959686167165398E-2</v>
      </c>
      <c r="M72" s="18">
        <v>6.5379999999999994E-2</v>
      </c>
      <c r="N72" s="15">
        <v>1.44445837777487E-3</v>
      </c>
      <c r="O72" s="24">
        <v>0.21636</v>
      </c>
      <c r="P72" s="10">
        <v>408.2</v>
      </c>
      <c r="Q72" s="6">
        <v>8.7205233953047205</v>
      </c>
      <c r="R72" s="6">
        <v>12.4892749084493</v>
      </c>
      <c r="S72" s="10">
        <v>498</v>
      </c>
      <c r="T72" s="6">
        <v>26.035446924030701</v>
      </c>
      <c r="U72" s="6">
        <v>27.546385342119802</v>
      </c>
      <c r="V72" s="10">
        <v>910</v>
      </c>
      <c r="W72" s="6">
        <v>189.72833389364399</v>
      </c>
      <c r="X72" s="6">
        <v>459.57679067885601</v>
      </c>
      <c r="Y72" s="6">
        <v>18.0321285140562</v>
      </c>
      <c r="Z72" s="6">
        <v>55.142857142857103</v>
      </c>
      <c r="AA72" s="7">
        <v>408.2</v>
      </c>
      <c r="AB72" s="7">
        <v>8.7205233953047205</v>
      </c>
      <c r="AC72" s="7">
        <v>12.4892749084493</v>
      </c>
      <c r="AD72" s="13">
        <v>398.9</v>
      </c>
      <c r="AE72" s="6">
        <v>9.0608348560194507</v>
      </c>
      <c r="AF72" s="13">
        <v>398.6</v>
      </c>
      <c r="AG72" s="6">
        <v>6.4310727358675397</v>
      </c>
      <c r="AH72" s="13">
        <v>404.4</v>
      </c>
      <c r="AI72" s="6">
        <v>141.94602312871601</v>
      </c>
      <c r="AJ72" s="6">
        <v>2.1499999999999998E-2</v>
      </c>
      <c r="AK72" s="6">
        <v>7.9000000000000008E-3</v>
      </c>
    </row>
    <row r="73" spans="1:37">
      <c r="A73" s="5" t="s">
        <v>112</v>
      </c>
      <c r="B73" s="22">
        <v>478</v>
      </c>
      <c r="C73" s="22">
        <v>1.4419999999999999</v>
      </c>
      <c r="D73" s="22">
        <v>0.05</v>
      </c>
      <c r="E73" s="22">
        <v>5610</v>
      </c>
      <c r="F73" s="20">
        <v>6.1996280223186604</v>
      </c>
      <c r="G73" s="22">
        <v>0.16207514826615599</v>
      </c>
      <c r="H73" s="18">
        <v>7.1999999999999995E-2</v>
      </c>
      <c r="I73" s="15">
        <v>8.0356962921245597E-4</v>
      </c>
      <c r="J73" s="24">
        <v>8.7387999999999993E-2</v>
      </c>
      <c r="K73" s="18">
        <v>1.6020000000000001</v>
      </c>
      <c r="L73" s="15">
        <v>3.3716779965471198E-2</v>
      </c>
      <c r="M73" s="18">
        <v>0.1613</v>
      </c>
      <c r="N73" s="15">
        <v>4.2168209642928899E-3</v>
      </c>
      <c r="O73" s="24">
        <v>0.34555000000000002</v>
      </c>
      <c r="P73" s="10">
        <v>964</v>
      </c>
      <c r="Q73" s="6">
        <v>23.660054206254799</v>
      </c>
      <c r="R73" s="6">
        <v>31.1332397147292</v>
      </c>
      <c r="S73" s="10">
        <v>969</v>
      </c>
      <c r="T73" s="6">
        <v>13.6289979665922</v>
      </c>
      <c r="U73" s="6">
        <v>19.630634530572699</v>
      </c>
      <c r="V73" s="10">
        <v>983</v>
      </c>
      <c r="W73" s="6">
        <v>24.067453791735101</v>
      </c>
      <c r="X73" s="6">
        <v>33.553825915570897</v>
      </c>
      <c r="Y73" s="6">
        <v>0.51599587203303099</v>
      </c>
      <c r="Z73" s="6">
        <v>1.9328585961342799</v>
      </c>
      <c r="AA73" s="7">
        <v>964</v>
      </c>
      <c r="AB73" s="7">
        <v>23.660054206254799</v>
      </c>
      <c r="AC73" s="7">
        <v>31.1332397147292</v>
      </c>
      <c r="AD73" s="13">
        <v>961</v>
      </c>
      <c r="AE73" s="6">
        <v>24.216898336552401</v>
      </c>
      <c r="AF73" s="13">
        <v>944</v>
      </c>
      <c r="AG73" s="6">
        <v>14.403110274290601</v>
      </c>
      <c r="AH73" s="13">
        <v>924</v>
      </c>
      <c r="AI73" s="6">
        <v>18.687491324875701</v>
      </c>
      <c r="AJ73" s="6">
        <v>3.5000000000000001E-3</v>
      </c>
      <c r="AK73" s="6">
        <v>2E-3</v>
      </c>
    </row>
    <row r="74" spans="1:37">
      <c r="A74" s="5" t="s">
        <v>114</v>
      </c>
      <c r="B74" s="22">
        <v>317</v>
      </c>
      <c r="C74" s="22">
        <v>1.1060000000000001</v>
      </c>
      <c r="D74" s="22">
        <v>2.9000000000000001E-2</v>
      </c>
      <c r="E74" s="22">
        <v>242</v>
      </c>
      <c r="F74" s="20">
        <v>70.921985815602795</v>
      </c>
      <c r="G74" s="22">
        <v>1.8721532836402399</v>
      </c>
      <c r="H74" s="18">
        <v>5.0299999999999997E-2</v>
      </c>
      <c r="I74" s="15">
        <v>2.3263262457873602E-3</v>
      </c>
      <c r="J74" s="24">
        <v>0.16356999999999999</v>
      </c>
      <c r="K74" s="18">
        <v>0.10050000000000001</v>
      </c>
      <c r="L74" s="15">
        <v>4.8207867825179702E-3</v>
      </c>
      <c r="M74" s="18">
        <v>1.41E-2</v>
      </c>
      <c r="N74" s="15">
        <v>3.7220279432051602E-4</v>
      </c>
      <c r="O74" s="24">
        <v>0.12564</v>
      </c>
      <c r="P74" s="10">
        <v>90.3</v>
      </c>
      <c r="Q74" s="6">
        <v>2.3672560485107601</v>
      </c>
      <c r="R74" s="6">
        <v>3.1156331333028802</v>
      </c>
      <c r="S74" s="10">
        <v>97</v>
      </c>
      <c r="T74" s="6">
        <v>4.4258035627277801</v>
      </c>
      <c r="U74" s="6">
        <v>4.8968762874400804</v>
      </c>
      <c r="V74" s="10">
        <v>220</v>
      </c>
      <c r="W74" s="6">
        <v>131.71329324175301</v>
      </c>
      <c r="X74" s="6">
        <v>176.39667916575999</v>
      </c>
      <c r="Y74" s="6">
        <v>6.9072164948453603</v>
      </c>
      <c r="Z74" s="6">
        <v>58.954545454545503</v>
      </c>
      <c r="AA74" s="7">
        <v>90.3</v>
      </c>
      <c r="AB74" s="7">
        <v>2.3672560485107601</v>
      </c>
      <c r="AC74" s="7">
        <v>3.1156331333028802</v>
      </c>
      <c r="AD74" s="13">
        <v>89.8</v>
      </c>
      <c r="AE74" s="6">
        <v>2.4229117192359202</v>
      </c>
      <c r="AF74" s="13">
        <v>89.4</v>
      </c>
      <c r="AG74" s="6">
        <v>1.7735098465624199</v>
      </c>
      <c r="AH74" s="13">
        <v>85.9</v>
      </c>
      <c r="AI74" s="6">
        <v>91.816728413661096</v>
      </c>
      <c r="AJ74" s="6">
        <v>3.8999999999999998E-3</v>
      </c>
      <c r="AK74" s="6">
        <v>3.8999999999999998E-3</v>
      </c>
    </row>
    <row r="75" spans="1:37">
      <c r="A75" s="5" t="s">
        <v>115</v>
      </c>
      <c r="B75" s="22">
        <v>134</v>
      </c>
      <c r="C75" s="22">
        <v>1.843</v>
      </c>
      <c r="D75" s="22">
        <v>3.2000000000000001E-2</v>
      </c>
      <c r="E75" s="22">
        <v>456</v>
      </c>
      <c r="F75" s="20">
        <v>16.423057973394599</v>
      </c>
      <c r="G75" s="22">
        <v>0.36231685480678899</v>
      </c>
      <c r="H75" s="18">
        <v>5.5E-2</v>
      </c>
      <c r="I75" s="15">
        <v>2.0026367094767099E-3</v>
      </c>
      <c r="J75" s="24">
        <v>0.20180999999999999</v>
      </c>
      <c r="K75" s="18">
        <v>0.46400000000000002</v>
      </c>
      <c r="L75" s="15">
        <v>1.8209863419586601E-2</v>
      </c>
      <c r="M75" s="18">
        <v>6.089E-2</v>
      </c>
      <c r="N75" s="15">
        <v>1.3433231085784999E-3</v>
      </c>
      <c r="O75" s="24">
        <v>-4.1597000000000002E-2</v>
      </c>
      <c r="P75" s="10">
        <v>381</v>
      </c>
      <c r="Q75" s="6">
        <v>8.1840985987527102</v>
      </c>
      <c r="R75" s="6">
        <v>11.7004260595332</v>
      </c>
      <c r="S75" s="10">
        <v>385</v>
      </c>
      <c r="T75" s="6">
        <v>12.6673174008549</v>
      </c>
      <c r="U75" s="6">
        <v>14.60677462716</v>
      </c>
      <c r="V75" s="10">
        <v>383</v>
      </c>
      <c r="W75" s="6">
        <v>78.825987499559702</v>
      </c>
      <c r="X75" s="6">
        <v>83.376978500009699</v>
      </c>
      <c r="Y75" s="6">
        <v>1.03896103896103</v>
      </c>
      <c r="Z75" s="6">
        <v>0.52219321148825804</v>
      </c>
      <c r="AA75" s="7">
        <v>381</v>
      </c>
      <c r="AB75" s="7">
        <v>8.1840985987527102</v>
      </c>
      <c r="AC75" s="7">
        <v>11.7004260595332</v>
      </c>
      <c r="AD75" s="13">
        <v>380.1</v>
      </c>
      <c r="AE75" s="6">
        <v>8.3953838431667904</v>
      </c>
      <c r="AF75" s="13">
        <v>377.1</v>
      </c>
      <c r="AG75" s="6">
        <v>6.9762977383424296</v>
      </c>
      <c r="AH75" s="13">
        <v>352</v>
      </c>
      <c r="AI75" s="6">
        <v>23.075448105740801</v>
      </c>
      <c r="AJ75" s="6">
        <v>2.2000000000000001E-3</v>
      </c>
      <c r="AK75" s="6">
        <v>3.3999999999999998E-3</v>
      </c>
    </row>
    <row r="76" spans="1:37">
      <c r="A76" s="5" t="s">
        <v>116</v>
      </c>
      <c r="B76" s="22">
        <v>104.2</v>
      </c>
      <c r="C76" s="22">
        <v>1.002</v>
      </c>
      <c r="D76" s="22">
        <v>0.03</v>
      </c>
      <c r="E76" s="22">
        <v>826</v>
      </c>
      <c r="F76" s="20">
        <v>8.1037277147487803</v>
      </c>
      <c r="G76" s="22">
        <v>0.18774887613517799</v>
      </c>
      <c r="H76" s="18">
        <v>6.3299999999999995E-2</v>
      </c>
      <c r="I76" s="15">
        <v>1.76279643070155E-3</v>
      </c>
      <c r="J76" s="24">
        <v>0.31897999999999999</v>
      </c>
      <c r="K76" s="18">
        <v>1.0820000000000001</v>
      </c>
      <c r="L76" s="15">
        <v>3.2586805158529998E-2</v>
      </c>
      <c r="M76" s="18">
        <v>0.1234</v>
      </c>
      <c r="N76" s="15">
        <v>2.8589572762809899E-3</v>
      </c>
      <c r="O76" s="24">
        <v>0.20902000000000001</v>
      </c>
      <c r="P76" s="10">
        <v>750</v>
      </c>
      <c r="Q76" s="6">
        <v>16.3826337011945</v>
      </c>
      <c r="R76" s="6">
        <v>22.901828489709999</v>
      </c>
      <c r="S76" s="10">
        <v>742</v>
      </c>
      <c r="T76" s="6">
        <v>15.8959367643342</v>
      </c>
      <c r="U76" s="6">
        <v>19.872186205184299</v>
      </c>
      <c r="V76" s="10">
        <v>699</v>
      </c>
      <c r="W76" s="6">
        <v>59.221022156670102</v>
      </c>
      <c r="X76" s="6">
        <v>63.596181272039402</v>
      </c>
      <c r="Y76" s="6">
        <v>-1.07816711590296</v>
      </c>
      <c r="Z76" s="6">
        <v>-7.2961373390557904</v>
      </c>
      <c r="AA76" s="7">
        <v>750</v>
      </c>
      <c r="AB76" s="7">
        <v>16.3826337011945</v>
      </c>
      <c r="AC76" s="7">
        <v>22.901828489709999</v>
      </c>
      <c r="AD76" s="13">
        <v>748</v>
      </c>
      <c r="AE76" s="6">
        <v>16.3826337011945</v>
      </c>
      <c r="AF76" s="13">
        <v>729</v>
      </c>
      <c r="AG76" s="6">
        <v>10.462351820489999</v>
      </c>
      <c r="AH76" s="13">
        <v>634</v>
      </c>
      <c r="AI76" s="6">
        <v>37.734989933492898</v>
      </c>
      <c r="AJ76" s="6">
        <v>1.8E-3</v>
      </c>
      <c r="AK76" s="6">
        <v>2E-3</v>
      </c>
    </row>
    <row r="77" spans="1:37">
      <c r="A77" s="5" t="s">
        <v>117</v>
      </c>
      <c r="B77" s="22">
        <v>432</v>
      </c>
      <c r="C77" s="22">
        <v>1.718</v>
      </c>
      <c r="D77" s="22">
        <v>6.3E-2</v>
      </c>
      <c r="E77" s="22">
        <v>254</v>
      </c>
      <c r="F77" s="20">
        <v>89.047195013357097</v>
      </c>
      <c r="G77" s="22">
        <v>2.09565567601943</v>
      </c>
      <c r="H77" s="18">
        <v>5.0900000000000001E-2</v>
      </c>
      <c r="I77" s="15">
        <v>2.3255385536445801E-3</v>
      </c>
      <c r="J77" s="24">
        <v>0.21007000000000001</v>
      </c>
      <c r="K77" s="18">
        <v>7.9399999999999998E-2</v>
      </c>
      <c r="L77" s="15">
        <v>3.4798241753858801E-3</v>
      </c>
      <c r="M77" s="18">
        <v>1.123E-2</v>
      </c>
      <c r="N77" s="15">
        <v>2.6428921470427098E-4</v>
      </c>
      <c r="O77" s="24">
        <v>-6.6590999999999997E-2</v>
      </c>
      <c r="P77" s="10">
        <v>72</v>
      </c>
      <c r="Q77" s="6">
        <v>1.6966173312775801</v>
      </c>
      <c r="R77" s="6">
        <v>2.3443908392969002</v>
      </c>
      <c r="S77" s="10">
        <v>77.5</v>
      </c>
      <c r="T77" s="6">
        <v>3.24283496233712</v>
      </c>
      <c r="U77" s="6">
        <v>3.6558685742068699</v>
      </c>
      <c r="V77" s="10">
        <v>220</v>
      </c>
      <c r="W77" s="6">
        <v>96.177277098108405</v>
      </c>
      <c r="X77" s="6">
        <v>98.992317903117197</v>
      </c>
      <c r="Y77" s="6">
        <v>7.0967741935483799</v>
      </c>
      <c r="Z77" s="6">
        <v>67.272727272727295</v>
      </c>
      <c r="AA77" s="7">
        <v>72</v>
      </c>
      <c r="AB77" s="7">
        <v>1.6966173312775801</v>
      </c>
      <c r="AC77" s="7">
        <v>2.3443908392969002</v>
      </c>
      <c r="AD77" s="13">
        <v>71.599999999999994</v>
      </c>
      <c r="AE77" s="6">
        <v>1.6966173312775801</v>
      </c>
      <c r="AF77" s="13">
        <v>71.400000000000006</v>
      </c>
      <c r="AG77" s="6">
        <v>1.06844681334917</v>
      </c>
      <c r="AH77" s="13">
        <v>70.8</v>
      </c>
      <c r="AI77" s="6">
        <v>17.990437182190298</v>
      </c>
      <c r="AJ77" s="6">
        <v>4.7999999999999996E-3</v>
      </c>
      <c r="AK77" s="6">
        <v>4.0000000000000001E-3</v>
      </c>
    </row>
    <row r="78" spans="1:37">
      <c r="A78" s="5" t="s">
        <v>118</v>
      </c>
      <c r="B78" s="22">
        <v>870</v>
      </c>
      <c r="C78" s="22">
        <v>2.6629999999999998</v>
      </c>
      <c r="D78" s="22">
        <v>6.8000000000000005E-2</v>
      </c>
      <c r="E78" s="22">
        <v>2710</v>
      </c>
      <c r="F78" s="20">
        <v>20.964360587002101</v>
      </c>
      <c r="G78" s="22">
        <v>0.549460738206619</v>
      </c>
      <c r="H78" s="18">
        <v>6.4399999999999999E-2</v>
      </c>
      <c r="I78" s="15">
        <v>2.2135379622214798E-3</v>
      </c>
      <c r="J78" s="24">
        <v>0.67940999999999996</v>
      </c>
      <c r="K78" s="18">
        <v>0.42099999999999999</v>
      </c>
      <c r="L78" s="15">
        <v>8.8317280987358308E-3</v>
      </c>
      <c r="M78" s="18">
        <v>4.7699999999999999E-2</v>
      </c>
      <c r="N78" s="15">
        <v>1.2501825230341399E-3</v>
      </c>
      <c r="O78" s="24">
        <v>0.33644000000000002</v>
      </c>
      <c r="P78" s="10">
        <v>300</v>
      </c>
      <c r="Q78" s="6">
        <v>7.7096351157273002</v>
      </c>
      <c r="R78" s="6">
        <v>10.170288791604399</v>
      </c>
      <c r="S78" s="10">
        <v>356.5</v>
      </c>
      <c r="T78" s="6">
        <v>6.2643483648933804</v>
      </c>
      <c r="U78" s="6">
        <v>9.2447004501807797</v>
      </c>
      <c r="V78" s="10">
        <v>719</v>
      </c>
      <c r="W78" s="6">
        <v>82.041439506904595</v>
      </c>
      <c r="X78" s="6">
        <v>143.37530008899901</v>
      </c>
      <c r="Y78" s="6">
        <v>15.848527349228601</v>
      </c>
      <c r="Z78" s="6">
        <v>58.275382475660599</v>
      </c>
      <c r="AA78" s="7">
        <v>300</v>
      </c>
      <c r="AB78" s="7">
        <v>7.7096351157273002</v>
      </c>
      <c r="AC78" s="7">
        <v>10.170288791604399</v>
      </c>
      <c r="AD78" s="13">
        <v>296</v>
      </c>
      <c r="AE78" s="6">
        <v>7.9316122962267599</v>
      </c>
      <c r="AF78" s="13">
        <v>300.5</v>
      </c>
      <c r="AG78" s="6">
        <v>6.96053593028169</v>
      </c>
      <c r="AH78" s="13">
        <v>291.3</v>
      </c>
      <c r="AI78" s="6">
        <v>32.4307384492719</v>
      </c>
      <c r="AJ78" s="6">
        <v>1.43E-2</v>
      </c>
      <c r="AK78" s="6">
        <v>2.8E-3</v>
      </c>
    </row>
    <row r="79" spans="1:37">
      <c r="A79" s="5" t="s">
        <v>119</v>
      </c>
      <c r="B79" s="22">
        <v>258</v>
      </c>
      <c r="C79" s="22">
        <v>1.46</v>
      </c>
      <c r="D79" s="22">
        <v>7.2999999999999995E-2</v>
      </c>
      <c r="E79" s="22">
        <v>148</v>
      </c>
      <c r="F79" s="20">
        <v>81.234768480909807</v>
      </c>
      <c r="G79" s="22">
        <v>2.0797934173016199</v>
      </c>
      <c r="H79" s="18">
        <v>4.5400000000000003E-2</v>
      </c>
      <c r="I79" s="15">
        <v>3.5780914119290701E-3</v>
      </c>
      <c r="J79" s="24">
        <v>0.24490000000000001</v>
      </c>
      <c r="K79" s="18">
        <v>7.6499999999999999E-2</v>
      </c>
      <c r="L79" s="15">
        <v>5.7565767885523799E-3</v>
      </c>
      <c r="M79" s="18">
        <v>1.231E-2</v>
      </c>
      <c r="N79" s="15">
        <v>3.1516378326356E-4</v>
      </c>
      <c r="O79" s="24">
        <v>-7.9241000000000006E-2</v>
      </c>
      <c r="P79" s="10">
        <v>78.900000000000006</v>
      </c>
      <c r="Q79" s="6">
        <v>1.9967156839021101</v>
      </c>
      <c r="R79" s="6">
        <v>2.6693668843459899</v>
      </c>
      <c r="S79" s="10">
        <v>74.599999999999994</v>
      </c>
      <c r="T79" s="6">
        <v>5.4411141348549199</v>
      </c>
      <c r="U79" s="6">
        <v>5.68023314237794</v>
      </c>
      <c r="V79" s="10">
        <v>0</v>
      </c>
      <c r="W79" s="6">
        <v>142.14341457464201</v>
      </c>
      <c r="X79" s="6">
        <v>142.57903878943199</v>
      </c>
      <c r="Y79" s="6">
        <v>-5.7640750670241401</v>
      </c>
      <c r="Z79" s="6" t="e">
        <v>#NAME?</v>
      </c>
      <c r="AA79" s="7">
        <v>78.900000000000006</v>
      </c>
      <c r="AB79" s="7">
        <v>1.9967156839021101</v>
      </c>
      <c r="AC79" s="7">
        <v>2.6693668843459899</v>
      </c>
      <c r="AD79" s="13">
        <v>79.099999999999994</v>
      </c>
      <c r="AE79" s="6">
        <v>2.1055340230783899</v>
      </c>
      <c r="AF79" s="13">
        <v>79</v>
      </c>
      <c r="AG79" s="6">
        <v>1.4478684430976401</v>
      </c>
      <c r="AH79" s="13">
        <v>78.7</v>
      </c>
      <c r="AI79" s="6">
        <v>10.887704392503499</v>
      </c>
      <c r="AJ79" s="6">
        <v>-3.0000000000000001E-3</v>
      </c>
      <c r="AK79" s="6">
        <v>6.0000000000000001E-3</v>
      </c>
    </row>
    <row r="80" spans="1:37">
      <c r="A80" s="5" t="s">
        <v>120</v>
      </c>
      <c r="B80" s="22">
        <v>351.8</v>
      </c>
      <c r="C80" s="22">
        <v>1.365</v>
      </c>
      <c r="D80" s="22">
        <v>1.7999999999999999E-2</v>
      </c>
      <c r="E80" s="22">
        <v>192</v>
      </c>
      <c r="F80" s="20">
        <v>85.543199315654405</v>
      </c>
      <c r="G80" s="22">
        <v>2.0194154710146099</v>
      </c>
      <c r="H80" s="18">
        <v>4.6399999999999997E-2</v>
      </c>
      <c r="I80" s="15">
        <v>1.9434942922543601E-3</v>
      </c>
      <c r="J80" s="24">
        <v>0.23854</v>
      </c>
      <c r="K80" s="18">
        <v>7.3700000000000002E-2</v>
      </c>
      <c r="L80" s="15">
        <v>3.5561646065529599E-3</v>
      </c>
      <c r="M80" s="18">
        <v>1.1690000000000001E-2</v>
      </c>
      <c r="N80" s="15">
        <v>2.7596544254851902E-4</v>
      </c>
      <c r="O80" s="24">
        <v>-1.6317999999999999E-2</v>
      </c>
      <c r="P80" s="10">
        <v>74.900000000000006</v>
      </c>
      <c r="Q80" s="6">
        <v>1.7406195851317401</v>
      </c>
      <c r="R80" s="6">
        <v>2.42150269590176</v>
      </c>
      <c r="S80" s="10">
        <v>72.099999999999994</v>
      </c>
      <c r="T80" s="6">
        <v>3.3978607385661501</v>
      </c>
      <c r="U80" s="6">
        <v>3.74520575821367</v>
      </c>
      <c r="V80" s="10">
        <v>20</v>
      </c>
      <c r="W80" s="6">
        <v>87.632451368667205</v>
      </c>
      <c r="X80" s="6">
        <v>88.9735196147208</v>
      </c>
      <c r="Y80" s="6">
        <v>-3.8834951456310902</v>
      </c>
      <c r="Z80" s="6">
        <v>-274.5</v>
      </c>
      <c r="AA80" s="7">
        <v>74.900000000000006</v>
      </c>
      <c r="AB80" s="7">
        <v>1.7406195851317401</v>
      </c>
      <c r="AC80" s="7">
        <v>2.42150269590176</v>
      </c>
      <c r="AD80" s="13">
        <v>75.099999999999994</v>
      </c>
      <c r="AE80" s="6">
        <v>1.8376497327140999</v>
      </c>
      <c r="AF80" s="13">
        <v>75.099999999999994</v>
      </c>
      <c r="AG80" s="6">
        <v>1.2151780111116599</v>
      </c>
      <c r="AH80" s="13">
        <v>73.900000000000006</v>
      </c>
      <c r="AI80" s="6">
        <v>13.4046534040169</v>
      </c>
      <c r="AJ80" s="6">
        <v>-2.3E-3</v>
      </c>
      <c r="AK80" s="6">
        <v>3.7000000000000002E-3</v>
      </c>
    </row>
    <row r="81" spans="1:37">
      <c r="A81" s="5" t="s">
        <v>121</v>
      </c>
      <c r="B81" s="22">
        <v>280</v>
      </c>
      <c r="C81" s="22">
        <v>2.008</v>
      </c>
      <c r="D81" s="22">
        <v>3.5000000000000003E-2</v>
      </c>
      <c r="E81" s="22">
        <v>747</v>
      </c>
      <c r="F81" s="20">
        <v>19.9481348493916</v>
      </c>
      <c r="G81" s="22">
        <v>0.45101541313704102</v>
      </c>
      <c r="H81" s="18">
        <v>5.21E-2</v>
      </c>
      <c r="I81" s="15">
        <v>1.29077760719027E-3</v>
      </c>
      <c r="J81" s="24">
        <v>0.19355</v>
      </c>
      <c r="K81" s="18">
        <v>0.36299999999999999</v>
      </c>
      <c r="L81" s="15">
        <v>1.0343840529029801E-2</v>
      </c>
      <c r="M81" s="18">
        <v>5.0130000000000001E-2</v>
      </c>
      <c r="N81" s="15">
        <v>1.13340935537387E-3</v>
      </c>
      <c r="O81" s="24">
        <v>-0.18193000000000001</v>
      </c>
      <c r="P81" s="10">
        <v>315.3</v>
      </c>
      <c r="Q81" s="6">
        <v>6.9362996517331297</v>
      </c>
      <c r="R81" s="6">
        <v>9.8224613556648901</v>
      </c>
      <c r="S81" s="10">
        <v>313.5</v>
      </c>
      <c r="T81" s="6">
        <v>7.8737205352898201</v>
      </c>
      <c r="U81" s="6">
        <v>9.9672529536558905</v>
      </c>
      <c r="V81" s="10">
        <v>279</v>
      </c>
      <c r="W81" s="6">
        <v>55.5217383383238</v>
      </c>
      <c r="X81" s="6">
        <v>60.476450571509901</v>
      </c>
      <c r="Y81" s="6">
        <v>-0.57416267942585397</v>
      </c>
      <c r="Z81" s="6">
        <v>-13.010752688171999</v>
      </c>
      <c r="AA81" s="7">
        <v>315.3</v>
      </c>
      <c r="AB81" s="7">
        <v>6.9362996517331297</v>
      </c>
      <c r="AC81" s="7">
        <v>9.8224613556648901</v>
      </c>
      <c r="AD81" s="13">
        <v>314.8</v>
      </c>
      <c r="AE81" s="6">
        <v>7.1128231285919901</v>
      </c>
      <c r="AF81" s="13">
        <v>307.8</v>
      </c>
      <c r="AG81" s="6">
        <v>4.5466993597382901</v>
      </c>
      <c r="AH81" s="13">
        <v>285</v>
      </c>
      <c r="AI81" s="6">
        <v>17.607482162685599</v>
      </c>
      <c r="AJ81" s="6">
        <v>1.6000000000000001E-3</v>
      </c>
      <c r="AK81" s="6">
        <v>2.5999999999999999E-3</v>
      </c>
    </row>
    <row r="82" spans="1:37">
      <c r="A82" s="5" t="s">
        <v>122</v>
      </c>
      <c r="B82" s="22">
        <v>842</v>
      </c>
      <c r="C82" s="22">
        <v>1.4650000000000001</v>
      </c>
      <c r="D82" s="22">
        <v>0.05</v>
      </c>
      <c r="E82" s="22">
        <v>475</v>
      </c>
      <c r="F82" s="20">
        <v>85.251491901108295</v>
      </c>
      <c r="G82" s="22">
        <v>1.8532442766903701</v>
      </c>
      <c r="H82" s="18">
        <v>4.7899999999999998E-2</v>
      </c>
      <c r="I82" s="15">
        <v>1.8382057125516001E-3</v>
      </c>
      <c r="J82" s="24">
        <v>-0.12232</v>
      </c>
      <c r="K82" s="18">
        <v>7.7899999999999997E-2</v>
      </c>
      <c r="L82" s="15">
        <v>3.47925422642554E-3</v>
      </c>
      <c r="M82" s="18">
        <v>1.1730000000000001E-2</v>
      </c>
      <c r="N82" s="15">
        <v>2.5499325443823E-4</v>
      </c>
      <c r="O82" s="24">
        <v>0.30237999999999998</v>
      </c>
      <c r="P82" s="10">
        <v>75.2</v>
      </c>
      <c r="Q82" s="6">
        <v>1.6172153190504699</v>
      </c>
      <c r="R82" s="6">
        <v>2.33848359327202</v>
      </c>
      <c r="S82" s="10">
        <v>76.099999999999994</v>
      </c>
      <c r="T82" s="6">
        <v>3.3207409113532398</v>
      </c>
      <c r="U82" s="6">
        <v>3.7118341391327498</v>
      </c>
      <c r="V82" s="10">
        <v>102</v>
      </c>
      <c r="W82" s="6">
        <v>79.037254453069707</v>
      </c>
      <c r="X82" s="6">
        <v>86.414873218668106</v>
      </c>
      <c r="Y82" s="6">
        <v>1.1826544021024901</v>
      </c>
      <c r="Z82" s="6">
        <v>26.2745098039216</v>
      </c>
      <c r="AA82" s="7">
        <v>75.2</v>
      </c>
      <c r="AB82" s="7">
        <v>1.6172153190504699</v>
      </c>
      <c r="AC82" s="7">
        <v>2.33848359327202</v>
      </c>
      <c r="AD82" s="13">
        <v>75</v>
      </c>
      <c r="AE82" s="6">
        <v>1.6172153190504699</v>
      </c>
      <c r="AF82" s="13">
        <v>75.2</v>
      </c>
      <c r="AG82" s="6">
        <v>0.916907956304853</v>
      </c>
      <c r="AH82" s="13">
        <v>73.400000000000006</v>
      </c>
      <c r="AI82" s="6">
        <v>20.417609837571401</v>
      </c>
      <c r="AJ82" s="6">
        <v>8.0000000000000004E-4</v>
      </c>
      <c r="AK82" s="6">
        <v>3.3999999999999998E-3</v>
      </c>
    </row>
    <row r="83" spans="1:37">
      <c r="A83" s="5" t="s">
        <v>123</v>
      </c>
      <c r="B83" s="22">
        <v>80</v>
      </c>
      <c r="C83" s="22">
        <v>2.06</v>
      </c>
      <c r="D83" s="22">
        <v>0.12</v>
      </c>
      <c r="E83" s="22">
        <v>460</v>
      </c>
      <c r="F83" s="20">
        <v>10.672358591248701</v>
      </c>
      <c r="G83" s="22">
        <v>0.25835282518116898</v>
      </c>
      <c r="H83" s="18">
        <v>6.0400000000000002E-2</v>
      </c>
      <c r="I83" s="15">
        <v>2.3187132711117702E-3</v>
      </c>
      <c r="J83" s="24">
        <v>0.25935000000000002</v>
      </c>
      <c r="K83" s="18">
        <v>0.78600000000000003</v>
      </c>
      <c r="L83" s="15">
        <v>3.4011250355727898E-2</v>
      </c>
      <c r="M83" s="18">
        <v>9.3700000000000006E-2</v>
      </c>
      <c r="N83" s="15">
        <v>2.2682577157148599E-3</v>
      </c>
      <c r="O83" s="24">
        <v>0.29365000000000002</v>
      </c>
      <c r="P83" s="10">
        <v>578</v>
      </c>
      <c r="Q83" s="6">
        <v>13.563697840696699</v>
      </c>
      <c r="R83" s="6">
        <v>18.432651265174002</v>
      </c>
      <c r="S83" s="10">
        <v>585</v>
      </c>
      <c r="T83" s="6">
        <v>18.9862233810818</v>
      </c>
      <c r="U83" s="6">
        <v>21.505045488311499</v>
      </c>
      <c r="V83" s="10">
        <v>580</v>
      </c>
      <c r="W83" s="6">
        <v>80.2061927662768</v>
      </c>
      <c r="X83" s="6">
        <v>84.274369439986103</v>
      </c>
      <c r="Y83" s="6">
        <v>1.1965811965811901</v>
      </c>
      <c r="Z83" s="6">
        <v>0.34482758620690401</v>
      </c>
      <c r="AA83" s="7">
        <v>578</v>
      </c>
      <c r="AB83" s="7">
        <v>13.563697840696699</v>
      </c>
      <c r="AC83" s="7">
        <v>18.432651265174002</v>
      </c>
      <c r="AD83" s="13">
        <v>575</v>
      </c>
      <c r="AE83" s="6">
        <v>13.563697840696699</v>
      </c>
      <c r="AF83" s="13">
        <v>562</v>
      </c>
      <c r="AG83" s="6">
        <v>12.730933912181699</v>
      </c>
      <c r="AH83" s="13">
        <v>495</v>
      </c>
      <c r="AI83" s="6">
        <v>35.710689688959498</v>
      </c>
      <c r="AJ83" s="6">
        <v>4.1999999999999997E-3</v>
      </c>
      <c r="AK83" s="6">
        <v>3.3999999999999998E-3</v>
      </c>
    </row>
    <row r="84" spans="1:37">
      <c r="A84" s="5" t="s">
        <v>124</v>
      </c>
      <c r="B84" s="22">
        <v>1494</v>
      </c>
      <c r="C84" s="22">
        <v>1.1719999999999999</v>
      </c>
      <c r="D84" s="22">
        <v>2.7E-2</v>
      </c>
      <c r="E84" s="22">
        <v>855</v>
      </c>
      <c r="F84" s="20">
        <v>86.132644272179107</v>
      </c>
      <c r="G84" s="22">
        <v>2.03837177544301</v>
      </c>
      <c r="H84" s="18">
        <v>4.87E-2</v>
      </c>
      <c r="I84" s="15">
        <v>1.28391816475579E-3</v>
      </c>
      <c r="J84" s="24">
        <v>-4.6325999999999999E-2</v>
      </c>
      <c r="K84" s="18">
        <v>7.8200000000000006E-2</v>
      </c>
      <c r="L84" s="15">
        <v>3.3225889279897402E-3</v>
      </c>
      <c r="M84" s="18">
        <v>1.1610000000000001E-2</v>
      </c>
      <c r="N84" s="15">
        <v>2.7475641219269097E-4</v>
      </c>
      <c r="O84" s="24">
        <v>0.45646999999999999</v>
      </c>
      <c r="P84" s="10">
        <v>74.400000000000006</v>
      </c>
      <c r="Q84" s="6">
        <v>1.73292576482618</v>
      </c>
      <c r="R84" s="6">
        <v>2.4080568355990599</v>
      </c>
      <c r="S84" s="10">
        <v>76.400000000000006</v>
      </c>
      <c r="T84" s="6">
        <v>3.1640429818972202</v>
      </c>
      <c r="U84" s="6">
        <v>3.5750864519606802</v>
      </c>
      <c r="V84" s="10">
        <v>131</v>
      </c>
      <c r="W84" s="6">
        <v>72.128561147430702</v>
      </c>
      <c r="X84" s="6">
        <v>127.79501101351499</v>
      </c>
      <c r="Y84" s="6">
        <v>2.6178010471204201</v>
      </c>
      <c r="Z84" s="6">
        <v>43.206106870229</v>
      </c>
      <c r="AA84" s="7">
        <v>74.400000000000006</v>
      </c>
      <c r="AB84" s="7">
        <v>1.73292576482618</v>
      </c>
      <c r="AC84" s="7">
        <v>2.4080568355990599</v>
      </c>
      <c r="AD84" s="13">
        <v>74.3</v>
      </c>
      <c r="AE84" s="6">
        <v>1.73292576482618</v>
      </c>
      <c r="AF84" s="13">
        <v>74.3</v>
      </c>
      <c r="AG84" s="6">
        <v>1.06722443342206</v>
      </c>
      <c r="AH84" s="13">
        <v>73.7</v>
      </c>
      <c r="AI84" s="6">
        <v>47.465224461690298</v>
      </c>
      <c r="AJ84" s="6">
        <v>1.6000000000000001E-3</v>
      </c>
      <c r="AK84" s="6">
        <v>3.0999999999999999E-3</v>
      </c>
    </row>
    <row r="85" spans="1:37">
      <c r="A85" s="5" t="s">
        <v>125</v>
      </c>
      <c r="B85" s="22">
        <v>195</v>
      </c>
      <c r="C85" s="22">
        <v>2.7229999999999999</v>
      </c>
      <c r="D85" s="22">
        <v>3.5000000000000003E-2</v>
      </c>
      <c r="E85" s="22">
        <v>560</v>
      </c>
      <c r="F85" s="20">
        <v>19.394879751745499</v>
      </c>
      <c r="G85" s="22">
        <v>0.44136682357319901</v>
      </c>
      <c r="H85" s="18">
        <v>6.0999999999999999E-2</v>
      </c>
      <c r="I85" s="15">
        <v>8.6694438327575302E-3</v>
      </c>
      <c r="J85" s="24">
        <v>-0.38644000000000001</v>
      </c>
      <c r="K85" s="18">
        <v>0.4</v>
      </c>
      <c r="L85" s="15">
        <v>3.5470968410800399E-2</v>
      </c>
      <c r="M85" s="18">
        <v>5.1560000000000002E-2</v>
      </c>
      <c r="N85" s="15">
        <v>1.1733443937122601E-3</v>
      </c>
      <c r="O85" s="24">
        <v>0.64007000000000003</v>
      </c>
      <c r="P85" s="10">
        <v>324.10000000000002</v>
      </c>
      <c r="Q85" s="6">
        <v>7.1981824871465001</v>
      </c>
      <c r="R85" s="6">
        <v>10.141110309831401</v>
      </c>
      <c r="S85" s="10">
        <v>337</v>
      </c>
      <c r="T85" s="6">
        <v>21.2930690191994</v>
      </c>
      <c r="U85" s="6">
        <v>22.279634918226499</v>
      </c>
      <c r="V85" s="10">
        <v>380</v>
      </c>
      <c r="W85" s="6">
        <v>121.61384484708699</v>
      </c>
      <c r="X85" s="6">
        <v>171.76136892220799</v>
      </c>
      <c r="Y85" s="6">
        <v>3.82789317507418</v>
      </c>
      <c r="Z85" s="6">
        <v>14.710526315789499</v>
      </c>
      <c r="AA85" s="7">
        <v>324.10000000000002</v>
      </c>
      <c r="AB85" s="7">
        <v>7.1981824871465001</v>
      </c>
      <c r="AC85" s="7">
        <v>10.141110309831401</v>
      </c>
      <c r="AD85" s="13">
        <v>321.3</v>
      </c>
      <c r="AE85" s="6">
        <v>7.2872101052640499</v>
      </c>
      <c r="AF85" s="13">
        <v>313.10000000000002</v>
      </c>
      <c r="AG85" s="6">
        <v>5.7927185549092801</v>
      </c>
      <c r="AH85" s="13">
        <v>283</v>
      </c>
      <c r="AI85" s="6">
        <v>70.333542911554005</v>
      </c>
      <c r="AJ85" s="6">
        <v>1.2999999999999999E-2</v>
      </c>
      <c r="AK85" s="6">
        <v>1.6E-2</v>
      </c>
    </row>
    <row r="86" spans="1:37">
      <c r="A86" s="5" t="s">
        <v>126</v>
      </c>
      <c r="B86" s="22">
        <v>71.8</v>
      </c>
      <c r="C86" s="22">
        <v>1.8240000000000001</v>
      </c>
      <c r="D86" s="22">
        <v>5.8999999999999997E-2</v>
      </c>
      <c r="E86" s="22">
        <v>1740</v>
      </c>
      <c r="F86" s="20">
        <v>5.8309037900874596</v>
      </c>
      <c r="G86" s="22">
        <v>0.17546000011810201</v>
      </c>
      <c r="H86" s="18">
        <v>0.11700000000000001</v>
      </c>
      <c r="I86" s="15">
        <v>1.33928934175261E-2</v>
      </c>
      <c r="J86" s="24">
        <v>-0.54003999999999996</v>
      </c>
      <c r="K86" s="18">
        <v>2.88</v>
      </c>
      <c r="L86" s="15">
        <v>0.40961863832594297</v>
      </c>
      <c r="M86" s="18">
        <v>0.17150000000000001</v>
      </c>
      <c r="N86" s="15">
        <v>5.1606733884736397E-3</v>
      </c>
      <c r="O86" s="24">
        <v>0.60514999999999997</v>
      </c>
      <c r="P86" s="10">
        <v>1020</v>
      </c>
      <c r="Q86" s="6">
        <v>28.358584397860501</v>
      </c>
      <c r="R86" s="6">
        <v>35.483650095259897</v>
      </c>
      <c r="S86" s="10">
        <v>1290</v>
      </c>
      <c r="T86" s="6">
        <v>86.669191791339799</v>
      </c>
      <c r="U86" s="6">
        <v>88.327133643023998</v>
      </c>
      <c r="V86" s="10">
        <v>1630</v>
      </c>
      <c r="W86" s="6">
        <v>197.294145596996</v>
      </c>
      <c r="X86" s="6">
        <v>201.340988688408</v>
      </c>
      <c r="Y86" s="6">
        <v>20.930232558139501</v>
      </c>
      <c r="Z86" s="6">
        <v>37.423312883435599</v>
      </c>
      <c r="AA86" s="7" t="s">
        <v>113</v>
      </c>
      <c r="AB86" s="7" t="s">
        <v>113</v>
      </c>
      <c r="AC86" s="7" t="s">
        <v>113</v>
      </c>
      <c r="AD86" s="13">
        <v>989</v>
      </c>
      <c r="AE86" s="6">
        <v>28.358584397860501</v>
      </c>
      <c r="AF86" s="13">
        <v>986</v>
      </c>
      <c r="AG86" s="6">
        <v>20.7043185293319</v>
      </c>
      <c r="AH86" s="13">
        <v>976</v>
      </c>
      <c r="AI86" s="6">
        <v>48.303207831867297</v>
      </c>
      <c r="AJ86" s="6">
        <v>4.8000000000000001E-2</v>
      </c>
      <c r="AK86" s="6">
        <v>1.7000000000000001E-2</v>
      </c>
    </row>
    <row r="87" spans="1:37">
      <c r="A87" s="5" t="s">
        <v>127</v>
      </c>
      <c r="B87" s="22">
        <v>1040</v>
      </c>
      <c r="C87" s="22">
        <v>1.7809999999999999</v>
      </c>
      <c r="D87" s="22">
        <v>5.6000000000000001E-2</v>
      </c>
      <c r="E87" s="22">
        <v>635</v>
      </c>
      <c r="F87" s="20">
        <v>83.892617449664399</v>
      </c>
      <c r="G87" s="22">
        <v>1.84433367814103</v>
      </c>
      <c r="H87" s="18">
        <v>5.1299999999999998E-2</v>
      </c>
      <c r="I87" s="15">
        <v>1.75755863322328E-3</v>
      </c>
      <c r="J87" s="24">
        <v>8.8202000000000003E-2</v>
      </c>
      <c r="K87" s="18">
        <v>8.4500000000000006E-2</v>
      </c>
      <c r="L87" s="15">
        <v>3.7169648374043001E-3</v>
      </c>
      <c r="M87" s="18">
        <v>1.192E-2</v>
      </c>
      <c r="N87" s="15">
        <v>2.6205473272581802E-4</v>
      </c>
      <c r="O87" s="24">
        <v>0.13205</v>
      </c>
      <c r="P87" s="10">
        <v>76.400000000000006</v>
      </c>
      <c r="Q87" s="6">
        <v>1.6762985538558199</v>
      </c>
      <c r="R87" s="6">
        <v>2.39899305559429</v>
      </c>
      <c r="S87" s="10">
        <v>83.3</v>
      </c>
      <c r="T87" s="6">
        <v>3.7934174582861702</v>
      </c>
      <c r="U87" s="6">
        <v>4.1936774306044704</v>
      </c>
      <c r="V87" s="10">
        <v>237</v>
      </c>
      <c r="W87" s="6">
        <v>71.036472055283099</v>
      </c>
      <c r="X87" s="6">
        <v>74.5725616139148</v>
      </c>
      <c r="Y87" s="6">
        <v>8.2833133253301305</v>
      </c>
      <c r="Z87" s="6">
        <v>67.763713080168799</v>
      </c>
      <c r="AA87" s="7">
        <v>76.400000000000006</v>
      </c>
      <c r="AB87" s="7">
        <v>1.6762985538558199</v>
      </c>
      <c r="AC87" s="7">
        <v>2.39899305559429</v>
      </c>
      <c r="AD87" s="13">
        <v>76</v>
      </c>
      <c r="AE87" s="6">
        <v>1.6762985538558199</v>
      </c>
      <c r="AF87" s="13">
        <v>75.5</v>
      </c>
      <c r="AG87" s="6">
        <v>0.999007513900811</v>
      </c>
      <c r="AH87" s="13">
        <v>75</v>
      </c>
      <c r="AI87" s="6">
        <v>11.732022931320101</v>
      </c>
      <c r="AJ87" s="6">
        <v>6.0000000000000001E-3</v>
      </c>
      <c r="AK87" s="6">
        <v>3.8E-3</v>
      </c>
    </row>
    <row r="88" spans="1:37">
      <c r="A88" s="5" t="s">
        <v>128</v>
      </c>
      <c r="B88" s="22">
        <v>422</v>
      </c>
      <c r="C88" s="22">
        <v>2.0630000000000002</v>
      </c>
      <c r="D88" s="22">
        <v>3.7999999999999999E-2</v>
      </c>
      <c r="E88" s="22">
        <v>5230</v>
      </c>
      <c r="F88" s="20">
        <v>5.7937427578215503</v>
      </c>
      <c r="G88" s="22">
        <v>0.12524465722799999</v>
      </c>
      <c r="H88" s="18">
        <v>7.2099999999999997E-2</v>
      </c>
      <c r="I88" s="15">
        <v>8.8183435978287403E-4</v>
      </c>
      <c r="J88" s="24">
        <v>0.29253000000000001</v>
      </c>
      <c r="K88" s="18">
        <v>1.734</v>
      </c>
      <c r="L88" s="15">
        <v>4.0781902461263397E-2</v>
      </c>
      <c r="M88" s="18">
        <v>0.1726</v>
      </c>
      <c r="N88" s="15">
        <v>3.7311335247616098E-3</v>
      </c>
      <c r="O88" s="24">
        <v>0.24471000000000001</v>
      </c>
      <c r="P88" s="10">
        <v>1027</v>
      </c>
      <c r="Q88" s="6">
        <v>20.649433228680699</v>
      </c>
      <c r="R88" s="6">
        <v>29.770272199947101</v>
      </c>
      <c r="S88" s="10">
        <v>1019</v>
      </c>
      <c r="T88" s="6">
        <v>15.191824763162399</v>
      </c>
      <c r="U88" s="6">
        <v>21.038461372758398</v>
      </c>
      <c r="V88" s="10">
        <v>985</v>
      </c>
      <c r="W88" s="6">
        <v>24.829323123085199</v>
      </c>
      <c r="X88" s="6">
        <v>33.418375966227799</v>
      </c>
      <c r="Y88" s="6">
        <v>-0.78508341511285096</v>
      </c>
      <c r="Z88" s="6">
        <v>-4.2639593908629498</v>
      </c>
      <c r="AA88" s="7">
        <v>1027</v>
      </c>
      <c r="AB88" s="7">
        <v>20.649433228680699</v>
      </c>
      <c r="AC88" s="7">
        <v>29.770272199947101</v>
      </c>
      <c r="AD88" s="13">
        <v>1024</v>
      </c>
      <c r="AE88" s="6">
        <v>20.649433228680699</v>
      </c>
      <c r="AF88" s="13">
        <v>1002</v>
      </c>
      <c r="AG88" s="6">
        <v>13.6437362784039</v>
      </c>
      <c r="AH88" s="13">
        <v>948</v>
      </c>
      <c r="AI88" s="6">
        <v>16.391317419615</v>
      </c>
      <c r="AJ88" s="6">
        <v>2.3E-3</v>
      </c>
      <c r="AK88" s="6">
        <v>1.6000000000000001E-3</v>
      </c>
    </row>
    <row r="89" spans="1:37">
      <c r="A89" s="5" t="s">
        <v>129</v>
      </c>
      <c r="B89" s="22">
        <v>465</v>
      </c>
      <c r="C89" s="22">
        <v>4.33</v>
      </c>
      <c r="D89" s="22">
        <v>0.18</v>
      </c>
      <c r="E89" s="22">
        <v>1720</v>
      </c>
      <c r="F89" s="20">
        <v>15.360983102918601</v>
      </c>
      <c r="G89" s="22">
        <v>0.41552109434305201</v>
      </c>
      <c r="H89" s="18">
        <v>5.6099999999999997E-2</v>
      </c>
      <c r="I89" s="15">
        <v>1.4327711891174201E-3</v>
      </c>
      <c r="J89" s="24">
        <v>-0.43856000000000001</v>
      </c>
      <c r="K89" s="18">
        <v>0.51</v>
      </c>
      <c r="L89" s="15">
        <v>1.66671017576542E-2</v>
      </c>
      <c r="M89" s="18">
        <v>6.5100000000000005E-2</v>
      </c>
      <c r="N89" s="15">
        <v>1.7609825530368001E-3</v>
      </c>
      <c r="O89" s="24">
        <v>0.69872000000000001</v>
      </c>
      <c r="P89" s="10">
        <v>406.7</v>
      </c>
      <c r="Q89" s="6">
        <v>10.555096687182999</v>
      </c>
      <c r="R89" s="6">
        <v>13.8095257608907</v>
      </c>
      <c r="S89" s="10">
        <v>417</v>
      </c>
      <c r="T89" s="6">
        <v>11.112921908176499</v>
      </c>
      <c r="U89" s="6">
        <v>13.5487194082664</v>
      </c>
      <c r="V89" s="10">
        <v>437</v>
      </c>
      <c r="W89" s="6">
        <v>54.339671097699998</v>
      </c>
      <c r="X89" s="6">
        <v>61.130537019815399</v>
      </c>
      <c r="Y89" s="6">
        <v>2.4700239808153599</v>
      </c>
      <c r="Z89" s="6">
        <v>6.93363844393593</v>
      </c>
      <c r="AA89" s="7">
        <v>406.7</v>
      </c>
      <c r="AB89" s="7">
        <v>10.555096687182999</v>
      </c>
      <c r="AC89" s="7">
        <v>13.8095257608907</v>
      </c>
      <c r="AD89" s="13">
        <v>405.4</v>
      </c>
      <c r="AE89" s="6">
        <v>10.667280162992901</v>
      </c>
      <c r="AF89" s="13">
        <v>396.8</v>
      </c>
      <c r="AG89" s="6">
        <v>7.8435854898910504</v>
      </c>
      <c r="AH89" s="13">
        <v>348</v>
      </c>
      <c r="AI89" s="6">
        <v>24.644266168953301</v>
      </c>
      <c r="AJ89" s="6">
        <v>3.0999999999999999E-3</v>
      </c>
      <c r="AK89" s="6">
        <v>1.8E-3</v>
      </c>
    </row>
    <row r="90" spans="1:37">
      <c r="A90" s="5" t="s">
        <v>130</v>
      </c>
      <c r="B90" s="22">
        <v>894</v>
      </c>
      <c r="C90" s="22">
        <v>1.1950000000000001</v>
      </c>
      <c r="D90" s="22">
        <v>6.7000000000000004E-2</v>
      </c>
      <c r="E90" s="22">
        <v>2610</v>
      </c>
      <c r="F90" s="20">
        <v>20.790020790020801</v>
      </c>
      <c r="G90" s="22">
        <v>0.56673323956849797</v>
      </c>
      <c r="H90" s="18">
        <v>5.79E-2</v>
      </c>
      <c r="I90" s="15">
        <v>2.36907992445928E-3</v>
      </c>
      <c r="J90" s="24">
        <v>-0.41358</v>
      </c>
      <c r="K90" s="18">
        <v>0.376</v>
      </c>
      <c r="L90" s="15">
        <v>1.6607122886279899E-2</v>
      </c>
      <c r="M90" s="18">
        <v>4.8099999999999997E-2</v>
      </c>
      <c r="N90" s="15">
        <v>1.31119969039807E-3</v>
      </c>
      <c r="O90" s="24">
        <v>0.50697000000000003</v>
      </c>
      <c r="P90" s="10">
        <v>302.60000000000002</v>
      </c>
      <c r="Q90" s="6">
        <v>7.9627139556239399</v>
      </c>
      <c r="R90" s="6">
        <v>10.397497319257599</v>
      </c>
      <c r="S90" s="10">
        <v>322</v>
      </c>
      <c r="T90" s="6">
        <v>11.8656687796912</v>
      </c>
      <c r="U90" s="6">
        <v>13.420666071951301</v>
      </c>
      <c r="V90" s="10">
        <v>486</v>
      </c>
      <c r="W90" s="6">
        <v>79.297347399951903</v>
      </c>
      <c r="X90" s="6">
        <v>103.32732137405</v>
      </c>
      <c r="Y90" s="6">
        <v>6.0248447204968896</v>
      </c>
      <c r="Z90" s="6">
        <v>37.7366255144033</v>
      </c>
      <c r="AA90" s="7">
        <v>302.60000000000002</v>
      </c>
      <c r="AB90" s="7">
        <v>7.9627139556239399</v>
      </c>
      <c r="AC90" s="7">
        <v>10.397497319257599</v>
      </c>
      <c r="AD90" s="13">
        <v>300</v>
      </c>
      <c r="AE90" s="6">
        <v>7.8513701695365397</v>
      </c>
      <c r="AF90" s="13">
        <v>297</v>
      </c>
      <c r="AG90" s="6">
        <v>6.2461904861553998</v>
      </c>
      <c r="AH90" s="13">
        <v>284</v>
      </c>
      <c r="AI90" s="6">
        <v>21.750616190550801</v>
      </c>
      <c r="AJ90" s="6">
        <v>7.6E-3</v>
      </c>
      <c r="AK90" s="6">
        <v>3.7000000000000002E-3</v>
      </c>
    </row>
    <row r="91" spans="1:37">
      <c r="A91" s="5" t="s">
        <v>131</v>
      </c>
      <c r="B91" s="22">
        <v>1880</v>
      </c>
      <c r="C91" s="22">
        <v>1.2010000000000001</v>
      </c>
      <c r="D91" s="22">
        <v>3.6999999999999998E-2</v>
      </c>
      <c r="E91" s="22">
        <v>710</v>
      </c>
      <c r="F91" s="20">
        <v>118.34319526627201</v>
      </c>
      <c r="G91" s="22">
        <v>2.78189918381615</v>
      </c>
      <c r="H91" s="18">
        <v>4.4299999999999999E-2</v>
      </c>
      <c r="I91" s="15">
        <v>1.4382097553531799E-3</v>
      </c>
      <c r="J91" s="24">
        <v>1.1505E-3</v>
      </c>
      <c r="K91" s="18">
        <v>5.0999999999999997E-2</v>
      </c>
      <c r="L91" s="15">
        <v>1.7448561000839001E-3</v>
      </c>
      <c r="M91" s="18">
        <v>8.4499999999999992E-3</v>
      </c>
      <c r="N91" s="15">
        <v>1.9863455647243299E-4</v>
      </c>
      <c r="O91" s="24">
        <v>0.44849</v>
      </c>
      <c r="P91" s="10">
        <v>54.24</v>
      </c>
      <c r="Q91" s="6">
        <v>1.2656155434558201</v>
      </c>
      <c r="R91" s="6">
        <v>1.7584165348007901</v>
      </c>
      <c r="S91" s="10">
        <v>50.5</v>
      </c>
      <c r="T91" s="6">
        <v>1.74402110394392</v>
      </c>
      <c r="U91" s="6">
        <v>2.0691981232023098</v>
      </c>
      <c r="V91" s="10">
        <v>51</v>
      </c>
      <c r="W91" s="6">
        <v>57.5885663870746</v>
      </c>
      <c r="X91" s="6">
        <v>58.041385810378998</v>
      </c>
      <c r="Y91" s="6">
        <v>-7.4059405940594196</v>
      </c>
      <c r="Z91" s="6">
        <v>-6.3529411764705799</v>
      </c>
      <c r="AA91" s="7">
        <v>54.24</v>
      </c>
      <c r="AB91" s="7">
        <v>1.2656155434558201</v>
      </c>
      <c r="AC91" s="7">
        <v>1.7584165348007901</v>
      </c>
      <c r="AD91" s="13">
        <v>54.42</v>
      </c>
      <c r="AE91" s="6">
        <v>1.2656155434558201</v>
      </c>
      <c r="AF91" s="13">
        <v>54.45</v>
      </c>
      <c r="AG91" s="6">
        <v>0.782433135163493</v>
      </c>
      <c r="AH91" s="13">
        <v>54.16</v>
      </c>
      <c r="AI91" s="6">
        <v>3.6103144625497099</v>
      </c>
      <c r="AJ91" s="6">
        <v>-4.1000000000000003E-3</v>
      </c>
      <c r="AK91" s="6">
        <v>2.3E-3</v>
      </c>
    </row>
    <row r="92" spans="1:37">
      <c r="A92" s="5" t="s">
        <v>132</v>
      </c>
      <c r="B92" s="22">
        <v>346</v>
      </c>
      <c r="C92" s="22">
        <v>2.1669999999999998</v>
      </c>
      <c r="D92" s="22">
        <v>4.7E-2</v>
      </c>
      <c r="E92" s="22">
        <v>156</v>
      </c>
      <c r="F92" s="20">
        <v>130.208333333333</v>
      </c>
      <c r="G92" s="22">
        <v>3.43953679170935</v>
      </c>
      <c r="H92" s="18">
        <v>5.7700000000000001E-2</v>
      </c>
      <c r="I92" s="15">
        <v>4.5305527750177498E-3</v>
      </c>
      <c r="J92" s="24">
        <v>-3.3321999999999997E-2</v>
      </c>
      <c r="K92" s="18">
        <v>6.25E-2</v>
      </c>
      <c r="L92" s="15">
        <v>5.5964152868153002E-3</v>
      </c>
      <c r="M92" s="18">
        <v>7.6800000000000002E-3</v>
      </c>
      <c r="N92" s="15">
        <v>2.0287213486331701E-4</v>
      </c>
      <c r="O92" s="24">
        <v>0.23471</v>
      </c>
      <c r="P92" s="10">
        <v>49.3</v>
      </c>
      <c r="Q92" s="6">
        <v>1.32478598228319</v>
      </c>
      <c r="R92" s="6">
        <v>1.7285731909986699</v>
      </c>
      <c r="S92" s="10">
        <v>61.2</v>
      </c>
      <c r="T92" s="6">
        <v>5.2026117862484202</v>
      </c>
      <c r="U92" s="6">
        <v>5.3748764910878997</v>
      </c>
      <c r="V92" s="10">
        <v>460</v>
      </c>
      <c r="W92" s="6">
        <v>157.514805959954</v>
      </c>
      <c r="X92" s="6">
        <v>157.55334537896499</v>
      </c>
      <c r="Y92" s="6">
        <v>19.4444444444445</v>
      </c>
      <c r="Z92" s="6">
        <v>89.2826086956522</v>
      </c>
      <c r="AA92" s="7">
        <v>49.3</v>
      </c>
      <c r="AB92" s="7">
        <v>1.32478598228319</v>
      </c>
      <c r="AC92" s="7">
        <v>1.7285731909986699</v>
      </c>
      <c r="AD92" s="13">
        <v>48.7</v>
      </c>
      <c r="AE92" s="6">
        <v>1.38204844302001</v>
      </c>
      <c r="AF92" s="13">
        <v>48.7</v>
      </c>
      <c r="AG92" s="6">
        <v>1.0525062462574799</v>
      </c>
      <c r="AH92" s="13">
        <v>49.3</v>
      </c>
      <c r="AI92" s="6">
        <v>3.4361165000418099</v>
      </c>
      <c r="AJ92" s="6">
        <v>1.5299999999999999E-2</v>
      </c>
      <c r="AK92" s="6">
        <v>8.2000000000000007E-3</v>
      </c>
    </row>
    <row r="93" spans="1:37">
      <c r="A93" s="5" t="s">
        <v>133</v>
      </c>
      <c r="B93" s="22">
        <v>790</v>
      </c>
      <c r="C93" s="22">
        <v>3</v>
      </c>
      <c r="D93" s="22">
        <v>0.1</v>
      </c>
      <c r="E93" s="22">
        <v>419</v>
      </c>
      <c r="F93" s="20">
        <v>90.497737556561106</v>
      </c>
      <c r="G93" s="22">
        <v>2.0315796007967299</v>
      </c>
      <c r="H93" s="18">
        <v>4.7699999999999999E-2</v>
      </c>
      <c r="I93" s="15">
        <v>1.9185961221731701E-3</v>
      </c>
      <c r="J93" s="24">
        <v>-0.13938</v>
      </c>
      <c r="K93" s="18">
        <v>7.3899999999999993E-2</v>
      </c>
      <c r="L93" s="15">
        <v>3.9486457096199502E-3</v>
      </c>
      <c r="M93" s="18">
        <v>1.1050000000000001E-2</v>
      </c>
      <c r="N93" s="15">
        <v>2.48060948206283E-4</v>
      </c>
      <c r="O93" s="24">
        <v>0.47138999999999998</v>
      </c>
      <c r="P93" s="10">
        <v>70.900000000000006</v>
      </c>
      <c r="Q93" s="6">
        <v>1.58849766039013</v>
      </c>
      <c r="R93" s="6">
        <v>2.2491428646282898</v>
      </c>
      <c r="S93" s="10">
        <v>72.3</v>
      </c>
      <c r="T93" s="6">
        <v>3.7118554405271702</v>
      </c>
      <c r="U93" s="6">
        <v>4.0337990232643399</v>
      </c>
      <c r="V93" s="10">
        <v>110</v>
      </c>
      <c r="W93" s="6">
        <v>81.218856872035104</v>
      </c>
      <c r="X93" s="6">
        <v>87.438816127610906</v>
      </c>
      <c r="Y93" s="6">
        <v>1.9363762102351201</v>
      </c>
      <c r="Z93" s="6">
        <v>35.545454545454497</v>
      </c>
      <c r="AA93" s="7">
        <v>70.900000000000006</v>
      </c>
      <c r="AB93" s="7">
        <v>1.58849766039013</v>
      </c>
      <c r="AC93" s="7">
        <v>2.2491428646282898</v>
      </c>
      <c r="AD93" s="13">
        <v>70.7</v>
      </c>
      <c r="AE93" s="6">
        <v>1.58849766039013</v>
      </c>
      <c r="AF93" s="13">
        <v>70.7</v>
      </c>
      <c r="AG93" s="6">
        <v>0.912288776304502</v>
      </c>
      <c r="AH93" s="13">
        <v>70.599999999999994</v>
      </c>
      <c r="AI93" s="6">
        <v>19.962753106726499</v>
      </c>
      <c r="AJ93" s="6">
        <v>1.1000000000000001E-3</v>
      </c>
      <c r="AK93" s="6">
        <v>3.8E-3</v>
      </c>
    </row>
    <row r="94" spans="1:37">
      <c r="A94" s="5" t="s">
        <v>134</v>
      </c>
      <c r="B94" s="22">
        <v>939</v>
      </c>
      <c r="C94" s="22">
        <v>6.86</v>
      </c>
      <c r="D94" s="22">
        <v>0.17</v>
      </c>
      <c r="E94" s="22">
        <v>512</v>
      </c>
      <c r="F94" s="20">
        <v>89.285714285714306</v>
      </c>
      <c r="G94" s="22">
        <v>1.9026134181376799</v>
      </c>
      <c r="H94" s="18">
        <v>4.8300000000000003E-2</v>
      </c>
      <c r="I94" s="15">
        <v>1.37340587804794E-3</v>
      </c>
      <c r="J94" s="24">
        <v>0.23491000000000001</v>
      </c>
      <c r="K94" s="18">
        <v>7.4899999999999994E-2</v>
      </c>
      <c r="L94" s="15">
        <v>2.6947178457307902E-3</v>
      </c>
      <c r="M94" s="18">
        <v>1.12E-2</v>
      </c>
      <c r="N94" s="15">
        <v>2.3866382717119099E-4</v>
      </c>
      <c r="O94" s="24">
        <v>0.25667000000000001</v>
      </c>
      <c r="P94" s="10">
        <v>71.81</v>
      </c>
      <c r="Q94" s="6">
        <v>1.5133830659197101</v>
      </c>
      <c r="R94" s="6">
        <v>2.2122779686829901</v>
      </c>
      <c r="S94" s="10">
        <v>73.2</v>
      </c>
      <c r="T94" s="6">
        <v>2.5363261184413601</v>
      </c>
      <c r="U94" s="6">
        <v>2.9982985258393899</v>
      </c>
      <c r="V94" s="10">
        <v>116</v>
      </c>
      <c r="W94" s="6">
        <v>66.598526348180798</v>
      </c>
      <c r="X94" s="6">
        <v>89.464423190640503</v>
      </c>
      <c r="Y94" s="6">
        <v>1.8989071038251399</v>
      </c>
      <c r="Z94" s="6">
        <v>38.094827586206897</v>
      </c>
      <c r="AA94" s="7">
        <v>71.81</v>
      </c>
      <c r="AB94" s="7">
        <v>1.5133830659197101</v>
      </c>
      <c r="AC94" s="7">
        <v>2.2122779686829901</v>
      </c>
      <c r="AD94" s="13">
        <v>71.709999999999994</v>
      </c>
      <c r="AE94" s="6">
        <v>1.5242212123614201</v>
      </c>
      <c r="AF94" s="13">
        <v>71.989999999999995</v>
      </c>
      <c r="AG94" s="6">
        <v>0.82437744940518698</v>
      </c>
      <c r="AH94" s="13">
        <v>71.67</v>
      </c>
      <c r="AI94" s="6">
        <v>33.644718303908</v>
      </c>
      <c r="AJ94" s="6">
        <v>1.2999999999999999E-3</v>
      </c>
      <c r="AK94" s="6">
        <v>2.7000000000000001E-3</v>
      </c>
    </row>
    <row r="95" spans="1:37">
      <c r="A95" s="5" t="s">
        <v>135</v>
      </c>
      <c r="B95" s="22">
        <v>225</v>
      </c>
      <c r="C95" s="22">
        <v>2.67</v>
      </c>
      <c r="D95" s="22">
        <v>0.12</v>
      </c>
      <c r="E95" s="22">
        <v>257</v>
      </c>
      <c r="F95" s="20">
        <v>79.365079365079396</v>
      </c>
      <c r="G95" s="22">
        <v>2.4477417074771499</v>
      </c>
      <c r="H95" s="18">
        <v>9.2999999999999999E-2</v>
      </c>
      <c r="I95" s="15">
        <v>1.1838106753671101E-2</v>
      </c>
      <c r="J95" s="24">
        <v>-0.36065000000000003</v>
      </c>
      <c r="K95" s="18">
        <v>0.16300000000000001</v>
      </c>
      <c r="L95" s="15">
        <v>2.3631475300750899E-2</v>
      </c>
      <c r="M95" s="18">
        <v>1.26E-2</v>
      </c>
      <c r="N95" s="15">
        <v>3.8860347347907198E-4</v>
      </c>
      <c r="O95" s="24">
        <v>0.52698</v>
      </c>
      <c r="P95" s="10">
        <v>80.7</v>
      </c>
      <c r="Q95" s="6">
        <v>2.4846323974106799</v>
      </c>
      <c r="R95" s="6">
        <v>3.0756761629905598</v>
      </c>
      <c r="S95" s="10">
        <v>155</v>
      </c>
      <c r="T95" s="6">
        <v>21.2678264555162</v>
      </c>
      <c r="U95" s="6">
        <v>21.509638226499099</v>
      </c>
      <c r="V95" s="10">
        <v>1160</v>
      </c>
      <c r="W95" s="6">
        <v>220.478017765517</v>
      </c>
      <c r="X95" s="6">
        <v>220.48800923356001</v>
      </c>
      <c r="Y95" s="6">
        <v>47.935483870967701</v>
      </c>
      <c r="Z95" s="6">
        <v>93.0431034482759</v>
      </c>
      <c r="AA95" s="7">
        <v>80.7</v>
      </c>
      <c r="AB95" s="7">
        <v>2.4846323974106799</v>
      </c>
      <c r="AC95" s="7">
        <v>3.0756761629905598</v>
      </c>
      <c r="AD95" s="13">
        <v>75.5</v>
      </c>
      <c r="AE95" s="6">
        <v>2.3618209395004399</v>
      </c>
      <c r="AF95" s="13">
        <v>75.3</v>
      </c>
      <c r="AG95" s="6">
        <v>1.9026933914734701</v>
      </c>
      <c r="AH95" s="13">
        <v>80.599999999999994</v>
      </c>
      <c r="AI95" s="6">
        <v>2.5975984700788901</v>
      </c>
      <c r="AJ95" s="6">
        <v>6.2E-2</v>
      </c>
      <c r="AK95" s="6">
        <v>2.1000000000000001E-2</v>
      </c>
    </row>
    <row r="96" spans="1:37">
      <c r="A96" s="5" t="s">
        <v>136</v>
      </c>
      <c r="B96" s="22">
        <v>379</v>
      </c>
      <c r="C96" s="22">
        <v>2.161</v>
      </c>
      <c r="D96" s="22">
        <v>4.1000000000000002E-2</v>
      </c>
      <c r="E96" s="22">
        <v>4740</v>
      </c>
      <c r="F96" s="20">
        <v>5.8823529411764701</v>
      </c>
      <c r="G96" s="22">
        <v>0.12898069036242901</v>
      </c>
      <c r="H96" s="18">
        <v>7.2599999999999998E-2</v>
      </c>
      <c r="I96" s="15">
        <v>8.8346996554396402E-4</v>
      </c>
      <c r="J96" s="24">
        <v>0.33167999999999997</v>
      </c>
      <c r="K96" s="18">
        <v>1.7</v>
      </c>
      <c r="L96" s="15">
        <v>3.3797350487871101E-2</v>
      </c>
      <c r="M96" s="18">
        <v>0.17</v>
      </c>
      <c r="N96" s="15">
        <v>3.7275419514741898E-3</v>
      </c>
      <c r="O96" s="24">
        <v>-0.21645</v>
      </c>
      <c r="P96" s="10">
        <v>1012</v>
      </c>
      <c r="Q96" s="6">
        <v>20.449223081533599</v>
      </c>
      <c r="R96" s="6">
        <v>29.432555635178002</v>
      </c>
      <c r="S96" s="10">
        <v>1007</v>
      </c>
      <c r="T96" s="6">
        <v>12.8682030748974</v>
      </c>
      <c r="U96" s="6">
        <v>19.3481399285936</v>
      </c>
      <c r="V96" s="10">
        <v>1000</v>
      </c>
      <c r="W96" s="6">
        <v>24.111423701038301</v>
      </c>
      <c r="X96" s="6">
        <v>33.165062161287601</v>
      </c>
      <c r="Y96" s="6">
        <v>-0.49652432969216398</v>
      </c>
      <c r="Z96" s="6">
        <v>-1.2</v>
      </c>
      <c r="AA96" s="7">
        <v>1012</v>
      </c>
      <c r="AB96" s="7">
        <v>20.449223081533599</v>
      </c>
      <c r="AC96" s="7">
        <v>29.432555635178002</v>
      </c>
      <c r="AD96" s="13">
        <v>1009</v>
      </c>
      <c r="AE96" s="6">
        <v>20.854513291811099</v>
      </c>
      <c r="AF96" s="13">
        <v>984</v>
      </c>
      <c r="AG96" s="6">
        <v>11.3309598171028</v>
      </c>
      <c r="AH96" s="13">
        <v>954</v>
      </c>
      <c r="AI96" s="6">
        <v>14.9746703767058</v>
      </c>
      <c r="AJ96" s="6">
        <v>2.7000000000000001E-3</v>
      </c>
      <c r="AK96" s="6">
        <v>1.6000000000000001E-3</v>
      </c>
    </row>
    <row r="97" spans="1:37">
      <c r="A97" s="5" t="s">
        <v>137</v>
      </c>
      <c r="B97" s="22">
        <v>200.5</v>
      </c>
      <c r="C97" s="22">
        <v>2.5350000000000001</v>
      </c>
      <c r="D97" s="22">
        <v>7.5999999999999998E-2</v>
      </c>
      <c r="E97" s="22">
        <v>552</v>
      </c>
      <c r="F97" s="20">
        <v>19.6078431372549</v>
      </c>
      <c r="G97" s="22">
        <v>0.54057051170120396</v>
      </c>
      <c r="H97" s="18">
        <v>5.2999999999999999E-2</v>
      </c>
      <c r="I97" s="15">
        <v>1.8401793227161001E-3</v>
      </c>
      <c r="J97" s="24">
        <v>-0.18623000000000001</v>
      </c>
      <c r="K97" s="18">
        <v>0.373</v>
      </c>
      <c r="L97" s="15">
        <v>1.42554816996831E-2</v>
      </c>
      <c r="M97" s="18">
        <v>5.0999999999999997E-2</v>
      </c>
      <c r="N97" s="15">
        <v>1.4060239009348299E-3</v>
      </c>
      <c r="O97" s="24">
        <v>0.44331999999999999</v>
      </c>
      <c r="P97" s="10">
        <v>320.39999999999998</v>
      </c>
      <c r="Q97" s="6">
        <v>8.5249424434987908</v>
      </c>
      <c r="R97" s="6">
        <v>11.074913910810301</v>
      </c>
      <c r="S97" s="10">
        <v>324</v>
      </c>
      <c r="T97" s="6">
        <v>11.0814754837069</v>
      </c>
      <c r="U97" s="6">
        <v>12.714700828805199</v>
      </c>
      <c r="V97" s="10">
        <v>305</v>
      </c>
      <c r="W97" s="6">
        <v>73.830571811924301</v>
      </c>
      <c r="X97" s="6">
        <v>78.331442863930604</v>
      </c>
      <c r="Y97" s="6">
        <v>1.1111111111111101</v>
      </c>
      <c r="Z97" s="6">
        <v>-5.0491803278688501</v>
      </c>
      <c r="AA97" s="7">
        <v>320.39999999999998</v>
      </c>
      <c r="AB97" s="7">
        <v>8.5249424434987908</v>
      </c>
      <c r="AC97" s="7">
        <v>11.074913910810301</v>
      </c>
      <c r="AD97" s="13">
        <v>319.7</v>
      </c>
      <c r="AE97" s="6">
        <v>8.5249424434987908</v>
      </c>
      <c r="AF97" s="13">
        <v>314.10000000000002</v>
      </c>
      <c r="AG97" s="6">
        <v>6.1675683130384797</v>
      </c>
      <c r="AH97" s="13">
        <v>286</v>
      </c>
      <c r="AI97" s="6">
        <v>21.2431950063004</v>
      </c>
      <c r="AJ97" s="6">
        <v>1.6999999999999999E-3</v>
      </c>
      <c r="AK97" s="6">
        <v>2.5999999999999999E-3</v>
      </c>
    </row>
    <row r="98" spans="1:37">
      <c r="A98" s="5" t="s">
        <v>138</v>
      </c>
      <c r="B98" s="22">
        <v>61.1</v>
      </c>
      <c r="C98" s="22">
        <v>1.7150000000000001</v>
      </c>
      <c r="D98" s="22">
        <v>4.5999999999999999E-2</v>
      </c>
      <c r="E98" s="22">
        <v>313</v>
      </c>
      <c r="F98" s="20">
        <v>11.363636363636401</v>
      </c>
      <c r="G98" s="22">
        <v>0.26341817548700103</v>
      </c>
      <c r="H98" s="18">
        <v>5.6300000000000003E-2</v>
      </c>
      <c r="I98" s="15">
        <v>2.4810795991848998E-3</v>
      </c>
      <c r="J98" s="24">
        <v>-4.8641999999999998E-2</v>
      </c>
      <c r="K98" s="18">
        <v>0.68300000000000005</v>
      </c>
      <c r="L98" s="15">
        <v>3.0836045143468101E-2</v>
      </c>
      <c r="M98" s="18">
        <v>8.7999999999999995E-2</v>
      </c>
      <c r="N98" s="15">
        <v>2.0399103509713399E-3</v>
      </c>
      <c r="O98" s="24">
        <v>0.15437999999999999</v>
      </c>
      <c r="P98" s="10">
        <v>543.70000000000005</v>
      </c>
      <c r="Q98" s="6">
        <v>12.137990327014201</v>
      </c>
      <c r="R98" s="6">
        <v>16.917020771656599</v>
      </c>
      <c r="S98" s="10">
        <v>530</v>
      </c>
      <c r="T98" s="6">
        <v>17.405008106360299</v>
      </c>
      <c r="U98" s="6">
        <v>19.739818104871802</v>
      </c>
      <c r="V98" s="10">
        <v>430</v>
      </c>
      <c r="W98" s="6">
        <v>95.751165248389199</v>
      </c>
      <c r="X98" s="6">
        <v>98.288171568222694</v>
      </c>
      <c r="Y98" s="6">
        <v>-2.5849056603773701</v>
      </c>
      <c r="Z98" s="6">
        <v>-26.441860465116299</v>
      </c>
      <c r="AA98" s="7">
        <v>543.70000000000005</v>
      </c>
      <c r="AB98" s="7">
        <v>12.137990327014201</v>
      </c>
      <c r="AC98" s="7">
        <v>16.917020771656599</v>
      </c>
      <c r="AD98" s="13">
        <v>543.6</v>
      </c>
      <c r="AE98" s="6">
        <v>12.324528760917801</v>
      </c>
      <c r="AF98" s="13">
        <v>526</v>
      </c>
      <c r="AG98" s="6">
        <v>10.374695522398101</v>
      </c>
      <c r="AH98" s="13">
        <v>450</v>
      </c>
      <c r="AI98" s="6">
        <v>38.675388122478203</v>
      </c>
      <c r="AJ98" s="6">
        <v>2.0000000000000001E-4</v>
      </c>
      <c r="AK98" s="6">
        <v>3.7000000000000002E-3</v>
      </c>
    </row>
    <row r="99" spans="1:37">
      <c r="A99" s="5" t="s">
        <v>139</v>
      </c>
      <c r="B99" s="22">
        <v>114.5</v>
      </c>
      <c r="C99" s="22">
        <v>3.4420000000000002</v>
      </c>
      <c r="D99" s="22">
        <v>4.5999999999999999E-2</v>
      </c>
      <c r="E99" s="22">
        <v>317</v>
      </c>
      <c r="F99" s="20">
        <v>19.5963158926122</v>
      </c>
      <c r="G99" s="22">
        <v>0.42961796895736698</v>
      </c>
      <c r="H99" s="18">
        <v>5.45E-2</v>
      </c>
      <c r="I99" s="15">
        <v>2.6334152320574402E-3</v>
      </c>
      <c r="J99" s="24">
        <v>9.8793000000000006E-2</v>
      </c>
      <c r="K99" s="18">
        <v>0.38500000000000001</v>
      </c>
      <c r="L99" s="15">
        <v>2.2889116676927501E-2</v>
      </c>
      <c r="M99" s="18">
        <v>5.1029999999999999E-2</v>
      </c>
      <c r="N99" s="15">
        <v>1.1187513548992899E-3</v>
      </c>
      <c r="O99" s="24">
        <v>0.19120999999999999</v>
      </c>
      <c r="P99" s="10">
        <v>320.8</v>
      </c>
      <c r="Q99" s="6">
        <v>6.8553760074796797</v>
      </c>
      <c r="R99" s="6">
        <v>9.8504423459345407</v>
      </c>
      <c r="S99" s="10">
        <v>328</v>
      </c>
      <c r="T99" s="6">
        <v>16.575862341206701</v>
      </c>
      <c r="U99" s="6">
        <v>17.760918773788699</v>
      </c>
      <c r="V99" s="10">
        <v>350</v>
      </c>
      <c r="W99" s="6">
        <v>96.981567792193204</v>
      </c>
      <c r="X99" s="6">
        <v>101.953356337128</v>
      </c>
      <c r="Y99" s="6">
        <v>2.1951219512195199</v>
      </c>
      <c r="Z99" s="6">
        <v>8.3428571428571399</v>
      </c>
      <c r="AA99" s="7">
        <v>320.8</v>
      </c>
      <c r="AB99" s="7">
        <v>6.8553760074796797</v>
      </c>
      <c r="AC99" s="7">
        <v>9.8504423459345407</v>
      </c>
      <c r="AD99" s="13">
        <v>319.89999999999998</v>
      </c>
      <c r="AE99" s="6">
        <v>7.1497678426595099</v>
      </c>
      <c r="AF99" s="13">
        <v>313.5</v>
      </c>
      <c r="AG99" s="6">
        <v>4.7112644114540698</v>
      </c>
      <c r="AH99" s="13">
        <v>283</v>
      </c>
      <c r="AI99" s="6">
        <v>29.4095986275189</v>
      </c>
      <c r="AJ99" s="6">
        <v>3.5000000000000001E-3</v>
      </c>
      <c r="AK99" s="6">
        <v>4.8999999999999998E-3</v>
      </c>
    </row>
    <row r="100" spans="1:37">
      <c r="A100" s="5" t="s">
        <v>140</v>
      </c>
      <c r="B100" s="22">
        <v>461</v>
      </c>
      <c r="C100" s="22">
        <v>1.758</v>
      </c>
      <c r="D100" s="22">
        <v>7.6999999999999999E-2</v>
      </c>
      <c r="E100" s="22">
        <v>165</v>
      </c>
      <c r="F100" s="20">
        <v>149.70059880239501</v>
      </c>
      <c r="G100" s="22">
        <v>4.6622822907536401</v>
      </c>
      <c r="H100" s="18">
        <v>5.33E-2</v>
      </c>
      <c r="I100" s="15">
        <v>4.4445029811528702E-3</v>
      </c>
      <c r="J100" s="24">
        <v>-0.17183999999999999</v>
      </c>
      <c r="K100" s="18">
        <v>4.9200000000000001E-2</v>
      </c>
      <c r="L100" s="15">
        <v>4.4927153213173898E-3</v>
      </c>
      <c r="M100" s="18">
        <v>6.6800000000000002E-3</v>
      </c>
      <c r="N100" s="15">
        <v>2.0804222529092499E-4</v>
      </c>
      <c r="O100" s="24">
        <v>0.37396000000000001</v>
      </c>
      <c r="P100" s="10">
        <v>42.9</v>
      </c>
      <c r="Q100" s="6">
        <v>1.3043876417389899</v>
      </c>
      <c r="R100" s="6">
        <v>1.6235830320217199</v>
      </c>
      <c r="S100" s="10">
        <v>48.6</v>
      </c>
      <c r="T100" s="6">
        <v>4.2564433739331999</v>
      </c>
      <c r="U100" s="6">
        <v>4.3903600786785102</v>
      </c>
      <c r="V100" s="10">
        <v>290</v>
      </c>
      <c r="W100" s="6">
        <v>157.54448801570501</v>
      </c>
      <c r="X100" s="6">
        <v>157.61963387848499</v>
      </c>
      <c r="Y100" s="6">
        <v>11.728395061728399</v>
      </c>
      <c r="Z100" s="6">
        <v>85.2068965517241</v>
      </c>
      <c r="AA100" s="7">
        <v>42.9</v>
      </c>
      <c r="AB100" s="7">
        <v>1.3043876417389899</v>
      </c>
      <c r="AC100" s="7">
        <v>1.6235830320217199</v>
      </c>
      <c r="AD100" s="13">
        <v>42.2</v>
      </c>
      <c r="AE100" s="6">
        <v>1.2435542287819199</v>
      </c>
      <c r="AF100" s="13">
        <v>42.3</v>
      </c>
      <c r="AG100" s="6">
        <v>0.96483687507257099</v>
      </c>
      <c r="AH100" s="13">
        <v>43</v>
      </c>
      <c r="AI100" s="6">
        <v>4.6347496297676898</v>
      </c>
      <c r="AJ100" s="6">
        <v>8.2000000000000007E-3</v>
      </c>
      <c r="AK100" s="6">
        <v>7.1999999999999998E-3</v>
      </c>
    </row>
    <row r="101" spans="1:37">
      <c r="A101" s="5" t="s">
        <v>141</v>
      </c>
      <c r="B101" s="22">
        <v>530</v>
      </c>
      <c r="C101" s="22">
        <v>2.1659999999999999</v>
      </c>
      <c r="D101" s="22">
        <v>2.5999999999999999E-2</v>
      </c>
      <c r="E101" s="22">
        <v>1362</v>
      </c>
      <c r="F101" s="20">
        <v>20.358306188925098</v>
      </c>
      <c r="G101" s="22">
        <v>0.45427969735488999</v>
      </c>
      <c r="H101" s="18">
        <v>5.1700000000000003E-2</v>
      </c>
      <c r="I101" s="15">
        <v>1.0457954986202E-3</v>
      </c>
      <c r="J101" s="24">
        <v>0.30070999999999998</v>
      </c>
      <c r="K101" s="18">
        <v>0.34899999999999998</v>
      </c>
      <c r="L101" s="15">
        <v>8.7788082796015094E-3</v>
      </c>
      <c r="M101" s="18">
        <v>4.9119999999999997E-2</v>
      </c>
      <c r="N101" s="15">
        <v>1.09607442421763E-3</v>
      </c>
      <c r="O101" s="24">
        <v>0.16813</v>
      </c>
      <c r="P101" s="10">
        <v>309.10000000000002</v>
      </c>
      <c r="Q101" s="6">
        <v>6.71533047802565</v>
      </c>
      <c r="R101" s="6">
        <v>9.5720546366557695</v>
      </c>
      <c r="S101" s="10">
        <v>303.2</v>
      </c>
      <c r="T101" s="6">
        <v>6.6235783872715901</v>
      </c>
      <c r="U101" s="6">
        <v>8.8947899864170399</v>
      </c>
      <c r="V101" s="10">
        <v>265</v>
      </c>
      <c r="W101" s="6">
        <v>44.139660643640902</v>
      </c>
      <c r="X101" s="6">
        <v>49.898331555540501</v>
      </c>
      <c r="Y101" s="6">
        <v>-1.9459102902374801</v>
      </c>
      <c r="Z101" s="6">
        <v>-16.641509433962302</v>
      </c>
      <c r="AA101" s="7">
        <v>309.10000000000002</v>
      </c>
      <c r="AB101" s="7">
        <v>6.71533047802565</v>
      </c>
      <c r="AC101" s="7">
        <v>9.5720546366557695</v>
      </c>
      <c r="AD101" s="13">
        <v>308.8</v>
      </c>
      <c r="AE101" s="6">
        <v>6.7997399530496896</v>
      </c>
      <c r="AF101" s="13">
        <v>299.60000000000002</v>
      </c>
      <c r="AG101" s="6">
        <v>4.76887729474468</v>
      </c>
      <c r="AH101" s="13">
        <v>251</v>
      </c>
      <c r="AI101" s="6">
        <v>20.734744795530599</v>
      </c>
      <c r="AJ101" s="6">
        <v>1E-3</v>
      </c>
      <c r="AK101" s="6">
        <v>1.6000000000000001E-3</v>
      </c>
    </row>
    <row r="102" spans="1:37">
      <c r="A102" s="5" t="s">
        <v>142</v>
      </c>
      <c r="B102" s="22">
        <v>272</v>
      </c>
      <c r="C102" s="22">
        <v>2.0880000000000001</v>
      </c>
      <c r="D102" s="22">
        <v>3.6999999999999998E-2</v>
      </c>
      <c r="E102" s="22">
        <v>717</v>
      </c>
      <c r="F102" s="20">
        <v>20.255215718047399</v>
      </c>
      <c r="G102" s="22">
        <v>0.46189292813975102</v>
      </c>
      <c r="H102" s="18">
        <v>5.2499999999999998E-2</v>
      </c>
      <c r="I102" s="15">
        <v>1.6009544200956999E-3</v>
      </c>
      <c r="J102" s="24">
        <v>0.25945000000000001</v>
      </c>
      <c r="K102" s="18">
        <v>0.36099999999999999</v>
      </c>
      <c r="L102" s="15">
        <v>1.3467393809122799E-2</v>
      </c>
      <c r="M102" s="18">
        <v>4.9369999999999997E-2</v>
      </c>
      <c r="N102" s="15">
        <v>1.12581639117975E-3</v>
      </c>
      <c r="O102" s="24">
        <v>0.22245000000000001</v>
      </c>
      <c r="P102" s="10">
        <v>310.60000000000002</v>
      </c>
      <c r="Q102" s="6">
        <v>6.9096513321101298</v>
      </c>
      <c r="R102" s="6">
        <v>9.7326400015409806</v>
      </c>
      <c r="S102" s="10">
        <v>312</v>
      </c>
      <c r="T102" s="6">
        <v>10.2955982067812</v>
      </c>
      <c r="U102" s="6">
        <v>11.960276032648601</v>
      </c>
      <c r="V102" s="10">
        <v>287</v>
      </c>
      <c r="W102" s="6">
        <v>64.963205484849098</v>
      </c>
      <c r="X102" s="6">
        <v>69.7567519730231</v>
      </c>
      <c r="Y102" s="6">
        <v>0.44871794871794202</v>
      </c>
      <c r="Z102" s="6">
        <v>-8.2229965156794496</v>
      </c>
      <c r="AA102" s="7">
        <v>310.60000000000002</v>
      </c>
      <c r="AB102" s="7">
        <v>6.9096513321101298</v>
      </c>
      <c r="AC102" s="7">
        <v>9.7326400015409806</v>
      </c>
      <c r="AD102" s="13">
        <v>310</v>
      </c>
      <c r="AE102" s="6">
        <v>7.0442800577015197</v>
      </c>
      <c r="AF102" s="13">
        <v>303.5</v>
      </c>
      <c r="AG102" s="6">
        <v>6.0852725851415697</v>
      </c>
      <c r="AH102" s="13">
        <v>260</v>
      </c>
      <c r="AI102" s="6">
        <v>23.2357067219124</v>
      </c>
      <c r="AJ102" s="6">
        <v>1.6000000000000001E-3</v>
      </c>
      <c r="AK102" s="6">
        <v>2.5000000000000001E-3</v>
      </c>
    </row>
    <row r="103" spans="1:37">
      <c r="A103" s="5" t="s">
        <v>143</v>
      </c>
      <c r="B103" s="22">
        <v>416</v>
      </c>
      <c r="C103" s="22">
        <v>1.643</v>
      </c>
      <c r="D103" s="22">
        <v>8.3000000000000004E-2</v>
      </c>
      <c r="E103" s="22">
        <v>220</v>
      </c>
      <c r="F103" s="20">
        <v>89.206066012488805</v>
      </c>
      <c r="G103" s="22">
        <v>1.99430224505068</v>
      </c>
      <c r="H103" s="18">
        <v>4.6899999999999997E-2</v>
      </c>
      <c r="I103" s="15">
        <v>2.0153800330314402E-3</v>
      </c>
      <c r="J103" s="24">
        <v>0.33922000000000002</v>
      </c>
      <c r="K103" s="18">
        <v>7.2499999999999995E-2</v>
      </c>
      <c r="L103" s="15">
        <v>3.3204152695860199E-3</v>
      </c>
      <c r="M103" s="18">
        <v>1.1209999999999999E-2</v>
      </c>
      <c r="N103" s="15">
        <v>2.5061219675227299E-4</v>
      </c>
      <c r="O103" s="24">
        <v>-0.20815</v>
      </c>
      <c r="P103" s="10">
        <v>71.900000000000006</v>
      </c>
      <c r="Q103" s="6">
        <v>1.6045147397473201</v>
      </c>
      <c r="R103" s="6">
        <v>2.2766012529894999</v>
      </c>
      <c r="S103" s="10">
        <v>71</v>
      </c>
      <c r="T103" s="6">
        <v>3.0837310257746098</v>
      </c>
      <c r="U103" s="6">
        <v>3.4519187780488898</v>
      </c>
      <c r="V103" s="10">
        <v>60</v>
      </c>
      <c r="W103" s="6">
        <v>80.306886108009905</v>
      </c>
      <c r="X103" s="6">
        <v>82.607313264079295</v>
      </c>
      <c r="Y103" s="6">
        <v>-1.2676056338028201</v>
      </c>
      <c r="Z103" s="6">
        <v>-19.8333333333333</v>
      </c>
      <c r="AA103" s="7">
        <v>71.900000000000006</v>
      </c>
      <c r="AB103" s="7">
        <v>1.6045147397473201</v>
      </c>
      <c r="AC103" s="7">
        <v>2.2766012529894999</v>
      </c>
      <c r="AD103" s="13">
        <v>71.900000000000006</v>
      </c>
      <c r="AE103" s="6">
        <v>1.64835298102876</v>
      </c>
      <c r="AF103" s="13">
        <v>72.099999999999994</v>
      </c>
      <c r="AG103" s="6">
        <v>0.98589910200025699</v>
      </c>
      <c r="AH103" s="13">
        <v>71.900000000000006</v>
      </c>
      <c r="AI103" s="6">
        <v>15.809685523908099</v>
      </c>
      <c r="AJ103" s="6">
        <v>-5.9999999999999995E-4</v>
      </c>
      <c r="AK103" s="6">
        <v>3.7000000000000002E-3</v>
      </c>
    </row>
    <row r="104" spans="1:37">
      <c r="A104" s="5" t="s">
        <v>144</v>
      </c>
      <c r="B104" s="22">
        <v>539</v>
      </c>
      <c r="C104" s="22">
        <v>1.462</v>
      </c>
      <c r="D104" s="22">
        <v>3.2000000000000001E-2</v>
      </c>
      <c r="E104" s="22">
        <v>290</v>
      </c>
      <c r="F104" s="20">
        <v>91.324200913241995</v>
      </c>
      <c r="G104" s="22">
        <v>2.1297898862958702</v>
      </c>
      <c r="H104" s="18">
        <v>4.82E-2</v>
      </c>
      <c r="I104" s="15">
        <v>2.0847112769693801E-3</v>
      </c>
      <c r="J104" s="24">
        <v>0.46775</v>
      </c>
      <c r="K104" s="18">
        <v>7.3499999999999996E-2</v>
      </c>
      <c r="L104" s="15">
        <v>3.0072598528394601E-3</v>
      </c>
      <c r="M104" s="18">
        <v>1.095E-2</v>
      </c>
      <c r="N104" s="15">
        <v>2.5536713184159E-4</v>
      </c>
      <c r="O104" s="24">
        <v>8.6859000000000006E-2</v>
      </c>
      <c r="P104" s="10">
        <v>70.2</v>
      </c>
      <c r="Q104" s="6">
        <v>1.62305938181728</v>
      </c>
      <c r="R104" s="6">
        <v>2.2637253895864502</v>
      </c>
      <c r="S104" s="10">
        <v>72</v>
      </c>
      <c r="T104" s="6">
        <v>2.8489375695997601</v>
      </c>
      <c r="U104" s="6">
        <v>3.2534636463314501</v>
      </c>
      <c r="V104" s="10">
        <v>110</v>
      </c>
      <c r="W104" s="6">
        <v>95.530128180773801</v>
      </c>
      <c r="X104" s="6">
        <v>110.624504040319</v>
      </c>
      <c r="Y104" s="6">
        <v>2.4999999999999898</v>
      </c>
      <c r="Z104" s="6">
        <v>36.181818181818201</v>
      </c>
      <c r="AA104" s="7">
        <v>70.2</v>
      </c>
      <c r="AB104" s="7">
        <v>1.62305938181728</v>
      </c>
      <c r="AC104" s="7">
        <v>2.2637253895864502</v>
      </c>
      <c r="AD104" s="13">
        <v>70.099999999999994</v>
      </c>
      <c r="AE104" s="6">
        <v>1.6701262697488199</v>
      </c>
      <c r="AF104" s="13">
        <v>70.2</v>
      </c>
      <c r="AG104" s="6">
        <v>1.13861550818394</v>
      </c>
      <c r="AH104" s="13">
        <v>69.099999999999994</v>
      </c>
      <c r="AI104" s="6">
        <v>40.323866261000802</v>
      </c>
      <c r="AJ104" s="6">
        <v>1.5E-3</v>
      </c>
      <c r="AK104" s="6">
        <v>3.5000000000000001E-3</v>
      </c>
    </row>
    <row r="105" spans="1:37">
      <c r="A105" s="5" t="s">
        <v>145</v>
      </c>
      <c r="B105" s="22">
        <v>312</v>
      </c>
      <c r="C105" s="22">
        <v>1.7809999999999999</v>
      </c>
      <c r="D105" s="22">
        <v>7.5999999999999998E-2</v>
      </c>
      <c r="E105" s="22">
        <v>171</v>
      </c>
      <c r="F105" s="20">
        <v>86.281276962899099</v>
      </c>
      <c r="G105" s="22">
        <v>2.0790087675923501</v>
      </c>
      <c r="H105" s="18">
        <v>4.7899999999999998E-2</v>
      </c>
      <c r="I105" s="15">
        <v>3.0324522531693199E-3</v>
      </c>
      <c r="J105" s="24">
        <v>-0.20458000000000001</v>
      </c>
      <c r="K105" s="18">
        <v>7.6999999999999999E-2</v>
      </c>
      <c r="L105" s="15">
        <v>5.3636243800251303E-3</v>
      </c>
      <c r="M105" s="18">
        <v>1.159E-2</v>
      </c>
      <c r="N105" s="15">
        <v>2.7926929763402199E-4</v>
      </c>
      <c r="O105" s="24">
        <v>0.34087000000000001</v>
      </c>
      <c r="P105" s="10">
        <v>74.3</v>
      </c>
      <c r="Q105" s="6">
        <v>1.77870126366489</v>
      </c>
      <c r="R105" s="6">
        <v>2.4392561579844898</v>
      </c>
      <c r="S105" s="10">
        <v>75.099999999999994</v>
      </c>
      <c r="T105" s="6">
        <v>4.9695461107652497</v>
      </c>
      <c r="U105" s="6">
        <v>5.2333630773044399</v>
      </c>
      <c r="V105" s="10">
        <v>80</v>
      </c>
      <c r="W105" s="6">
        <v>114.90731841541201</v>
      </c>
      <c r="X105" s="6">
        <v>120.298957451867</v>
      </c>
      <c r="Y105" s="6">
        <v>1.06524633821572</v>
      </c>
      <c r="Z105" s="6">
        <v>7.125</v>
      </c>
      <c r="AA105" s="7">
        <v>74.3</v>
      </c>
      <c r="AB105" s="7">
        <v>1.77870126366489</v>
      </c>
      <c r="AC105" s="7">
        <v>2.4392561579844898</v>
      </c>
      <c r="AD105" s="13">
        <v>74</v>
      </c>
      <c r="AE105" s="6">
        <v>1.77870126366489</v>
      </c>
      <c r="AF105" s="13">
        <v>74.5</v>
      </c>
      <c r="AG105" s="6">
        <v>1.2180264968472601</v>
      </c>
      <c r="AH105" s="13">
        <v>73.400000000000006</v>
      </c>
      <c r="AI105" s="6">
        <v>32.464288463184701</v>
      </c>
      <c r="AJ105" s="6">
        <v>4.0000000000000002E-4</v>
      </c>
      <c r="AK105" s="6">
        <v>5.1000000000000004E-3</v>
      </c>
    </row>
    <row r="106" spans="1:37">
      <c r="A106" s="5" t="s">
        <v>146</v>
      </c>
      <c r="B106" s="22">
        <v>472</v>
      </c>
      <c r="C106" s="22">
        <v>1.9970000000000001</v>
      </c>
      <c r="D106" s="22">
        <v>5.5E-2</v>
      </c>
      <c r="E106" s="22">
        <v>249</v>
      </c>
      <c r="F106" s="20">
        <v>92.592592592592595</v>
      </c>
      <c r="G106" s="22">
        <v>1.98889624594101</v>
      </c>
      <c r="H106" s="18">
        <v>4.82E-2</v>
      </c>
      <c r="I106" s="15">
        <v>2.2444953110172098E-3</v>
      </c>
      <c r="J106" s="24">
        <v>0.26316000000000001</v>
      </c>
      <c r="K106" s="18">
        <v>7.2300000000000003E-2</v>
      </c>
      <c r="L106" s="15">
        <v>3.6341533738822899E-3</v>
      </c>
      <c r="M106" s="18">
        <v>1.0800000000000001E-2</v>
      </c>
      <c r="N106" s="15">
        <v>2.3198485812656001E-4</v>
      </c>
      <c r="O106" s="24">
        <v>-8.8532E-2</v>
      </c>
      <c r="P106" s="10">
        <v>69.260000000000005</v>
      </c>
      <c r="Q106" s="6">
        <v>1.4897672571779701</v>
      </c>
      <c r="R106" s="6">
        <v>2.1546463467906301</v>
      </c>
      <c r="S106" s="10">
        <v>70.8</v>
      </c>
      <c r="T106" s="6">
        <v>3.3974387523054901</v>
      </c>
      <c r="U106" s="6">
        <v>3.7331717054976798</v>
      </c>
      <c r="V106" s="10">
        <v>110</v>
      </c>
      <c r="W106" s="6">
        <v>97.615468829112203</v>
      </c>
      <c r="X106" s="6">
        <v>113.694655124829</v>
      </c>
      <c r="Y106" s="6">
        <v>2.1751412429378401</v>
      </c>
      <c r="Z106" s="6">
        <v>37.036363636363603</v>
      </c>
      <c r="AA106" s="7">
        <v>69.260000000000005</v>
      </c>
      <c r="AB106" s="7">
        <v>1.4897672571779701</v>
      </c>
      <c r="AC106" s="7">
        <v>2.1546463467906301</v>
      </c>
      <c r="AD106" s="13">
        <v>69.349999999999994</v>
      </c>
      <c r="AE106" s="6">
        <v>1.5053340096336001</v>
      </c>
      <c r="AF106" s="13">
        <v>68.599999999999994</v>
      </c>
      <c r="AG106" s="6">
        <v>0.985692688248752</v>
      </c>
      <c r="AH106" s="13">
        <v>68.099999999999994</v>
      </c>
      <c r="AI106" s="6">
        <v>45.039666458882301</v>
      </c>
      <c r="AJ106" s="6">
        <v>2.2000000000000001E-3</v>
      </c>
      <c r="AK106" s="6">
        <v>4.1000000000000003E-3</v>
      </c>
    </row>
    <row r="107" spans="1:37">
      <c r="A107" s="5" t="s">
        <v>147</v>
      </c>
      <c r="B107" s="22">
        <v>184</v>
      </c>
      <c r="C107" s="22">
        <v>2.09</v>
      </c>
      <c r="D107" s="22">
        <v>0.11</v>
      </c>
      <c r="E107" s="22">
        <v>68</v>
      </c>
      <c r="F107" s="20">
        <v>135.50135501355001</v>
      </c>
      <c r="G107" s="22">
        <v>3.97189118753843</v>
      </c>
      <c r="H107" s="18">
        <v>4.6199999999999998E-2</v>
      </c>
      <c r="I107" s="15">
        <v>5.32345273163319E-3</v>
      </c>
      <c r="J107" s="24">
        <v>3.8718000000000002E-2</v>
      </c>
      <c r="K107" s="18">
        <v>4.7E-2</v>
      </c>
      <c r="L107" s="15">
        <v>5.3577918296626604E-3</v>
      </c>
      <c r="M107" s="18">
        <v>7.3800000000000003E-3</v>
      </c>
      <c r="N107" s="15">
        <v>2.1632667039456801E-4</v>
      </c>
      <c r="O107" s="24">
        <v>0.11304</v>
      </c>
      <c r="P107" s="10">
        <v>47.4</v>
      </c>
      <c r="Q107" s="6">
        <v>1.35811781458433</v>
      </c>
      <c r="R107" s="6">
        <v>1.7273187117507101</v>
      </c>
      <c r="S107" s="10">
        <v>46.3</v>
      </c>
      <c r="T107" s="6">
        <v>5.2002042724388202</v>
      </c>
      <c r="U107" s="6">
        <v>5.3012526850883299</v>
      </c>
      <c r="V107" s="10">
        <v>90</v>
      </c>
      <c r="W107" s="6">
        <v>182.208965454158</v>
      </c>
      <c r="X107" s="6">
        <v>182.80076051666799</v>
      </c>
      <c r="Y107" s="6">
        <v>-2.3758099352051798</v>
      </c>
      <c r="Z107" s="6">
        <v>47.3333333333333</v>
      </c>
      <c r="AA107" s="7">
        <v>47.4</v>
      </c>
      <c r="AB107" s="7">
        <v>1.35811781458433</v>
      </c>
      <c r="AC107" s="7">
        <v>1.7273187117507101</v>
      </c>
      <c r="AD107" s="13">
        <v>47.3</v>
      </c>
      <c r="AE107" s="6">
        <v>1.48043371965492</v>
      </c>
      <c r="AF107" s="13">
        <v>47.2</v>
      </c>
      <c r="AG107" s="6">
        <v>1.1180896543171099</v>
      </c>
      <c r="AH107" s="13">
        <v>47.2</v>
      </c>
      <c r="AI107" s="6">
        <v>20.07871738619</v>
      </c>
      <c r="AJ107" s="6">
        <v>2E-3</v>
      </c>
      <c r="AK107" s="6">
        <v>0.01</v>
      </c>
    </row>
    <row r="108" spans="1:37">
      <c r="A108" s="5" t="s">
        <v>148</v>
      </c>
      <c r="B108" s="22">
        <v>300</v>
      </c>
      <c r="C108" s="22">
        <v>1.742</v>
      </c>
      <c r="D108" s="22">
        <v>8.7999999999999995E-2</v>
      </c>
      <c r="E108" s="22">
        <v>119</v>
      </c>
      <c r="F108" s="20">
        <v>138.50415512465401</v>
      </c>
      <c r="G108" s="22">
        <v>3.4621009157307401</v>
      </c>
      <c r="H108" s="18">
        <v>5.3199999999999997E-2</v>
      </c>
      <c r="I108" s="15">
        <v>3.6009527483685101E-3</v>
      </c>
      <c r="J108" s="24">
        <v>-0.11756</v>
      </c>
      <c r="K108" s="18">
        <v>5.33E-2</v>
      </c>
      <c r="L108" s="15">
        <v>3.8644476139417399E-3</v>
      </c>
      <c r="M108" s="18">
        <v>7.2199999999999999E-3</v>
      </c>
      <c r="N108" s="15">
        <v>1.8047378137557799E-4</v>
      </c>
      <c r="O108" s="24">
        <v>0.39631</v>
      </c>
      <c r="P108" s="10">
        <v>46.38</v>
      </c>
      <c r="Q108" s="6">
        <v>1.1654201714833301</v>
      </c>
      <c r="R108" s="6">
        <v>1.5648763853851599</v>
      </c>
      <c r="S108" s="10">
        <v>52.6</v>
      </c>
      <c r="T108" s="6">
        <v>3.7067747473864898</v>
      </c>
      <c r="U108" s="6">
        <v>3.88440529618277</v>
      </c>
      <c r="V108" s="10">
        <v>280</v>
      </c>
      <c r="W108" s="6">
        <v>126.12129833105899</v>
      </c>
      <c r="X108" s="6">
        <v>126.24153949156501</v>
      </c>
      <c r="Y108" s="6">
        <v>11.825095057034201</v>
      </c>
      <c r="Z108" s="6">
        <v>83.435714285714297</v>
      </c>
      <c r="AA108" s="7">
        <v>46.38</v>
      </c>
      <c r="AB108" s="7">
        <v>1.1654201714833301</v>
      </c>
      <c r="AC108" s="7">
        <v>1.5648763853851599</v>
      </c>
      <c r="AD108" s="13">
        <v>45.89</v>
      </c>
      <c r="AE108" s="6">
        <v>1.1499157256513299</v>
      </c>
      <c r="AF108" s="13">
        <v>45.78</v>
      </c>
      <c r="AG108" s="6">
        <v>0.77712870739807705</v>
      </c>
      <c r="AH108" s="13">
        <v>46.25</v>
      </c>
      <c r="AI108" s="6">
        <v>5.9310488711521696</v>
      </c>
      <c r="AJ108" s="6">
        <v>8.6999999999999994E-3</v>
      </c>
      <c r="AK108" s="6">
        <v>6.1000000000000004E-3</v>
      </c>
    </row>
    <row r="109" spans="1:37">
      <c r="A109" s="5" t="s">
        <v>149</v>
      </c>
      <c r="B109" s="22">
        <v>516</v>
      </c>
      <c r="C109" s="22">
        <v>0.71199999999999997</v>
      </c>
      <c r="D109" s="22">
        <v>1.7999999999999999E-2</v>
      </c>
      <c r="E109" s="22">
        <v>826</v>
      </c>
      <c r="F109" s="20">
        <v>30.826140567201001</v>
      </c>
      <c r="G109" s="22">
        <v>0.65160698454369403</v>
      </c>
      <c r="H109" s="18">
        <v>4.9799999999999997E-2</v>
      </c>
      <c r="I109" s="15">
        <v>1.36301545886331E-3</v>
      </c>
      <c r="J109" s="24">
        <v>0.21554000000000001</v>
      </c>
      <c r="K109" s="18">
        <v>0.22</v>
      </c>
      <c r="L109" s="15">
        <v>7.9255033909525294E-3</v>
      </c>
      <c r="M109" s="18">
        <v>3.2439999999999997E-2</v>
      </c>
      <c r="N109" s="15">
        <v>6.8572095596970098E-4</v>
      </c>
      <c r="O109" s="24">
        <v>0.31364999999999998</v>
      </c>
      <c r="P109" s="10">
        <v>205.8</v>
      </c>
      <c r="Q109" s="6">
        <v>4.2692400587827199</v>
      </c>
      <c r="R109" s="6">
        <v>6.2594966490378496</v>
      </c>
      <c r="S109" s="10">
        <v>201.8</v>
      </c>
      <c r="T109" s="6">
        <v>6.7348776504614296</v>
      </c>
      <c r="U109" s="6">
        <v>7.9045851132646998</v>
      </c>
      <c r="V109" s="10">
        <v>180</v>
      </c>
      <c r="W109" s="6">
        <v>56.967551199162102</v>
      </c>
      <c r="X109" s="6">
        <v>61.809491217149798</v>
      </c>
      <c r="Y109" s="6">
        <v>-1.9821605550049499</v>
      </c>
      <c r="Z109" s="6">
        <v>-14.3333333333333</v>
      </c>
      <c r="AA109" s="7">
        <v>205.8</v>
      </c>
      <c r="AB109" s="7">
        <v>4.2692400587827199</v>
      </c>
      <c r="AC109" s="7">
        <v>6.2594966490378496</v>
      </c>
      <c r="AD109" s="13">
        <v>205.8</v>
      </c>
      <c r="AE109" s="6">
        <v>4.2692400587827199</v>
      </c>
      <c r="AF109" s="13">
        <v>201</v>
      </c>
      <c r="AG109" s="6">
        <v>3.1612935590806601</v>
      </c>
      <c r="AH109" s="13">
        <v>178</v>
      </c>
      <c r="AI109" s="6">
        <v>16.691371712029799</v>
      </c>
      <c r="AJ109" s="6">
        <v>4.0000000000000002E-4</v>
      </c>
      <c r="AK109" s="6">
        <v>2.5999999999999999E-3</v>
      </c>
    </row>
    <row r="110" spans="1:37">
      <c r="A110" s="5" t="s">
        <v>150</v>
      </c>
      <c r="B110" s="22">
        <v>203</v>
      </c>
      <c r="C110" s="22">
        <v>1.6759999999999999</v>
      </c>
      <c r="D110" s="22">
        <v>7.5999999999999998E-2</v>
      </c>
      <c r="E110" s="22">
        <v>535</v>
      </c>
      <c r="F110" s="20">
        <v>19.557989438685699</v>
      </c>
      <c r="G110" s="22">
        <v>0.43320486974753197</v>
      </c>
      <c r="H110" s="18">
        <v>5.1299999999999998E-2</v>
      </c>
      <c r="I110" s="15">
        <v>1.45303593794825E-3</v>
      </c>
      <c r="J110" s="24">
        <v>0.25574999999999998</v>
      </c>
      <c r="K110" s="18">
        <v>0.36099999999999999</v>
      </c>
      <c r="L110" s="15">
        <v>1.11225310073742E-2</v>
      </c>
      <c r="M110" s="18">
        <v>5.1130000000000002E-2</v>
      </c>
      <c r="N110" s="15">
        <v>1.13251748394848E-3</v>
      </c>
      <c r="O110" s="24">
        <v>0.23508000000000001</v>
      </c>
      <c r="P110" s="10">
        <v>321.39999999999998</v>
      </c>
      <c r="Q110" s="6">
        <v>6.9457020749835801</v>
      </c>
      <c r="R110" s="6">
        <v>9.9229303635198001</v>
      </c>
      <c r="S110" s="10">
        <v>312</v>
      </c>
      <c r="T110" s="6">
        <v>7.9510592021111002</v>
      </c>
      <c r="U110" s="6">
        <v>10.0134011593039</v>
      </c>
      <c r="V110" s="10">
        <v>241</v>
      </c>
      <c r="W110" s="6">
        <v>61.033367890783701</v>
      </c>
      <c r="X110" s="6">
        <v>64.783861223360603</v>
      </c>
      <c r="Y110" s="6">
        <v>-3.0128205128204999</v>
      </c>
      <c r="Z110" s="6">
        <v>-33.360995850622402</v>
      </c>
      <c r="AA110" s="7">
        <v>321.39999999999998</v>
      </c>
      <c r="AB110" s="7">
        <v>6.9457020749835801</v>
      </c>
      <c r="AC110" s="7">
        <v>9.9229303635198001</v>
      </c>
      <c r="AD110" s="13">
        <v>321.5</v>
      </c>
      <c r="AE110" s="6">
        <v>7.0291092831475597</v>
      </c>
      <c r="AF110" s="13">
        <v>315.89999999999998</v>
      </c>
      <c r="AG110" s="6">
        <v>4.6220279570201201</v>
      </c>
      <c r="AH110" s="13">
        <v>272</v>
      </c>
      <c r="AI110" s="6">
        <v>22.384637501906301</v>
      </c>
      <c r="AJ110" s="6">
        <v>-7.9999999999999996E-6</v>
      </c>
      <c r="AK110" s="6">
        <v>2.5000000000000001E-3</v>
      </c>
    </row>
    <row r="111" spans="1:37">
      <c r="A111" s="5" t="s">
        <v>151</v>
      </c>
      <c r="B111" s="22">
        <v>262</v>
      </c>
      <c r="C111" s="22">
        <v>2.1360000000000001</v>
      </c>
      <c r="D111" s="22">
        <v>6.7000000000000004E-2</v>
      </c>
      <c r="E111" s="22">
        <v>738</v>
      </c>
      <c r="F111" s="20">
        <v>19.719976336028399</v>
      </c>
      <c r="G111" s="22">
        <v>0.44939413978321402</v>
      </c>
      <c r="H111" s="18">
        <v>5.4800000000000001E-2</v>
      </c>
      <c r="I111" s="15">
        <v>1.6800089091938699E-3</v>
      </c>
      <c r="J111" s="24">
        <v>3.637E-2</v>
      </c>
      <c r="K111" s="18">
        <v>0.38100000000000001</v>
      </c>
      <c r="L111" s="15">
        <v>1.19138640419471E-2</v>
      </c>
      <c r="M111" s="18">
        <v>5.0709999999999998E-2</v>
      </c>
      <c r="N111" s="15">
        <v>1.1556188729685099E-3</v>
      </c>
      <c r="O111" s="24">
        <v>0.32524999999999998</v>
      </c>
      <c r="P111" s="10">
        <v>318.89999999999998</v>
      </c>
      <c r="Q111" s="6">
        <v>7.0764778080711901</v>
      </c>
      <c r="R111" s="6">
        <v>9.9757766065729694</v>
      </c>
      <c r="S111" s="10">
        <v>327</v>
      </c>
      <c r="T111" s="6">
        <v>8.7372271167854105</v>
      </c>
      <c r="U111" s="6">
        <v>10.789819576808901</v>
      </c>
      <c r="V111" s="10">
        <v>380</v>
      </c>
      <c r="W111" s="6">
        <v>65.717120791922497</v>
      </c>
      <c r="X111" s="6">
        <v>73.547733319619098</v>
      </c>
      <c r="Y111" s="6">
        <v>2.47706422018349</v>
      </c>
      <c r="Z111" s="6">
        <v>16.078947368421101</v>
      </c>
      <c r="AA111" s="7">
        <v>318.89999999999998</v>
      </c>
      <c r="AB111" s="7">
        <v>7.0764778080711901</v>
      </c>
      <c r="AC111" s="7">
        <v>9.9757766065729694</v>
      </c>
      <c r="AD111" s="13">
        <v>318</v>
      </c>
      <c r="AE111" s="6">
        <v>7.1652870262205104</v>
      </c>
      <c r="AF111" s="13">
        <v>315.8</v>
      </c>
      <c r="AG111" s="6">
        <v>4.5565708257735196</v>
      </c>
      <c r="AH111" s="13">
        <v>265</v>
      </c>
      <c r="AI111" s="6">
        <v>25.266973803368799</v>
      </c>
      <c r="AJ111" s="6">
        <v>1.5E-3</v>
      </c>
      <c r="AK111" s="6">
        <v>1.9E-3</v>
      </c>
    </row>
    <row r="112" spans="1:37">
      <c r="A112" s="5" t="s">
        <v>152</v>
      </c>
      <c r="B112" s="22">
        <v>274</v>
      </c>
      <c r="C112" s="22">
        <v>1.9259999999999999</v>
      </c>
      <c r="D112" s="22">
        <v>2.9000000000000001E-2</v>
      </c>
      <c r="E112" s="22">
        <v>162</v>
      </c>
      <c r="F112" s="20">
        <v>81.967213114754102</v>
      </c>
      <c r="G112" s="22">
        <v>2.1071766148570799</v>
      </c>
      <c r="H112" s="18">
        <v>4.9299999999999997E-2</v>
      </c>
      <c r="I112" s="15">
        <v>3.1921578817242602E-3</v>
      </c>
      <c r="J112" s="24">
        <v>1.2751E-2</v>
      </c>
      <c r="K112" s="18">
        <v>8.1100000000000005E-2</v>
      </c>
      <c r="L112" s="15">
        <v>5.7576351829635797E-3</v>
      </c>
      <c r="M112" s="18">
        <v>1.2200000000000001E-2</v>
      </c>
      <c r="N112" s="15">
        <v>3.1363216735532702E-4</v>
      </c>
      <c r="O112" s="24">
        <v>0.40409</v>
      </c>
      <c r="P112" s="10">
        <v>78.099999999999994</v>
      </c>
      <c r="Q112" s="6">
        <v>1.9870299055865699</v>
      </c>
      <c r="R112" s="6">
        <v>2.65174693407576</v>
      </c>
      <c r="S112" s="10">
        <v>78.900000000000006</v>
      </c>
      <c r="T112" s="6">
        <v>5.44203361247523</v>
      </c>
      <c r="U112" s="6">
        <v>5.7078108986112497</v>
      </c>
      <c r="V112" s="10">
        <v>140</v>
      </c>
      <c r="W112" s="6">
        <v>2442.87646164531</v>
      </c>
      <c r="X112" s="6">
        <v>3579.709301329</v>
      </c>
      <c r="Y112" s="6">
        <v>1.0139416983523499</v>
      </c>
      <c r="Z112" s="6">
        <v>44.214285714285701</v>
      </c>
      <c r="AA112" s="7">
        <v>78.099999999999994</v>
      </c>
      <c r="AB112" s="7">
        <v>1.9870299055865699</v>
      </c>
      <c r="AC112" s="7">
        <v>2.65174693407576</v>
      </c>
      <c r="AD112" s="13">
        <v>77.900000000000006</v>
      </c>
      <c r="AE112" s="6">
        <v>1.9870299055865699</v>
      </c>
      <c r="AF112" s="13">
        <v>78</v>
      </c>
      <c r="AG112" s="6">
        <v>1.37452895179046</v>
      </c>
      <c r="AH112" s="13">
        <v>76.7</v>
      </c>
      <c r="AI112" s="6">
        <v>2440.02069394108</v>
      </c>
      <c r="AJ112" s="6">
        <v>1.1000000000000001E-3</v>
      </c>
      <c r="AK112" s="6">
        <v>5.1999999999999998E-3</v>
      </c>
    </row>
    <row r="113" spans="1:37">
      <c r="A113" s="5" t="s">
        <v>153</v>
      </c>
      <c r="B113" s="22">
        <v>2000</v>
      </c>
      <c r="C113" s="22">
        <v>1.82</v>
      </c>
      <c r="D113" s="22">
        <v>0.12</v>
      </c>
      <c r="E113" s="22">
        <v>819</v>
      </c>
      <c r="F113" s="20">
        <v>115.074798619102</v>
      </c>
      <c r="G113" s="22">
        <v>2.4588149762020302</v>
      </c>
      <c r="H113" s="18">
        <v>4.7100000000000003E-2</v>
      </c>
      <c r="I113" s="15">
        <v>1.36062103973929E-3</v>
      </c>
      <c r="J113" s="24">
        <v>7.6906000000000002E-2</v>
      </c>
      <c r="K113" s="18">
        <v>5.7299999999999997E-2</v>
      </c>
      <c r="L113" s="15">
        <v>2.29551565119909E-3</v>
      </c>
      <c r="M113" s="18">
        <v>8.6899999999999998E-3</v>
      </c>
      <c r="N113" s="15">
        <v>1.8568011762437001E-4</v>
      </c>
      <c r="O113" s="24">
        <v>0.21754000000000001</v>
      </c>
      <c r="P113" s="10">
        <v>55.76</v>
      </c>
      <c r="Q113" s="6">
        <v>1.18191994057839</v>
      </c>
      <c r="R113" s="6">
        <v>1.72403191122914</v>
      </c>
      <c r="S113" s="10">
        <v>56.5</v>
      </c>
      <c r="T113" s="6">
        <v>2.1379201670946499</v>
      </c>
      <c r="U113" s="6">
        <v>2.47332640395949</v>
      </c>
      <c r="V113" s="10">
        <v>63</v>
      </c>
      <c r="W113" s="6">
        <v>57.142439608262997</v>
      </c>
      <c r="X113" s="6">
        <v>62.698644867601601</v>
      </c>
      <c r="Y113" s="6">
        <v>1.3097345132743401</v>
      </c>
      <c r="Z113" s="6">
        <v>11.492063492063499</v>
      </c>
      <c r="AA113" s="7">
        <v>55.76</v>
      </c>
      <c r="AB113" s="7">
        <v>1.18191994057839</v>
      </c>
      <c r="AC113" s="7">
        <v>1.72403191122914</v>
      </c>
      <c r="AD113" s="13">
        <v>55.72</v>
      </c>
      <c r="AE113" s="6">
        <v>1.18924124799673</v>
      </c>
      <c r="AF113" s="13">
        <v>55.5</v>
      </c>
      <c r="AG113" s="6">
        <v>0.75872962303446201</v>
      </c>
      <c r="AH113" s="13">
        <v>54.1</v>
      </c>
      <c r="AI113" s="6">
        <v>11.8765990242991</v>
      </c>
      <c r="AJ113" s="6">
        <v>8.9999999999999998E-4</v>
      </c>
      <c r="AK113" s="6">
        <v>2.8999999999999998E-3</v>
      </c>
    </row>
    <row r="114" spans="1:37">
      <c r="A114" s="5" t="s">
        <v>154</v>
      </c>
      <c r="B114" s="22">
        <v>428</v>
      </c>
      <c r="C114" s="22">
        <v>2.16</v>
      </c>
      <c r="D114" s="22">
        <v>0.1</v>
      </c>
      <c r="E114" s="22">
        <v>2870</v>
      </c>
      <c r="F114" s="20">
        <v>8.9928057553956808</v>
      </c>
      <c r="G114" s="22">
        <v>0.21626272639771699</v>
      </c>
      <c r="H114" s="18">
        <v>5.9900000000000002E-2</v>
      </c>
      <c r="I114" s="15">
        <v>8.0749253977377303E-4</v>
      </c>
      <c r="J114" s="24">
        <v>0.23214000000000001</v>
      </c>
      <c r="K114" s="18">
        <v>0.92</v>
      </c>
      <c r="L114" s="15">
        <v>2.2367565446422599E-2</v>
      </c>
      <c r="M114" s="18">
        <v>0.11119999999999999</v>
      </c>
      <c r="N114" s="15">
        <v>2.6741837675073898E-3</v>
      </c>
      <c r="O114" s="24">
        <v>0.33890999999999999</v>
      </c>
      <c r="P114" s="10">
        <v>680</v>
      </c>
      <c r="Q114" s="6">
        <v>15.4252040270666</v>
      </c>
      <c r="R114" s="6">
        <v>21.224876464589599</v>
      </c>
      <c r="S114" s="10">
        <v>661</v>
      </c>
      <c r="T114" s="6">
        <v>11.978282242686101</v>
      </c>
      <c r="U114" s="6">
        <v>16.2599450934276</v>
      </c>
      <c r="V114" s="10">
        <v>595</v>
      </c>
      <c r="W114" s="6">
        <v>28.951489489263299</v>
      </c>
      <c r="X114" s="6">
        <v>36.522133171976002</v>
      </c>
      <c r="Y114" s="6">
        <v>-2.8744326777609799</v>
      </c>
      <c r="Z114" s="6">
        <v>-14.285714285714301</v>
      </c>
      <c r="AA114" s="7">
        <v>680</v>
      </c>
      <c r="AB114" s="7">
        <v>15.4252040270666</v>
      </c>
      <c r="AC114" s="7">
        <v>21.224876464589599</v>
      </c>
      <c r="AD114" s="13">
        <v>678</v>
      </c>
      <c r="AE114" s="6">
        <v>15.919702235802999</v>
      </c>
      <c r="AF114" s="13">
        <v>650</v>
      </c>
      <c r="AG114" s="6">
        <v>11.2026445755209</v>
      </c>
      <c r="AH114" s="13">
        <v>570</v>
      </c>
      <c r="AI114" s="6">
        <v>21.302317799876199</v>
      </c>
      <c r="AJ114" s="6">
        <v>1.4E-3</v>
      </c>
      <c r="AK114" s="6">
        <v>1.1999999999999999E-3</v>
      </c>
    </row>
    <row r="115" spans="1:37">
      <c r="A115" s="5" t="s">
        <v>155</v>
      </c>
      <c r="B115" s="22">
        <v>670</v>
      </c>
      <c r="C115" s="22">
        <v>1.508</v>
      </c>
      <c r="D115" s="22">
        <v>8.4000000000000005E-2</v>
      </c>
      <c r="E115" s="22">
        <v>8100</v>
      </c>
      <c r="F115" s="20">
        <v>5.9594755661501804</v>
      </c>
      <c r="G115" s="22">
        <v>0.125755958367919</v>
      </c>
      <c r="H115" s="18">
        <v>7.2300000000000003E-2</v>
      </c>
      <c r="I115" s="15">
        <v>5.9858899564389995E-4</v>
      </c>
      <c r="J115" s="24">
        <v>6.9126999999999994E-2</v>
      </c>
      <c r="K115" s="18">
        <v>1.69</v>
      </c>
      <c r="L115" s="15">
        <v>3.8425135536520903E-2</v>
      </c>
      <c r="M115" s="18">
        <v>0.1678</v>
      </c>
      <c r="N115" s="15">
        <v>3.5408903988121401E-3</v>
      </c>
      <c r="O115" s="24">
        <v>0.29846</v>
      </c>
      <c r="P115" s="10">
        <v>1000</v>
      </c>
      <c r="Q115" s="6">
        <v>19.532112628018499</v>
      </c>
      <c r="R115" s="6">
        <v>28.630954622788401</v>
      </c>
      <c r="S115" s="10">
        <v>1003</v>
      </c>
      <c r="T115" s="6">
        <v>14.412516590283801</v>
      </c>
      <c r="U115" s="6">
        <v>20.385497062139599</v>
      </c>
      <c r="V115" s="10">
        <v>992</v>
      </c>
      <c r="W115" s="6">
        <v>16.974628690373901</v>
      </c>
      <c r="X115" s="6">
        <v>28.474092439612001</v>
      </c>
      <c r="Y115" s="6">
        <v>0.29910269192421901</v>
      </c>
      <c r="Z115" s="6">
        <v>-0.80645161290323097</v>
      </c>
      <c r="AA115" s="7">
        <v>1000</v>
      </c>
      <c r="AB115" s="7">
        <v>19.532112628018499</v>
      </c>
      <c r="AC115" s="7">
        <v>28.630954622788401</v>
      </c>
      <c r="AD115" s="13">
        <v>998</v>
      </c>
      <c r="AE115" s="6">
        <v>19.893803651227699</v>
      </c>
      <c r="AF115" s="13">
        <v>988</v>
      </c>
      <c r="AG115" s="6">
        <v>12.867036739871599</v>
      </c>
      <c r="AH115" s="13">
        <v>965</v>
      </c>
      <c r="AI115" s="6">
        <v>12.418454782140399</v>
      </c>
      <c r="AJ115" s="6">
        <v>2E-3</v>
      </c>
      <c r="AK115" s="6">
        <v>1.6999999999999999E-3</v>
      </c>
    </row>
    <row r="116" spans="1:37">
      <c r="A116" s="5" t="s">
        <v>156</v>
      </c>
      <c r="B116" s="22">
        <v>317</v>
      </c>
      <c r="C116" s="22">
        <v>1.8959999999999999</v>
      </c>
      <c r="D116" s="22">
        <v>6.8000000000000005E-2</v>
      </c>
      <c r="E116" s="22">
        <v>209</v>
      </c>
      <c r="F116" s="20">
        <v>84.889643463497407</v>
      </c>
      <c r="G116" s="22">
        <v>2.4658384020452999</v>
      </c>
      <c r="H116" s="18">
        <v>5.0500000000000003E-2</v>
      </c>
      <c r="I116" s="15">
        <v>3.1075211949506102E-3</v>
      </c>
      <c r="J116" s="24">
        <v>9.085E-2</v>
      </c>
      <c r="K116" s="18">
        <v>8.3199999999999996E-2</v>
      </c>
      <c r="L116" s="15">
        <v>5.3651805984887401E-3</v>
      </c>
      <c r="M116" s="18">
        <v>1.1780000000000001E-2</v>
      </c>
      <c r="N116" s="15">
        <v>3.4218044971038301E-4</v>
      </c>
      <c r="O116" s="24">
        <v>-2.8046999999999999E-2</v>
      </c>
      <c r="P116" s="10">
        <v>75.5</v>
      </c>
      <c r="Q116" s="6">
        <v>2.17863115424236</v>
      </c>
      <c r="R116" s="6">
        <v>2.76109481119838</v>
      </c>
      <c r="S116" s="10">
        <v>80.900000000000006</v>
      </c>
      <c r="T116" s="6">
        <v>4.9709202855914896</v>
      </c>
      <c r="U116" s="6">
        <v>5.2741631227195196</v>
      </c>
      <c r="V116" s="10">
        <v>220</v>
      </c>
      <c r="W116" s="6">
        <v>129.249293096901</v>
      </c>
      <c r="X116" s="6">
        <v>133.80434293522899</v>
      </c>
      <c r="Y116" s="6">
        <v>6.6749072929542699</v>
      </c>
      <c r="Z116" s="6">
        <v>65.681818181818201</v>
      </c>
      <c r="AA116" s="7">
        <v>75.5</v>
      </c>
      <c r="AB116" s="7">
        <v>2.17863115424236</v>
      </c>
      <c r="AC116" s="7">
        <v>2.76109481119838</v>
      </c>
      <c r="AD116" s="13">
        <v>75.099999999999994</v>
      </c>
      <c r="AE116" s="6">
        <v>2.3004420675677602</v>
      </c>
      <c r="AF116" s="13">
        <v>75.3</v>
      </c>
      <c r="AG116" s="6">
        <v>1.8390346613658399</v>
      </c>
      <c r="AH116" s="13">
        <v>75.599999999999994</v>
      </c>
      <c r="AI116" s="6">
        <v>28.915635321544201</v>
      </c>
      <c r="AJ116" s="6">
        <v>4.0000000000000001E-3</v>
      </c>
      <c r="AK116" s="6">
        <v>5.4000000000000003E-3</v>
      </c>
    </row>
    <row r="117" spans="1:37">
      <c r="A117" s="5" t="s">
        <v>157</v>
      </c>
      <c r="B117" s="22">
        <v>465</v>
      </c>
      <c r="C117" s="22">
        <v>1.8220000000000001</v>
      </c>
      <c r="D117" s="22">
        <v>6.2E-2</v>
      </c>
      <c r="E117" s="22">
        <v>248</v>
      </c>
      <c r="F117" s="20">
        <v>88.339222614841006</v>
      </c>
      <c r="G117" s="22">
        <v>2.1482729095483601</v>
      </c>
      <c r="H117" s="18">
        <v>4.6600000000000003E-2</v>
      </c>
      <c r="I117" s="15">
        <v>2.0873884425786902E-3</v>
      </c>
      <c r="J117" s="24">
        <v>-0.27903</v>
      </c>
      <c r="K117" s="18">
        <v>7.2900000000000006E-2</v>
      </c>
      <c r="L117" s="15">
        <v>3.3205624873054299E-3</v>
      </c>
      <c r="M117" s="18">
        <v>1.132E-2</v>
      </c>
      <c r="N117" s="15">
        <v>2.7528484648451003E-4</v>
      </c>
      <c r="O117" s="24">
        <v>0.35203000000000001</v>
      </c>
      <c r="P117" s="10">
        <v>72.599999999999994</v>
      </c>
      <c r="Q117" s="6">
        <v>1.7535793155319499</v>
      </c>
      <c r="R117" s="6">
        <v>2.39465035440556</v>
      </c>
      <c r="S117" s="10">
        <v>71.3</v>
      </c>
      <c r="T117" s="6">
        <v>3.1622798189708101</v>
      </c>
      <c r="U117" s="6">
        <v>3.5257867362519</v>
      </c>
      <c r="V117" s="10">
        <v>40</v>
      </c>
      <c r="W117" s="6">
        <v>87.583618131351002</v>
      </c>
      <c r="X117" s="6">
        <v>89.179709145614595</v>
      </c>
      <c r="Y117" s="6">
        <v>-1.8232819074333699</v>
      </c>
      <c r="Z117" s="6">
        <v>-81.5</v>
      </c>
      <c r="AA117" s="7">
        <v>72.599999999999994</v>
      </c>
      <c r="AB117" s="7">
        <v>1.7535793155319499</v>
      </c>
      <c r="AC117" s="7">
        <v>2.39465035440556</v>
      </c>
      <c r="AD117" s="13">
        <v>72.599999999999994</v>
      </c>
      <c r="AE117" s="6">
        <v>1.7535793155319499</v>
      </c>
      <c r="AF117" s="13">
        <v>72.7</v>
      </c>
      <c r="AG117" s="6">
        <v>1.13807453774788</v>
      </c>
      <c r="AH117" s="13">
        <v>72.5</v>
      </c>
      <c r="AI117" s="6">
        <v>13.042444746991</v>
      </c>
      <c r="AJ117" s="6">
        <v>-1E-3</v>
      </c>
      <c r="AK117" s="6">
        <v>3.3E-3</v>
      </c>
    </row>
    <row r="118" spans="1:37">
      <c r="A118" s="5" t="s">
        <v>158</v>
      </c>
      <c r="B118" s="22">
        <v>199</v>
      </c>
      <c r="C118" s="22">
        <v>2.89</v>
      </c>
      <c r="D118" s="22">
        <v>0.11</v>
      </c>
      <c r="E118" s="22">
        <v>525</v>
      </c>
      <c r="F118" s="20">
        <v>19.853087155052599</v>
      </c>
      <c r="G118" s="22">
        <v>0.46592426525962999</v>
      </c>
      <c r="H118" s="18">
        <v>5.1700000000000003E-2</v>
      </c>
      <c r="I118" s="15">
        <v>1.60805944194695E-3</v>
      </c>
      <c r="J118" s="24">
        <v>9.5823000000000005E-2</v>
      </c>
      <c r="K118" s="18">
        <v>0.36099999999999999</v>
      </c>
      <c r="L118" s="15">
        <v>1.3467393809122799E-2</v>
      </c>
      <c r="M118" s="18">
        <v>5.0369999999999998E-2</v>
      </c>
      <c r="N118" s="15">
        <v>1.1821136459955999E-3</v>
      </c>
      <c r="O118" s="24">
        <v>9.3767000000000003E-2</v>
      </c>
      <c r="P118" s="10">
        <v>316.8</v>
      </c>
      <c r="Q118" s="6">
        <v>7.2260448718768204</v>
      </c>
      <c r="R118" s="6">
        <v>10.051176430010701</v>
      </c>
      <c r="S118" s="10">
        <v>312</v>
      </c>
      <c r="T118" s="6">
        <v>10.2955982067812</v>
      </c>
      <c r="U118" s="6">
        <v>11.960276032648601</v>
      </c>
      <c r="V118" s="10">
        <v>260</v>
      </c>
      <c r="W118" s="6">
        <v>66.583646280341</v>
      </c>
      <c r="X118" s="6">
        <v>70.401407787491195</v>
      </c>
      <c r="Y118" s="6">
        <v>-1.5384615384615301</v>
      </c>
      <c r="Z118" s="6">
        <v>-21.8461538461539</v>
      </c>
      <c r="AA118" s="7">
        <v>316.8</v>
      </c>
      <c r="AB118" s="7">
        <v>7.2260448718768204</v>
      </c>
      <c r="AC118" s="7">
        <v>10.051176430010701</v>
      </c>
      <c r="AD118" s="13">
        <v>316.7</v>
      </c>
      <c r="AE118" s="6">
        <v>7.4157484106715303</v>
      </c>
      <c r="AF118" s="13">
        <v>314.7</v>
      </c>
      <c r="AG118" s="6">
        <v>4.9284421915525796</v>
      </c>
      <c r="AH118" s="13">
        <v>287</v>
      </c>
      <c r="AI118" s="6">
        <v>19.6474413597691</v>
      </c>
      <c r="AJ118" s="6">
        <v>-2.0000000000000001E-4</v>
      </c>
      <c r="AK118" s="6">
        <v>3.2000000000000002E-3</v>
      </c>
    </row>
    <row r="119" spans="1:37">
      <c r="A119" s="5" t="s">
        <v>159</v>
      </c>
      <c r="B119" s="22">
        <v>339</v>
      </c>
      <c r="C119" s="22">
        <v>2.23</v>
      </c>
      <c r="D119" s="22">
        <v>8.6999999999999994E-2</v>
      </c>
      <c r="E119" s="22">
        <v>117</v>
      </c>
      <c r="F119" s="20">
        <v>143.88489208633101</v>
      </c>
      <c r="G119" s="22">
        <v>3.5501718145763799</v>
      </c>
      <c r="H119" s="18">
        <v>5.0799999999999998E-2</v>
      </c>
      <c r="I119" s="15">
        <v>4.5304482373472602E-3</v>
      </c>
      <c r="J119" s="24">
        <v>0.26223999999999997</v>
      </c>
      <c r="K119" s="18">
        <v>4.9299999999999997E-2</v>
      </c>
      <c r="L119" s="15">
        <v>4.8073960245542504E-3</v>
      </c>
      <c r="M119" s="18">
        <v>6.9499999999999996E-3</v>
      </c>
      <c r="N119" s="15">
        <v>1.7148217407357501E-4</v>
      </c>
      <c r="O119" s="24">
        <v>-0.12617</v>
      </c>
      <c r="P119" s="10">
        <v>44.65</v>
      </c>
      <c r="Q119" s="6">
        <v>1.0896245668639799</v>
      </c>
      <c r="R119" s="6">
        <v>1.48270425446467</v>
      </c>
      <c r="S119" s="10">
        <v>48.6</v>
      </c>
      <c r="T119" s="6">
        <v>4.5711112411856796</v>
      </c>
      <c r="U119" s="6">
        <v>4.6965412497560397</v>
      </c>
      <c r="V119" s="10">
        <v>200</v>
      </c>
      <c r="W119" s="6">
        <v>165.639671946687</v>
      </c>
      <c r="X119" s="6">
        <v>165.886102380046</v>
      </c>
      <c r="Y119" s="6">
        <v>8.1275720164609204</v>
      </c>
      <c r="Z119" s="6">
        <v>77.674999999999997</v>
      </c>
      <c r="AA119" s="7">
        <v>44.65</v>
      </c>
      <c r="AB119" s="7">
        <v>1.0896245668639799</v>
      </c>
      <c r="AC119" s="7">
        <v>1.48270425446467</v>
      </c>
      <c r="AD119" s="13">
        <v>44.3</v>
      </c>
      <c r="AE119" s="6">
        <v>1.2072090526141399</v>
      </c>
      <c r="AF119" s="13">
        <v>44.3</v>
      </c>
      <c r="AG119" s="6">
        <v>0.887951563596862</v>
      </c>
      <c r="AH119" s="13">
        <v>44.65</v>
      </c>
      <c r="AI119" s="6">
        <v>9.7458222129339198</v>
      </c>
      <c r="AJ119" s="6">
        <v>6.1999999999999998E-3</v>
      </c>
      <c r="AK119" s="6">
        <v>8.5000000000000006E-3</v>
      </c>
    </row>
    <row r="120" spans="1:37">
      <c r="A120" s="5" t="s">
        <v>160</v>
      </c>
      <c r="B120" s="22">
        <v>75</v>
      </c>
      <c r="C120" s="22">
        <v>0.76619999999999999</v>
      </c>
      <c r="D120" s="22">
        <v>9.7000000000000003E-3</v>
      </c>
      <c r="E120" s="22">
        <v>299</v>
      </c>
      <c r="F120" s="20">
        <v>14.3061516452074</v>
      </c>
      <c r="G120" s="22">
        <v>0.32331599323994997</v>
      </c>
      <c r="H120" s="18">
        <v>5.6599999999999998E-2</v>
      </c>
      <c r="I120" s="15">
        <v>2.4057931966288701E-3</v>
      </c>
      <c r="J120" s="24">
        <v>0.14738999999999999</v>
      </c>
      <c r="K120" s="18">
        <v>0.54900000000000004</v>
      </c>
      <c r="L120" s="15">
        <v>2.68660855133382E-2</v>
      </c>
      <c r="M120" s="18">
        <v>6.9900000000000004E-2</v>
      </c>
      <c r="N120" s="15">
        <v>1.5797251761303301E-3</v>
      </c>
      <c r="O120" s="24">
        <v>0.19688</v>
      </c>
      <c r="P120" s="10">
        <v>435.7</v>
      </c>
      <c r="Q120" s="6">
        <v>9.5062648506918705</v>
      </c>
      <c r="R120" s="6">
        <v>13.452420797809999</v>
      </c>
      <c r="S120" s="10">
        <v>441</v>
      </c>
      <c r="T120" s="6">
        <v>17.385541548557601</v>
      </c>
      <c r="U120" s="6">
        <v>19.1938879463791</v>
      </c>
      <c r="V120" s="10">
        <v>440</v>
      </c>
      <c r="W120" s="6">
        <v>88.744763922629105</v>
      </c>
      <c r="X120" s="6">
        <v>92.795474316916994</v>
      </c>
      <c r="Y120" s="6">
        <v>1.20181405895691</v>
      </c>
      <c r="Z120" s="6">
        <v>0.97727272727271997</v>
      </c>
      <c r="AA120" s="7">
        <v>435.7</v>
      </c>
      <c r="AB120" s="7">
        <v>9.5062648506918705</v>
      </c>
      <c r="AC120" s="7">
        <v>13.452420797809999</v>
      </c>
      <c r="AD120" s="13">
        <v>433.9</v>
      </c>
      <c r="AE120" s="6">
        <v>9.5932617712381703</v>
      </c>
      <c r="AF120" s="13">
        <v>420.6</v>
      </c>
      <c r="AG120" s="6">
        <v>7.5472017951438604</v>
      </c>
      <c r="AH120" s="13">
        <v>357</v>
      </c>
      <c r="AI120" s="6">
        <v>33.662042773473701</v>
      </c>
      <c r="AJ120" s="6">
        <v>4.1999999999999997E-3</v>
      </c>
      <c r="AK120" s="6">
        <v>3.8999999999999998E-3</v>
      </c>
    </row>
    <row r="121" spans="1:37">
      <c r="A121" s="5" t="s">
        <v>161</v>
      </c>
      <c r="B121" s="22">
        <v>245</v>
      </c>
      <c r="C121" s="22">
        <v>1.004</v>
      </c>
      <c r="D121" s="22">
        <v>3.5999999999999997E-2</v>
      </c>
      <c r="E121" s="22">
        <v>2190</v>
      </c>
      <c r="F121" s="20">
        <v>8.5034013605442205</v>
      </c>
      <c r="G121" s="22">
        <v>0.29285948293949499</v>
      </c>
      <c r="H121" s="18">
        <v>7.4499999999999997E-2</v>
      </c>
      <c r="I121" s="15">
        <v>4.6524221169916202E-3</v>
      </c>
      <c r="J121" s="24">
        <v>-0.25069000000000002</v>
      </c>
      <c r="K121" s="18">
        <v>1.22</v>
      </c>
      <c r="L121" s="15">
        <v>0.110349535585792</v>
      </c>
      <c r="M121" s="18">
        <v>0.1176</v>
      </c>
      <c r="N121" s="15">
        <v>4.0501763627773099E-3</v>
      </c>
      <c r="O121" s="24">
        <v>0.58835999999999999</v>
      </c>
      <c r="P121" s="10">
        <v>716</v>
      </c>
      <c r="Q121" s="6">
        <v>23.4917469306125</v>
      </c>
      <c r="R121" s="6">
        <v>28.051326849951401</v>
      </c>
      <c r="S121" s="10">
        <v>789</v>
      </c>
      <c r="T121" s="6">
        <v>41.0087074990102</v>
      </c>
      <c r="U121" s="6">
        <v>42.903942104989099</v>
      </c>
      <c r="V121" s="10">
        <v>980</v>
      </c>
      <c r="W121" s="6">
        <v>102.880211136261</v>
      </c>
      <c r="X121" s="6">
        <v>108.55312275211099</v>
      </c>
      <c r="Y121" s="6">
        <v>9.2522179974651504</v>
      </c>
      <c r="Z121" s="6">
        <v>26.938775510204099</v>
      </c>
      <c r="AA121" s="7">
        <v>716</v>
      </c>
      <c r="AB121" s="7">
        <v>23.4917469306125</v>
      </c>
      <c r="AC121" s="7">
        <v>28.051326849951401</v>
      </c>
      <c r="AD121" s="13">
        <v>706</v>
      </c>
      <c r="AE121" s="6">
        <v>24.155375671927398</v>
      </c>
      <c r="AF121" s="13">
        <v>684</v>
      </c>
      <c r="AG121" s="6">
        <v>19.035600614096101</v>
      </c>
      <c r="AH121" s="13">
        <v>670</v>
      </c>
      <c r="AI121" s="6">
        <v>25.774752053930602</v>
      </c>
      <c r="AJ121" s="6">
        <v>1.89E-2</v>
      </c>
      <c r="AK121" s="6">
        <v>8.6E-3</v>
      </c>
    </row>
    <row r="122" spans="1:37">
      <c r="A122" s="5" t="s">
        <v>162</v>
      </c>
      <c r="B122" s="22">
        <v>692</v>
      </c>
      <c r="C122" s="22">
        <v>1.46</v>
      </c>
      <c r="D122" s="22">
        <v>5.3999999999999999E-2</v>
      </c>
      <c r="E122" s="22">
        <v>383</v>
      </c>
      <c r="F122" s="20">
        <v>88.105726872246706</v>
      </c>
      <c r="G122" s="22">
        <v>2.10249052100245</v>
      </c>
      <c r="H122" s="18">
        <v>4.9399999999999999E-2</v>
      </c>
      <c r="I122" s="15">
        <v>3.4829054043615201E-3</v>
      </c>
      <c r="J122" s="24">
        <v>-5.3156000000000002E-3</v>
      </c>
      <c r="K122" s="18">
        <v>7.7100000000000002E-2</v>
      </c>
      <c r="L122" s="15">
        <v>5.5994754693721102E-3</v>
      </c>
      <c r="M122" s="18">
        <v>1.1350000000000001E-2</v>
      </c>
      <c r="N122" s="15">
        <v>2.7084808514183799E-4</v>
      </c>
      <c r="O122" s="24">
        <v>0.24737999999999999</v>
      </c>
      <c r="P122" s="10">
        <v>72.8</v>
      </c>
      <c r="Q122" s="6">
        <v>1.7080399198132401</v>
      </c>
      <c r="R122" s="6">
        <v>2.3644588447316699</v>
      </c>
      <c r="S122" s="10">
        <v>75.099999999999994</v>
      </c>
      <c r="T122" s="6">
        <v>5.2053820517917302</v>
      </c>
      <c r="U122" s="6">
        <v>5.45840615436141</v>
      </c>
      <c r="V122" s="10">
        <v>130</v>
      </c>
      <c r="W122" s="6">
        <v>141.546800700365</v>
      </c>
      <c r="X122" s="6">
        <v>186.859824063693</v>
      </c>
      <c r="Y122" s="6">
        <v>3.0625832223701801</v>
      </c>
      <c r="Z122" s="6">
        <v>44</v>
      </c>
      <c r="AA122" s="7">
        <v>72.8</v>
      </c>
      <c r="AB122" s="7">
        <v>1.7080399198132401</v>
      </c>
      <c r="AC122" s="7">
        <v>2.3644588447316699</v>
      </c>
      <c r="AD122" s="13">
        <v>72.400000000000006</v>
      </c>
      <c r="AE122" s="6">
        <v>1.7563599766778</v>
      </c>
      <c r="AF122" s="13">
        <v>72</v>
      </c>
      <c r="AG122" s="6">
        <v>1.29460507689236</v>
      </c>
      <c r="AH122" s="13">
        <v>72.900000000000006</v>
      </c>
      <c r="AI122" s="6">
        <v>78.017382604832903</v>
      </c>
      <c r="AJ122" s="6">
        <v>3.0000000000000001E-3</v>
      </c>
      <c r="AK122" s="6">
        <v>5.7999999999999996E-3</v>
      </c>
    </row>
    <row r="123" spans="1:37">
      <c r="A123" s="5" t="s">
        <v>163</v>
      </c>
      <c r="B123" s="22">
        <v>305</v>
      </c>
      <c r="C123" s="22">
        <v>1.6850000000000001</v>
      </c>
      <c r="D123" s="22">
        <v>7.2999999999999995E-2</v>
      </c>
      <c r="E123" s="22">
        <v>260</v>
      </c>
      <c r="F123" s="20">
        <v>87.108013937282195</v>
      </c>
      <c r="G123" s="22">
        <v>4.0536560604354896</v>
      </c>
      <c r="H123" s="18">
        <v>0.06</v>
      </c>
      <c r="I123" s="15">
        <v>7.6550512795556802E-3</v>
      </c>
      <c r="J123" s="24">
        <v>-0.80183000000000004</v>
      </c>
      <c r="K123" s="18">
        <v>0.11799999999999999</v>
      </c>
      <c r="L123" s="15">
        <v>4.0947699110450597E-2</v>
      </c>
      <c r="M123" s="18">
        <v>1.1480000000000001E-2</v>
      </c>
      <c r="N123" s="15">
        <v>5.3423295366721805E-4</v>
      </c>
      <c r="O123" s="24">
        <v>0.99894000000000005</v>
      </c>
      <c r="P123" s="10">
        <v>73.599999999999994</v>
      </c>
      <c r="Q123" s="6">
        <v>3.3678452856052199</v>
      </c>
      <c r="R123" s="6">
        <v>3.7518705571509301</v>
      </c>
      <c r="S123" s="10">
        <v>105</v>
      </c>
      <c r="T123" s="6">
        <v>26.775232341717501</v>
      </c>
      <c r="U123" s="6">
        <v>26.884554491721101</v>
      </c>
      <c r="V123" s="10">
        <v>410</v>
      </c>
      <c r="W123" s="6">
        <v>173.267895118383</v>
      </c>
      <c r="X123" s="6">
        <v>173.33703559014401</v>
      </c>
      <c r="Y123" s="6">
        <v>29.904761904761902</v>
      </c>
      <c r="Z123" s="6">
        <v>82.048780487804905</v>
      </c>
      <c r="AA123" s="7">
        <v>73.599999999999994</v>
      </c>
      <c r="AB123" s="7">
        <v>3.3678452856052199</v>
      </c>
      <c r="AC123" s="7">
        <v>3.7518705571509301</v>
      </c>
      <c r="AD123" s="13">
        <v>71</v>
      </c>
      <c r="AE123" s="6">
        <v>2.1555467677072899</v>
      </c>
      <c r="AF123" s="13">
        <v>71.2</v>
      </c>
      <c r="AG123" s="6">
        <v>1.78713932108107</v>
      </c>
      <c r="AH123" s="13">
        <v>71.400000000000006</v>
      </c>
      <c r="AI123" s="6">
        <v>5.4095728810052002</v>
      </c>
      <c r="AJ123" s="6">
        <v>1.7000000000000001E-2</v>
      </c>
      <c r="AK123" s="6">
        <v>1.4E-2</v>
      </c>
    </row>
    <row r="124" spans="1:37">
      <c r="A124" s="5" t="s">
        <v>164</v>
      </c>
      <c r="B124" s="22">
        <v>891</v>
      </c>
      <c r="C124" s="22">
        <v>1.3560000000000001</v>
      </c>
      <c r="D124" s="22">
        <v>6.6000000000000003E-2</v>
      </c>
      <c r="E124" s="22">
        <v>309</v>
      </c>
      <c r="F124" s="20">
        <v>148.58841010401201</v>
      </c>
      <c r="G124" s="22">
        <v>3.6047581568572999</v>
      </c>
      <c r="H124" s="18">
        <v>4.9700000000000001E-2</v>
      </c>
      <c r="I124" s="15">
        <v>2.6282119948798301E-3</v>
      </c>
      <c r="J124" s="24">
        <v>0.10913</v>
      </c>
      <c r="K124" s="18">
        <v>4.7199999999999999E-2</v>
      </c>
      <c r="L124" s="15">
        <v>2.9983745580564099E-3</v>
      </c>
      <c r="M124" s="18">
        <v>6.7299999999999999E-3</v>
      </c>
      <c r="N124" s="15">
        <v>1.63269950722722E-4</v>
      </c>
      <c r="O124" s="24">
        <v>5.8227000000000001E-2</v>
      </c>
      <c r="P124" s="10">
        <v>43.25</v>
      </c>
      <c r="Q124" s="6">
        <v>1.0344876399649401</v>
      </c>
      <c r="R124" s="6">
        <v>1.42081261693413</v>
      </c>
      <c r="S124" s="10">
        <v>46.8</v>
      </c>
      <c r="T124" s="6">
        <v>2.91941927178061</v>
      </c>
      <c r="U124" s="6">
        <v>3.0972255355740401</v>
      </c>
      <c r="V124" s="10">
        <v>220</v>
      </c>
      <c r="W124" s="6">
        <v>110.626011707651</v>
      </c>
      <c r="X124" s="6">
        <v>111.41167279985901</v>
      </c>
      <c r="Y124" s="6">
        <v>7.5854700854700798</v>
      </c>
      <c r="Z124" s="6">
        <v>80.340909090909093</v>
      </c>
      <c r="AA124" s="7">
        <v>43.25</v>
      </c>
      <c r="AB124" s="7">
        <v>1.0344876399649401</v>
      </c>
      <c r="AC124" s="7">
        <v>1.42081261693413</v>
      </c>
      <c r="AD124" s="13">
        <v>42.96</v>
      </c>
      <c r="AE124" s="6">
        <v>1.07446948641655</v>
      </c>
      <c r="AF124" s="13">
        <v>42.79</v>
      </c>
      <c r="AG124" s="6">
        <v>0.73308177200366897</v>
      </c>
      <c r="AH124" s="13">
        <v>42.8</v>
      </c>
      <c r="AI124" s="6">
        <v>9.3201215840367801</v>
      </c>
      <c r="AJ124" s="6">
        <v>4.1000000000000003E-3</v>
      </c>
      <c r="AK124" s="6">
        <v>4.7000000000000002E-3</v>
      </c>
    </row>
    <row r="125" spans="1:37">
      <c r="A125" s="5" t="s">
        <v>165</v>
      </c>
      <c r="B125" s="22">
        <v>608</v>
      </c>
      <c r="C125" s="22">
        <v>4.6559999999999997</v>
      </c>
      <c r="D125" s="22">
        <v>6.5000000000000002E-2</v>
      </c>
      <c r="E125" s="22">
        <v>1930</v>
      </c>
      <c r="F125" s="20">
        <v>16.441959881617901</v>
      </c>
      <c r="G125" s="22">
        <v>0.353335821827098</v>
      </c>
      <c r="H125" s="18">
        <v>5.2200000000000003E-2</v>
      </c>
      <c r="I125" s="15">
        <v>8.8581106863031705E-4</v>
      </c>
      <c r="J125" s="24">
        <v>0.11975</v>
      </c>
      <c r="K125" s="18">
        <v>0.441</v>
      </c>
      <c r="L125" s="15">
        <v>1.50694799382726E-2</v>
      </c>
      <c r="M125" s="18">
        <v>6.0819999999999999E-2</v>
      </c>
      <c r="N125" s="15">
        <v>1.30701478645194E-3</v>
      </c>
      <c r="O125" s="24">
        <v>0.50144</v>
      </c>
      <c r="P125" s="10">
        <v>380.6</v>
      </c>
      <c r="Q125" s="6">
        <v>7.9422377540964799</v>
      </c>
      <c r="R125" s="6">
        <v>11.525978336580099</v>
      </c>
      <c r="S125" s="10">
        <v>370</v>
      </c>
      <c r="T125" s="6">
        <v>10.315193533557499</v>
      </c>
      <c r="U125" s="6">
        <v>12.478923879864899</v>
      </c>
      <c r="V125" s="10">
        <v>289</v>
      </c>
      <c r="W125" s="6">
        <v>36.836667761826703</v>
      </c>
      <c r="X125" s="6">
        <v>42.561500079132003</v>
      </c>
      <c r="Y125" s="6">
        <v>-2.86486486486488</v>
      </c>
      <c r="Z125" s="6">
        <v>-31.6955017301038</v>
      </c>
      <c r="AA125" s="7">
        <v>380.6</v>
      </c>
      <c r="AB125" s="7">
        <v>7.9422377540964799</v>
      </c>
      <c r="AC125" s="7">
        <v>11.525978336580099</v>
      </c>
      <c r="AD125" s="13">
        <v>380.8</v>
      </c>
      <c r="AE125" s="6">
        <v>7.9800088059221803</v>
      </c>
      <c r="AF125" s="13">
        <v>372.4</v>
      </c>
      <c r="AG125" s="6">
        <v>7.6656648527538698</v>
      </c>
      <c r="AH125" s="13">
        <v>302</v>
      </c>
      <c r="AI125" s="6">
        <v>24.5564674127857</v>
      </c>
      <c r="AJ125" s="6">
        <v>-5.0000000000000001E-4</v>
      </c>
      <c r="AK125" s="6">
        <v>1.5E-3</v>
      </c>
    </row>
    <row r="126" spans="1:37">
      <c r="A126" s="5" t="s">
        <v>166</v>
      </c>
      <c r="B126" s="22">
        <v>213</v>
      </c>
      <c r="C126" s="22">
        <v>2.63</v>
      </c>
      <c r="D126" s="22">
        <v>0.23</v>
      </c>
      <c r="E126" s="22">
        <v>559</v>
      </c>
      <c r="F126" s="20">
        <v>20</v>
      </c>
      <c r="G126" s="22">
        <v>0.53453905376501698</v>
      </c>
      <c r="H126" s="18">
        <v>5.16E-2</v>
      </c>
      <c r="I126" s="15">
        <v>1.3753549048525801E-3</v>
      </c>
      <c r="J126" s="24">
        <v>0.24632999999999999</v>
      </c>
      <c r="K126" s="18">
        <v>0.35399999999999998</v>
      </c>
      <c r="L126" s="15">
        <v>1.11187482191117E-2</v>
      </c>
      <c r="M126" s="18">
        <v>0.05</v>
      </c>
      <c r="N126" s="15">
        <v>1.33634763441254E-3</v>
      </c>
      <c r="O126" s="24">
        <v>0.26440000000000002</v>
      </c>
      <c r="P126" s="10">
        <v>314.8</v>
      </c>
      <c r="Q126" s="6">
        <v>8.05697010072228</v>
      </c>
      <c r="R126" s="6">
        <v>10.632245221135801</v>
      </c>
      <c r="S126" s="10">
        <v>307</v>
      </c>
      <c r="T126" s="6">
        <v>7.9488784239328698</v>
      </c>
      <c r="U126" s="6">
        <v>9.9589144133162595</v>
      </c>
      <c r="V126" s="10">
        <v>268</v>
      </c>
      <c r="W126" s="6">
        <v>60.326182374916698</v>
      </c>
      <c r="X126" s="6">
        <v>64.4685480066628</v>
      </c>
      <c r="Y126" s="6">
        <v>-2.54071661237785</v>
      </c>
      <c r="Z126" s="6">
        <v>-17.462686567164202</v>
      </c>
      <c r="AA126" s="7">
        <v>314.8</v>
      </c>
      <c r="AB126" s="7">
        <v>8.05697010072228</v>
      </c>
      <c r="AC126" s="7">
        <v>10.632245221135801</v>
      </c>
      <c r="AD126" s="13">
        <v>314.5</v>
      </c>
      <c r="AE126" s="6">
        <v>8.1670292765443708</v>
      </c>
      <c r="AF126" s="13">
        <v>304.89999999999998</v>
      </c>
      <c r="AG126" s="6">
        <v>5.3096015103268801</v>
      </c>
      <c r="AH126" s="13">
        <v>250</v>
      </c>
      <c r="AI126" s="6">
        <v>24.570882766634899</v>
      </c>
      <c r="AJ126" s="6">
        <v>1.1000000000000001E-3</v>
      </c>
      <c r="AK126" s="6">
        <v>2.2000000000000001E-3</v>
      </c>
    </row>
    <row r="127" spans="1:37">
      <c r="A127" s="5" t="s">
        <v>167</v>
      </c>
      <c r="B127" s="22">
        <v>856</v>
      </c>
      <c r="C127" s="22">
        <v>2.2469999999999999</v>
      </c>
      <c r="D127" s="22">
        <v>6.6000000000000003E-2</v>
      </c>
      <c r="E127" s="22">
        <v>2430</v>
      </c>
      <c r="F127" s="20">
        <v>19.011406844106499</v>
      </c>
      <c r="G127" s="22">
        <v>0.40284304548952998</v>
      </c>
      <c r="H127" s="18">
        <v>5.28E-2</v>
      </c>
      <c r="I127" s="15">
        <v>1.03759792172554E-3</v>
      </c>
      <c r="J127" s="24">
        <v>-0.13904</v>
      </c>
      <c r="K127" s="18">
        <v>0.38900000000000001</v>
      </c>
      <c r="L127" s="15">
        <v>1.19182090101659E-2</v>
      </c>
      <c r="M127" s="18">
        <v>5.2600000000000001E-2</v>
      </c>
      <c r="N127" s="15">
        <v>1.1145700245386099E-3</v>
      </c>
      <c r="O127" s="24">
        <v>0.44470999999999999</v>
      </c>
      <c r="P127" s="10">
        <v>330.4</v>
      </c>
      <c r="Q127" s="6">
        <v>6.8189940495085803</v>
      </c>
      <c r="R127" s="6">
        <v>9.9750381595955506</v>
      </c>
      <c r="S127" s="10">
        <v>333</v>
      </c>
      <c r="T127" s="6">
        <v>8.7395263995242907</v>
      </c>
      <c r="U127" s="6">
        <v>10.8481036564199</v>
      </c>
      <c r="V127" s="10">
        <v>309</v>
      </c>
      <c r="W127" s="6">
        <v>42.329697358861303</v>
      </c>
      <c r="X127" s="6">
        <v>49.115976247431902</v>
      </c>
      <c r="Y127" s="6">
        <v>0.78078078078078805</v>
      </c>
      <c r="Z127" s="6">
        <v>-6.9255663430420604</v>
      </c>
      <c r="AA127" s="7">
        <v>330.4</v>
      </c>
      <c r="AB127" s="7">
        <v>6.8189940495085803</v>
      </c>
      <c r="AC127" s="7">
        <v>9.9750381595955506</v>
      </c>
      <c r="AD127" s="13">
        <v>329.7</v>
      </c>
      <c r="AE127" s="6">
        <v>6.8189940495085803</v>
      </c>
      <c r="AF127" s="13">
        <v>324</v>
      </c>
      <c r="AG127" s="6">
        <v>6.3287851668374699</v>
      </c>
      <c r="AH127" s="13">
        <v>257</v>
      </c>
      <c r="AI127" s="6">
        <v>21.664331941991399</v>
      </c>
      <c r="AJ127" s="6">
        <v>1.8E-3</v>
      </c>
      <c r="AK127" s="6">
        <v>1.4E-3</v>
      </c>
    </row>
    <row r="128" spans="1:37">
      <c r="A128" s="5" t="s">
        <v>168</v>
      </c>
      <c r="B128" s="22">
        <v>530</v>
      </c>
      <c r="C128" s="22">
        <v>3.17</v>
      </c>
      <c r="D128" s="22">
        <v>0.16</v>
      </c>
      <c r="E128" s="22">
        <v>1760</v>
      </c>
      <c r="F128" s="20">
        <v>16.589250165892501</v>
      </c>
      <c r="G128" s="22">
        <v>0.36363669772068902</v>
      </c>
      <c r="H128" s="18">
        <v>5.5399999999999998E-2</v>
      </c>
      <c r="I128" s="15">
        <v>1.1212869194322599E-3</v>
      </c>
      <c r="J128" s="24">
        <v>8.2437999999999997E-2</v>
      </c>
      <c r="K128" s="18">
        <v>0.46100000000000002</v>
      </c>
      <c r="L128" s="15">
        <v>1.58610364733834E-2</v>
      </c>
      <c r="M128" s="18">
        <v>6.028E-2</v>
      </c>
      <c r="N128" s="15">
        <v>1.321338813955E-3</v>
      </c>
      <c r="O128" s="24">
        <v>0.28917999999999999</v>
      </c>
      <c r="P128" s="10">
        <v>377.3</v>
      </c>
      <c r="Q128" s="6">
        <v>8.0066701012656907</v>
      </c>
      <c r="R128" s="6">
        <v>11.520078963955701</v>
      </c>
      <c r="S128" s="10">
        <v>384</v>
      </c>
      <c r="T128" s="6">
        <v>11.1016014874265</v>
      </c>
      <c r="U128" s="6">
        <v>13.254257642210501</v>
      </c>
      <c r="V128" s="10">
        <v>418</v>
      </c>
      <c r="W128" s="6">
        <v>44.304299342097103</v>
      </c>
      <c r="X128" s="6">
        <v>52.692438283827997</v>
      </c>
      <c r="Y128" s="6">
        <v>1.7447916666666701</v>
      </c>
      <c r="Z128" s="6">
        <v>9.7368421052631504</v>
      </c>
      <c r="AA128" s="7">
        <v>377.3</v>
      </c>
      <c r="AB128" s="7">
        <v>8.0066701012656907</v>
      </c>
      <c r="AC128" s="7">
        <v>11.520078963955701</v>
      </c>
      <c r="AD128" s="13">
        <v>375.9</v>
      </c>
      <c r="AE128" s="6">
        <v>8.0868019705259204</v>
      </c>
      <c r="AF128" s="13">
        <v>366.2</v>
      </c>
      <c r="AG128" s="6">
        <v>7.2847618756984804</v>
      </c>
      <c r="AH128" s="13">
        <v>331</v>
      </c>
      <c r="AI128" s="6">
        <v>19.683773525270599</v>
      </c>
      <c r="AJ128" s="6">
        <v>3.8E-3</v>
      </c>
      <c r="AK128" s="6">
        <v>2.2000000000000001E-3</v>
      </c>
    </row>
    <row r="129" spans="1:37">
      <c r="A129" s="5" t="s">
        <v>169</v>
      </c>
      <c r="B129" s="22">
        <v>161</v>
      </c>
      <c r="C129" s="22">
        <v>2.5499999999999998</v>
      </c>
      <c r="D129" s="22">
        <v>4.1000000000000002E-2</v>
      </c>
      <c r="E129" s="22">
        <v>805</v>
      </c>
      <c r="F129" s="20">
        <v>11.848341232227501</v>
      </c>
      <c r="G129" s="22">
        <v>0.27220352752802501</v>
      </c>
      <c r="H129" s="18">
        <v>5.8200000000000002E-2</v>
      </c>
      <c r="I129" s="15">
        <v>1.52657032594913E-3</v>
      </c>
      <c r="J129" s="24">
        <v>0.27887000000000001</v>
      </c>
      <c r="K129" s="18">
        <v>0.68700000000000006</v>
      </c>
      <c r="L129" s="15">
        <v>2.1445600921634299E-2</v>
      </c>
      <c r="M129" s="18">
        <v>8.4400000000000003E-2</v>
      </c>
      <c r="N129" s="15">
        <v>1.9390037198520301E-3</v>
      </c>
      <c r="O129" s="24">
        <v>0.19764000000000001</v>
      </c>
      <c r="P129" s="10">
        <v>522.1</v>
      </c>
      <c r="Q129" s="6">
        <v>11.4721744656881</v>
      </c>
      <c r="R129" s="6">
        <v>16.130299628582101</v>
      </c>
      <c r="S129" s="10">
        <v>529</v>
      </c>
      <c r="T129" s="6">
        <v>12.7119691376882</v>
      </c>
      <c r="U129" s="6">
        <v>15.777308557971899</v>
      </c>
      <c r="V129" s="10">
        <v>516</v>
      </c>
      <c r="W129" s="6">
        <v>57.884519879849599</v>
      </c>
      <c r="X129" s="6">
        <v>63.174421325268803</v>
      </c>
      <c r="Y129" s="6">
        <v>1.3043478260869501</v>
      </c>
      <c r="Z129" s="6">
        <v>-1.1821705426356699</v>
      </c>
      <c r="AA129" s="7">
        <v>522.1</v>
      </c>
      <c r="AB129" s="7">
        <v>11.4721744656881</v>
      </c>
      <c r="AC129" s="7">
        <v>16.130299628582101</v>
      </c>
      <c r="AD129" s="13">
        <v>520.1</v>
      </c>
      <c r="AE129" s="6">
        <v>11.6523468439274</v>
      </c>
      <c r="AF129" s="13">
        <v>504.4</v>
      </c>
      <c r="AG129" s="6">
        <v>7.51651244644325</v>
      </c>
      <c r="AH129" s="13">
        <v>426</v>
      </c>
      <c r="AI129" s="6">
        <v>32.856622494113701</v>
      </c>
      <c r="AJ129" s="6">
        <v>4.4999999999999997E-3</v>
      </c>
      <c r="AK129" s="6">
        <v>2.2000000000000001E-3</v>
      </c>
    </row>
    <row r="130" spans="1:37">
      <c r="A130" s="5" t="s">
        <v>170</v>
      </c>
      <c r="B130" s="22">
        <v>745</v>
      </c>
      <c r="C130" s="22">
        <v>3.665</v>
      </c>
      <c r="D130" s="22">
        <v>8.8999999999999996E-2</v>
      </c>
      <c r="E130" s="22">
        <v>2000</v>
      </c>
      <c r="F130" s="20">
        <v>20.222446916076802</v>
      </c>
      <c r="G130" s="22">
        <v>0.42260678398808499</v>
      </c>
      <c r="H130" s="18">
        <v>5.3800000000000001E-2</v>
      </c>
      <c r="I130" s="15">
        <v>9.6347307572543705E-4</v>
      </c>
      <c r="J130" s="24">
        <v>0.38267000000000001</v>
      </c>
      <c r="K130" s="18">
        <v>0.36599999999999999</v>
      </c>
      <c r="L130" s="15">
        <v>9.5672253218997607E-3</v>
      </c>
      <c r="M130" s="18">
        <v>4.9450000000000001E-2</v>
      </c>
      <c r="N130" s="15">
        <v>1.0334014254030201E-3</v>
      </c>
      <c r="O130" s="24">
        <v>-5.5001000000000001E-2</v>
      </c>
      <c r="P130" s="10">
        <v>311.10000000000002</v>
      </c>
      <c r="Q130" s="6">
        <v>6.3681729480376301</v>
      </c>
      <c r="R130" s="6">
        <v>9.3637504158908094</v>
      </c>
      <c r="S130" s="10">
        <v>316</v>
      </c>
      <c r="T130" s="6">
        <v>6.8628998670756598</v>
      </c>
      <c r="U130" s="6">
        <v>9.2143024688074693</v>
      </c>
      <c r="V130" s="10">
        <v>353</v>
      </c>
      <c r="W130" s="6">
        <v>40.440561331930098</v>
      </c>
      <c r="X130" s="6">
        <v>50.253735559452899</v>
      </c>
      <c r="Y130" s="6">
        <v>1.5506329113924</v>
      </c>
      <c r="Z130" s="6">
        <v>11.8696883852691</v>
      </c>
      <c r="AA130" s="7">
        <v>311.10000000000002</v>
      </c>
      <c r="AB130" s="7">
        <v>6.3681729480376301</v>
      </c>
      <c r="AC130" s="7">
        <v>9.3637504158908094</v>
      </c>
      <c r="AD130" s="13">
        <v>310</v>
      </c>
      <c r="AE130" s="6">
        <v>6.4739035130374196</v>
      </c>
      <c r="AF130" s="13">
        <v>301.39999999999998</v>
      </c>
      <c r="AG130" s="6">
        <v>4.6247156221228396</v>
      </c>
      <c r="AH130" s="13">
        <v>267</v>
      </c>
      <c r="AI130" s="6">
        <v>17.585761309695901</v>
      </c>
      <c r="AJ130" s="6">
        <v>4.0000000000000001E-3</v>
      </c>
      <c r="AK130" s="6">
        <v>1.8E-3</v>
      </c>
    </row>
    <row r="131" spans="1:37">
      <c r="A131" s="5" t="s">
        <v>171</v>
      </c>
      <c r="B131" s="22">
        <v>1070</v>
      </c>
      <c r="C131" s="22">
        <v>2.16</v>
      </c>
      <c r="D131" s="22">
        <v>0.15</v>
      </c>
      <c r="E131" s="22">
        <v>380</v>
      </c>
      <c r="F131" s="20">
        <v>131.75230566534901</v>
      </c>
      <c r="G131" s="22">
        <v>3.4058484511346601</v>
      </c>
      <c r="H131" s="18">
        <v>4.7100000000000003E-2</v>
      </c>
      <c r="I131" s="15">
        <v>1.8429437867344099E-3</v>
      </c>
      <c r="J131" s="24">
        <v>0.20261999999999999</v>
      </c>
      <c r="K131" s="18">
        <v>4.9299999999999997E-2</v>
      </c>
      <c r="L131" s="15">
        <v>2.0571962805964799E-3</v>
      </c>
      <c r="M131" s="18">
        <v>7.5900000000000004E-3</v>
      </c>
      <c r="N131" s="15">
        <v>1.9620445815781101E-4</v>
      </c>
      <c r="O131" s="24">
        <v>0.41649999999999998</v>
      </c>
      <c r="P131" s="10">
        <v>48.7</v>
      </c>
      <c r="Q131" s="6">
        <v>1.2619499187191601</v>
      </c>
      <c r="R131" s="6">
        <v>1.67239742640964</v>
      </c>
      <c r="S131" s="10">
        <v>48.8</v>
      </c>
      <c r="T131" s="6">
        <v>1.9781956372649601</v>
      </c>
      <c r="U131" s="6">
        <v>2.2529313595092</v>
      </c>
      <c r="V131" s="10">
        <v>66</v>
      </c>
      <c r="W131" s="6">
        <v>77.184650412372505</v>
      </c>
      <c r="X131" s="6">
        <v>82.683299042026903</v>
      </c>
      <c r="Y131" s="6">
        <v>0.20491803278687801</v>
      </c>
      <c r="Z131" s="6">
        <v>26.2121212121212</v>
      </c>
      <c r="AA131" s="7">
        <v>48.7</v>
      </c>
      <c r="AB131" s="7">
        <v>1.2619499187191601</v>
      </c>
      <c r="AC131" s="7">
        <v>1.67239742640964</v>
      </c>
      <c r="AD131" s="13">
        <v>48.7</v>
      </c>
      <c r="AE131" s="6">
        <v>1.2619499187191601</v>
      </c>
      <c r="AF131" s="13">
        <v>48.7</v>
      </c>
      <c r="AG131" s="6">
        <v>0.96491345689347296</v>
      </c>
      <c r="AH131" s="13">
        <v>48.9</v>
      </c>
      <c r="AI131" s="6">
        <v>19.045221429013498</v>
      </c>
      <c r="AJ131" s="6">
        <v>2.9999999999999997E-4</v>
      </c>
      <c r="AK131" s="6">
        <v>2.8999999999999998E-3</v>
      </c>
    </row>
    <row r="132" spans="1:37">
      <c r="A132" s="5" t="s">
        <v>172</v>
      </c>
      <c r="B132" s="22">
        <v>443</v>
      </c>
      <c r="C132" s="22">
        <v>1.7969999999999999</v>
      </c>
      <c r="D132" s="22">
        <v>6.0999999999999999E-2</v>
      </c>
      <c r="E132" s="22">
        <v>229</v>
      </c>
      <c r="F132" s="20">
        <v>91.575091575091605</v>
      </c>
      <c r="G132" s="22">
        <v>2.13765647696304</v>
      </c>
      <c r="H132" s="18">
        <v>4.6800000000000001E-2</v>
      </c>
      <c r="I132" s="15">
        <v>2.0906308304687298E-3</v>
      </c>
      <c r="J132" s="24">
        <v>-3.0476E-2</v>
      </c>
      <c r="K132" s="18">
        <v>6.9599999999999995E-2</v>
      </c>
      <c r="L132" s="15">
        <v>2.9273247735090799E-3</v>
      </c>
      <c r="M132" s="18">
        <v>1.0919999999999999E-2</v>
      </c>
      <c r="N132" s="15">
        <v>2.5490783931452599E-4</v>
      </c>
      <c r="O132" s="24">
        <v>9.7819000000000003E-2</v>
      </c>
      <c r="P132" s="10">
        <v>70</v>
      </c>
      <c r="Q132" s="6">
        <v>1.62015278368639</v>
      </c>
      <c r="R132" s="6">
        <v>2.2586604549667602</v>
      </c>
      <c r="S132" s="10">
        <v>68.2</v>
      </c>
      <c r="T132" s="6">
        <v>2.7691847738608901</v>
      </c>
      <c r="U132" s="6">
        <v>3.1461269672332701</v>
      </c>
      <c r="V132" s="10">
        <v>60</v>
      </c>
      <c r="W132" s="6">
        <v>80.140416612070297</v>
      </c>
      <c r="X132" s="6">
        <v>82.274306479658904</v>
      </c>
      <c r="Y132" s="6">
        <v>-2.6392961876832901</v>
      </c>
      <c r="Z132" s="6">
        <v>-16.6666666666667</v>
      </c>
      <c r="AA132" s="7">
        <v>70</v>
      </c>
      <c r="AB132" s="7">
        <v>1.62015278368639</v>
      </c>
      <c r="AC132" s="7">
        <v>2.2586604549667602</v>
      </c>
      <c r="AD132" s="13">
        <v>70.099999999999994</v>
      </c>
      <c r="AE132" s="6">
        <v>1.6673017250896001</v>
      </c>
      <c r="AF132" s="13">
        <v>69.8</v>
      </c>
      <c r="AG132" s="6">
        <v>1.0588599113116699</v>
      </c>
      <c r="AH132" s="13">
        <v>70.099999999999994</v>
      </c>
      <c r="AI132" s="6">
        <v>14.9458748407777</v>
      </c>
      <c r="AJ132" s="6">
        <v>-1.2999999999999999E-3</v>
      </c>
      <c r="AK132" s="6">
        <v>3.0999999999999999E-3</v>
      </c>
    </row>
    <row r="133" spans="1:37">
      <c r="A133" s="5" t="s">
        <v>173</v>
      </c>
      <c r="B133" s="22">
        <v>1920</v>
      </c>
      <c r="C133" s="22">
        <v>2.2200000000000002</v>
      </c>
      <c r="D133" s="22">
        <v>5.8999999999999997E-2</v>
      </c>
      <c r="E133" s="22">
        <v>1033</v>
      </c>
      <c r="F133" s="20">
        <v>87.796312554872699</v>
      </c>
      <c r="G133" s="22">
        <v>1.9539865608340501</v>
      </c>
      <c r="H133" s="18">
        <v>4.7199999999999999E-2</v>
      </c>
      <c r="I133" s="15">
        <v>1.12425096004882E-3</v>
      </c>
      <c r="J133" s="24">
        <v>-0.11137</v>
      </c>
      <c r="K133" s="18">
        <v>7.4099999999999999E-2</v>
      </c>
      <c r="L133" s="15">
        <v>2.6943460275361802E-3</v>
      </c>
      <c r="M133" s="18">
        <v>1.1390000000000001E-2</v>
      </c>
      <c r="N133" s="15">
        <v>2.5349477990877899E-4</v>
      </c>
      <c r="O133" s="24">
        <v>0.60014000000000001</v>
      </c>
      <c r="P133" s="10">
        <v>73</v>
      </c>
      <c r="Q133" s="6">
        <v>1.62260668787563</v>
      </c>
      <c r="R133" s="6">
        <v>2.3075485657869601</v>
      </c>
      <c r="S133" s="10">
        <v>72.5</v>
      </c>
      <c r="T133" s="6">
        <v>2.53599781396656</v>
      </c>
      <c r="U133" s="6">
        <v>2.9895703420923798</v>
      </c>
      <c r="V133" s="10">
        <v>72</v>
      </c>
      <c r="W133" s="6">
        <v>48.924825674166698</v>
      </c>
      <c r="X133" s="6">
        <v>53.844116496244297</v>
      </c>
      <c r="Y133" s="6">
        <v>-0.68965517241379404</v>
      </c>
      <c r="Z133" s="6">
        <v>-1.3888888888888899</v>
      </c>
      <c r="AA133" s="7">
        <v>73</v>
      </c>
      <c r="AB133" s="7">
        <v>1.62260668787563</v>
      </c>
      <c r="AC133" s="7">
        <v>2.3075485657869601</v>
      </c>
      <c r="AD133" s="13">
        <v>73</v>
      </c>
      <c r="AE133" s="6">
        <v>1.5819773903373899</v>
      </c>
      <c r="AF133" s="13">
        <v>72.5</v>
      </c>
      <c r="AG133" s="6">
        <v>1.13915973965164</v>
      </c>
      <c r="AH133" s="13">
        <v>72.2</v>
      </c>
      <c r="AI133" s="6">
        <v>9.37196709595149</v>
      </c>
      <c r="AJ133" s="6">
        <v>5.0000000000000001E-4</v>
      </c>
      <c r="AK133" s="6">
        <v>2.3E-3</v>
      </c>
    </row>
    <row r="134" spans="1:37">
      <c r="A134" s="5" t="s">
        <v>174</v>
      </c>
      <c r="B134" s="22">
        <v>471</v>
      </c>
      <c r="C134" s="22">
        <v>3.67</v>
      </c>
      <c r="D134" s="22">
        <v>0.16</v>
      </c>
      <c r="E134" s="22">
        <v>1524</v>
      </c>
      <c r="F134" s="20">
        <v>17.006802721088398</v>
      </c>
      <c r="G134" s="22">
        <v>0.40752194172770201</v>
      </c>
      <c r="H134" s="18">
        <v>5.3800000000000001E-2</v>
      </c>
      <c r="I134" s="15">
        <v>9.6841559286864299E-4</v>
      </c>
      <c r="J134" s="24">
        <v>6.1606000000000001E-2</v>
      </c>
      <c r="K134" s="18">
        <v>0.44</v>
      </c>
      <c r="L134" s="15">
        <v>1.11702469086408E-2</v>
      </c>
      <c r="M134" s="18">
        <v>5.8799999999999998E-2</v>
      </c>
      <c r="N134" s="15">
        <v>1.4089826622070299E-3</v>
      </c>
      <c r="O134" s="24">
        <v>-2.2494E-2</v>
      </c>
      <c r="P134" s="10">
        <v>368.5</v>
      </c>
      <c r="Q134" s="6">
        <v>8.4838765571025796</v>
      </c>
      <c r="R134" s="6">
        <v>11.723343195652101</v>
      </c>
      <c r="S134" s="10">
        <v>370</v>
      </c>
      <c r="T134" s="6">
        <v>7.9760961306497604</v>
      </c>
      <c r="U134" s="6">
        <v>10.619944704757099</v>
      </c>
      <c r="V134" s="10">
        <v>354</v>
      </c>
      <c r="W134" s="6">
        <v>39.563615190881301</v>
      </c>
      <c r="X134" s="6">
        <v>46.845421104068002</v>
      </c>
      <c r="Y134" s="6">
        <v>0.40540540540540299</v>
      </c>
      <c r="Z134" s="6">
        <v>-4.0960451977401098</v>
      </c>
      <c r="AA134" s="7">
        <v>368.5</v>
      </c>
      <c r="AB134" s="7">
        <v>8.4838765571025796</v>
      </c>
      <c r="AC134" s="7">
        <v>11.723343195652101</v>
      </c>
      <c r="AD134" s="13">
        <v>367.4</v>
      </c>
      <c r="AE134" s="6">
        <v>8.5797996151515505</v>
      </c>
      <c r="AF134" s="13">
        <v>353.7</v>
      </c>
      <c r="AG134" s="6">
        <v>5.12112384983668</v>
      </c>
      <c r="AH134" s="13">
        <v>288</v>
      </c>
      <c r="AI134" s="6">
        <v>24.455666970502701</v>
      </c>
      <c r="AJ134" s="6">
        <v>2.8E-3</v>
      </c>
      <c r="AK134" s="6">
        <v>1.6000000000000001E-3</v>
      </c>
    </row>
    <row r="135" spans="1:37">
      <c r="A135" s="5" t="s">
        <v>175</v>
      </c>
      <c r="B135" s="22">
        <v>341</v>
      </c>
      <c r="C135" s="22">
        <v>2.93</v>
      </c>
      <c r="D135" s="22">
        <v>0.17</v>
      </c>
      <c r="E135" s="22">
        <v>1250</v>
      </c>
      <c r="F135" s="20">
        <v>14.727540500736399</v>
      </c>
      <c r="G135" s="22">
        <v>0.33581657533189602</v>
      </c>
      <c r="H135" s="18">
        <v>5.4100000000000002E-2</v>
      </c>
      <c r="I135" s="15">
        <v>1.3586662388381601E-3</v>
      </c>
      <c r="J135" s="24">
        <v>0.23079</v>
      </c>
      <c r="K135" s="18">
        <v>0.504</v>
      </c>
      <c r="L135" s="15">
        <v>1.51026490709412E-2</v>
      </c>
      <c r="M135" s="18">
        <v>6.7900000000000002E-2</v>
      </c>
      <c r="N135" s="15">
        <v>1.5482520970759299E-3</v>
      </c>
      <c r="O135" s="24">
        <v>3.6497000000000002E-2</v>
      </c>
      <c r="P135" s="10">
        <v>423.7</v>
      </c>
      <c r="Q135" s="6">
        <v>9.3725045032729994</v>
      </c>
      <c r="R135" s="6">
        <v>13.177731531113301</v>
      </c>
      <c r="S135" s="10">
        <v>413</v>
      </c>
      <c r="T135" s="6">
        <v>10.330838518719199</v>
      </c>
      <c r="U135" s="6">
        <v>12.8786988458127</v>
      </c>
      <c r="V135" s="10">
        <v>361</v>
      </c>
      <c r="W135" s="6">
        <v>55.034223255851998</v>
      </c>
      <c r="X135" s="6">
        <v>59.662245111126097</v>
      </c>
      <c r="Y135" s="6">
        <v>-2.59079903147699</v>
      </c>
      <c r="Z135" s="6">
        <v>-17.3684210526316</v>
      </c>
      <c r="AA135" s="7">
        <v>423.7</v>
      </c>
      <c r="AB135" s="7">
        <v>9.3725045032729994</v>
      </c>
      <c r="AC135" s="7">
        <v>13.177731531113301</v>
      </c>
      <c r="AD135" s="13">
        <v>423.2</v>
      </c>
      <c r="AE135" s="6">
        <v>9.5533366246496598</v>
      </c>
      <c r="AF135" s="13">
        <v>406.5</v>
      </c>
      <c r="AG135" s="6">
        <v>7.76414995346249</v>
      </c>
      <c r="AH135" s="13">
        <v>332</v>
      </c>
      <c r="AI135" s="6">
        <v>29.672642777059099</v>
      </c>
      <c r="AJ135" s="6">
        <v>1.6000000000000001E-3</v>
      </c>
      <c r="AK135" s="6">
        <v>2.2000000000000001E-3</v>
      </c>
    </row>
    <row r="136" spans="1:37">
      <c r="A136" s="5" t="s">
        <v>176</v>
      </c>
      <c r="B136" s="22">
        <v>585</v>
      </c>
      <c r="C136" s="22">
        <v>2.1800000000000002</v>
      </c>
      <c r="D136" s="22">
        <v>0.17</v>
      </c>
      <c r="E136" s="22">
        <v>396</v>
      </c>
      <c r="F136" s="20">
        <v>132.10039630118899</v>
      </c>
      <c r="G136" s="22">
        <v>4.9373511731663404</v>
      </c>
      <c r="H136" s="18">
        <v>0.108</v>
      </c>
      <c r="I136" s="15">
        <v>1.73398817869591E-2</v>
      </c>
      <c r="J136" s="24">
        <v>-0.53034999999999999</v>
      </c>
      <c r="K136" s="18">
        <v>0.12</v>
      </c>
      <c r="L136" s="15">
        <v>2.20527110351539E-2</v>
      </c>
      <c r="M136" s="18">
        <v>7.5700000000000003E-3</v>
      </c>
      <c r="N136" s="15">
        <v>2.8293441524318E-4</v>
      </c>
      <c r="O136" s="24">
        <v>0.59833000000000003</v>
      </c>
      <c r="P136" s="10">
        <v>48.6</v>
      </c>
      <c r="Q136" s="6">
        <v>1.8215151985194999</v>
      </c>
      <c r="R136" s="6">
        <v>2.1250933679883302</v>
      </c>
      <c r="S136" s="10">
        <v>112</v>
      </c>
      <c r="T136" s="6">
        <v>18.902882177026701</v>
      </c>
      <c r="U136" s="6">
        <v>19.062110319297801</v>
      </c>
      <c r="V136" s="10">
        <v>1230</v>
      </c>
      <c r="W136" s="6">
        <v>283.46503335768602</v>
      </c>
      <c r="X136" s="6">
        <v>283.46692155247899</v>
      </c>
      <c r="Y136" s="6">
        <v>56.607142857142897</v>
      </c>
      <c r="Z136" s="6">
        <v>96.048780487804905</v>
      </c>
      <c r="AA136" s="7">
        <v>48.6</v>
      </c>
      <c r="AB136" s="7">
        <v>1.8215151985194999</v>
      </c>
      <c r="AC136" s="7">
        <v>2.1250933679883302</v>
      </c>
      <c r="AD136" s="13">
        <v>44</v>
      </c>
      <c r="AE136" s="6">
        <v>1.5572789147861501</v>
      </c>
      <c r="AF136" s="13">
        <v>44.1</v>
      </c>
      <c r="AG136" s="6">
        <v>1.3364709493868101</v>
      </c>
      <c r="AH136" s="13">
        <v>48.6</v>
      </c>
      <c r="AI136" s="6">
        <v>1.70444609010283</v>
      </c>
      <c r="AJ136" s="6">
        <v>0.08</v>
      </c>
      <c r="AK136" s="6">
        <v>2.9000000000000001E-2</v>
      </c>
    </row>
    <row r="137" spans="1:37">
      <c r="A137" s="5" t="s">
        <v>177</v>
      </c>
      <c r="B137" s="22">
        <v>536</v>
      </c>
      <c r="C137" s="22">
        <v>1.026</v>
      </c>
      <c r="D137" s="22">
        <v>7.3999999999999996E-2</v>
      </c>
      <c r="E137" s="22">
        <v>289</v>
      </c>
      <c r="F137" s="20">
        <v>88.731144631765702</v>
      </c>
      <c r="G137" s="22">
        <v>2.2012402246141001</v>
      </c>
      <c r="H137" s="18">
        <v>4.7E-2</v>
      </c>
      <c r="I137" s="15">
        <v>1.8513386120534499E-3</v>
      </c>
      <c r="J137" s="24">
        <v>0.23193</v>
      </c>
      <c r="K137" s="18">
        <v>7.3099999999999998E-2</v>
      </c>
      <c r="L137" s="15">
        <v>3.00709595525317E-3</v>
      </c>
      <c r="M137" s="18">
        <v>1.1270000000000001E-2</v>
      </c>
      <c r="N137" s="15">
        <v>2.7958590452488902E-4</v>
      </c>
      <c r="O137" s="24">
        <v>0.12751999999999999</v>
      </c>
      <c r="P137" s="10">
        <v>72.3</v>
      </c>
      <c r="Q137" s="6">
        <v>1.79961921240213</v>
      </c>
      <c r="R137" s="6">
        <v>2.4237903404577201</v>
      </c>
      <c r="S137" s="10">
        <v>71.599999999999994</v>
      </c>
      <c r="T137" s="6">
        <v>2.8487933062587798</v>
      </c>
      <c r="U137" s="6">
        <v>3.24949667381164</v>
      </c>
      <c r="V137" s="10">
        <v>65</v>
      </c>
      <c r="W137" s="6">
        <v>75.4609020269193</v>
      </c>
      <c r="X137" s="6">
        <v>78.147483662991704</v>
      </c>
      <c r="Y137" s="6">
        <v>-0.977653631284923</v>
      </c>
      <c r="Z137" s="6">
        <v>-11.2307692307692</v>
      </c>
      <c r="AA137" s="7">
        <v>72.3</v>
      </c>
      <c r="AB137" s="7">
        <v>1.79961921240213</v>
      </c>
      <c r="AC137" s="7">
        <v>2.4237903404577201</v>
      </c>
      <c r="AD137" s="13">
        <v>72.3</v>
      </c>
      <c r="AE137" s="6">
        <v>1.79961921240213</v>
      </c>
      <c r="AF137" s="13">
        <v>72.5</v>
      </c>
      <c r="AG137" s="6">
        <v>1.2146700382346001</v>
      </c>
      <c r="AH137" s="13">
        <v>71.900000000000006</v>
      </c>
      <c r="AI137" s="6">
        <v>14.751777340927999</v>
      </c>
      <c r="AJ137" s="6">
        <v>-4.0000000000000002E-4</v>
      </c>
      <c r="AK137" s="6">
        <v>3.3E-3</v>
      </c>
    </row>
    <row r="138" spans="1:37">
      <c r="A138" s="5" t="s">
        <v>178</v>
      </c>
      <c r="B138" s="22">
        <v>800</v>
      </c>
      <c r="C138" s="22">
        <v>2.38</v>
      </c>
      <c r="D138" s="22">
        <v>0.13</v>
      </c>
      <c r="E138" s="22">
        <v>230</v>
      </c>
      <c r="F138" s="20">
        <v>167.36401673640199</v>
      </c>
      <c r="G138" s="22">
        <v>3.7111712398800498</v>
      </c>
      <c r="H138" s="18">
        <v>4.6600000000000003E-2</v>
      </c>
      <c r="I138" s="15">
        <v>2.6323235495589398E-3</v>
      </c>
      <c r="J138" s="24">
        <v>0.11703</v>
      </c>
      <c r="K138" s="18">
        <v>3.8199999999999998E-2</v>
      </c>
      <c r="L138" s="15">
        <v>2.2102782233013102E-3</v>
      </c>
      <c r="M138" s="18">
        <v>5.9750000000000003E-3</v>
      </c>
      <c r="N138" s="15">
        <v>1.3249113274574299E-4</v>
      </c>
      <c r="O138" s="24">
        <v>6.8555999999999999E-4</v>
      </c>
      <c r="P138" s="10">
        <v>38.4</v>
      </c>
      <c r="Q138" s="6">
        <v>0.84741167284955699</v>
      </c>
      <c r="R138" s="6">
        <v>1.21115127036841</v>
      </c>
      <c r="S138" s="10">
        <v>38</v>
      </c>
      <c r="T138" s="6">
        <v>2.1314932485148699</v>
      </c>
      <c r="U138" s="6">
        <v>2.2926370008088002</v>
      </c>
      <c r="V138" s="10">
        <v>40</v>
      </c>
      <c r="W138" s="6">
        <v>103.760155637376</v>
      </c>
      <c r="X138" s="6">
        <v>105.909305140372</v>
      </c>
      <c r="Y138" s="6">
        <v>-1.0526315789473699</v>
      </c>
      <c r="Z138" s="6">
        <v>4</v>
      </c>
      <c r="AA138" s="7">
        <v>38.4</v>
      </c>
      <c r="AB138" s="7">
        <v>0.84741167284955699</v>
      </c>
      <c r="AC138" s="7">
        <v>1.21115127036841</v>
      </c>
      <c r="AD138" s="13">
        <v>38.42</v>
      </c>
      <c r="AE138" s="6">
        <v>0.87292757046715197</v>
      </c>
      <c r="AF138" s="13">
        <v>38.36</v>
      </c>
      <c r="AG138" s="6">
        <v>0.50414826040011795</v>
      </c>
      <c r="AH138" s="13">
        <v>38.36</v>
      </c>
      <c r="AI138" s="6">
        <v>16.9814998128127</v>
      </c>
      <c r="AJ138" s="6">
        <v>-2.9999999999999997E-4</v>
      </c>
      <c r="AK138" s="6">
        <v>4.4999999999999997E-3</v>
      </c>
    </row>
    <row r="139" spans="1:37">
      <c r="A139" s="5" t="s">
        <v>179</v>
      </c>
      <c r="B139" s="22">
        <v>104</v>
      </c>
      <c r="C139" s="22">
        <v>0.94799999999999995</v>
      </c>
      <c r="D139" s="22">
        <v>1.2999999999999999E-2</v>
      </c>
      <c r="E139" s="22">
        <v>510</v>
      </c>
      <c r="F139" s="20">
        <v>11.750881316098701</v>
      </c>
      <c r="G139" s="22">
        <v>0.26924875129493803</v>
      </c>
      <c r="H139" s="18">
        <v>5.79E-2</v>
      </c>
      <c r="I139" s="15">
        <v>2.0027940617199E-3</v>
      </c>
      <c r="J139" s="24">
        <v>0.42154999999999998</v>
      </c>
      <c r="K139" s="18">
        <v>0.68</v>
      </c>
      <c r="L139" s="15">
        <v>2.6133368401336999E-2</v>
      </c>
      <c r="M139" s="18">
        <v>8.5099999999999995E-2</v>
      </c>
      <c r="N139" s="15">
        <v>1.94990214936545E-3</v>
      </c>
      <c r="O139" s="24">
        <v>-0.21682000000000001</v>
      </c>
      <c r="P139" s="10">
        <v>526.29999999999995</v>
      </c>
      <c r="Q139" s="6">
        <v>11.532157533040801</v>
      </c>
      <c r="R139" s="6">
        <v>16.233898387785</v>
      </c>
      <c r="S139" s="10">
        <v>525</v>
      </c>
      <c r="T139" s="6">
        <v>15.837910260865501</v>
      </c>
      <c r="U139" s="6">
        <v>18.360626686429502</v>
      </c>
      <c r="V139" s="10">
        <v>496</v>
      </c>
      <c r="W139" s="6">
        <v>75.317253107472098</v>
      </c>
      <c r="X139" s="6">
        <v>79.269478317805195</v>
      </c>
      <c r="Y139" s="6">
        <v>-0.24761904761902501</v>
      </c>
      <c r="Z139" s="6">
        <v>-6.1088709677419404</v>
      </c>
      <c r="AA139" s="7">
        <v>526.29999999999995</v>
      </c>
      <c r="AB139" s="7">
        <v>11.532157533040801</v>
      </c>
      <c r="AC139" s="7">
        <v>16.233898387785</v>
      </c>
      <c r="AD139" s="13">
        <v>524.6</v>
      </c>
      <c r="AE139" s="6">
        <v>11.9907738435378</v>
      </c>
      <c r="AF139" s="13">
        <v>505</v>
      </c>
      <c r="AG139" s="6">
        <v>9.5978852582861993</v>
      </c>
      <c r="AH139" s="13">
        <v>434</v>
      </c>
      <c r="AI139" s="6">
        <v>33.009826047027602</v>
      </c>
      <c r="AJ139" s="6">
        <v>3.0000000000000001E-3</v>
      </c>
      <c r="AK139" s="6">
        <v>3.2000000000000002E-3</v>
      </c>
    </row>
    <row r="140" spans="1:37">
      <c r="A140" s="5" t="s">
        <v>180</v>
      </c>
      <c r="B140" s="22">
        <v>68</v>
      </c>
      <c r="C140" s="22">
        <v>1.19</v>
      </c>
      <c r="D140" s="22">
        <v>0.11</v>
      </c>
      <c r="E140" s="22">
        <v>388</v>
      </c>
      <c r="F140" s="20">
        <v>10.7411385606874</v>
      </c>
      <c r="G140" s="22">
        <v>0.40833163712916998</v>
      </c>
      <c r="H140" s="18">
        <v>6.2700000000000006E-2</v>
      </c>
      <c r="I140" s="15">
        <v>3.2596260056534298E-3</v>
      </c>
      <c r="J140" s="24">
        <v>-8.6050000000000001E-2</v>
      </c>
      <c r="K140" s="18">
        <v>0.78200000000000003</v>
      </c>
      <c r="L140" s="15">
        <v>3.7146463067700003E-2</v>
      </c>
      <c r="M140" s="18">
        <v>9.3100000000000002E-2</v>
      </c>
      <c r="N140" s="15">
        <v>3.5392593812971699E-3</v>
      </c>
      <c r="O140" s="24">
        <v>0.75480000000000003</v>
      </c>
      <c r="P140" s="10">
        <v>573</v>
      </c>
      <c r="Q140" s="6">
        <v>20.8724969063346</v>
      </c>
      <c r="R140" s="6">
        <v>24.282297582924802</v>
      </c>
      <c r="S140" s="10">
        <v>583</v>
      </c>
      <c r="T140" s="6">
        <v>20.5537717600027</v>
      </c>
      <c r="U140" s="6">
        <v>22.8881222056235</v>
      </c>
      <c r="V140" s="10">
        <v>670</v>
      </c>
      <c r="W140" s="6">
        <v>111.783208448067</v>
      </c>
      <c r="X140" s="6">
        <v>115.520695008494</v>
      </c>
      <c r="Y140" s="6">
        <v>1.7152658662092599</v>
      </c>
      <c r="Z140" s="6">
        <v>14.4776119402985</v>
      </c>
      <c r="AA140" s="7">
        <v>573</v>
      </c>
      <c r="AB140" s="7">
        <v>20.8724969063346</v>
      </c>
      <c r="AC140" s="7">
        <v>24.282297582924802</v>
      </c>
      <c r="AD140" s="13">
        <v>567</v>
      </c>
      <c r="AE140" s="6">
        <v>20.193096025744701</v>
      </c>
      <c r="AF140" s="13">
        <v>547</v>
      </c>
      <c r="AG140" s="6">
        <v>17.4188843948826</v>
      </c>
      <c r="AH140" s="13">
        <v>492</v>
      </c>
      <c r="AI140" s="6">
        <v>37.225068044854197</v>
      </c>
      <c r="AJ140" s="6">
        <v>9.9000000000000008E-3</v>
      </c>
      <c r="AK140" s="6">
        <v>6.7000000000000002E-3</v>
      </c>
    </row>
    <row r="141" spans="1:37">
      <c r="A141" s="5" t="s">
        <v>181</v>
      </c>
      <c r="B141" s="22">
        <v>345</v>
      </c>
      <c r="C141" s="22">
        <v>2.0209999999999999</v>
      </c>
      <c r="D141" s="22">
        <v>3.1E-2</v>
      </c>
      <c r="E141" s="22">
        <v>2530</v>
      </c>
      <c r="F141" s="20">
        <v>8.6206896551724093</v>
      </c>
      <c r="G141" s="22">
        <v>0.17741864873653701</v>
      </c>
      <c r="H141" s="18">
        <v>6.3E-2</v>
      </c>
      <c r="I141" s="15">
        <v>9.6560373019669596E-4</v>
      </c>
      <c r="J141" s="24">
        <v>0.30675000000000002</v>
      </c>
      <c r="K141" s="18">
        <v>0.99099999999999999</v>
      </c>
      <c r="L141" s="15">
        <v>2.0871722056648799E-2</v>
      </c>
      <c r="M141" s="18">
        <v>0.11600000000000001</v>
      </c>
      <c r="N141" s="15">
        <v>2.3873453373988501E-3</v>
      </c>
      <c r="O141" s="24">
        <v>0.12761</v>
      </c>
      <c r="P141" s="10">
        <v>707.3</v>
      </c>
      <c r="Q141" s="6">
        <v>13.8431658101388</v>
      </c>
      <c r="R141" s="6">
        <v>20.517131446768101</v>
      </c>
      <c r="S141" s="10">
        <v>701</v>
      </c>
      <c r="T141" s="6">
        <v>11.991401344158801</v>
      </c>
      <c r="U141" s="6">
        <v>16.560644377213801</v>
      </c>
      <c r="V141" s="10">
        <v>701</v>
      </c>
      <c r="W141" s="6">
        <v>33.7458594609001</v>
      </c>
      <c r="X141" s="6">
        <v>41.426442291571703</v>
      </c>
      <c r="Y141" s="6">
        <v>-0.89871611982881905</v>
      </c>
      <c r="Z141" s="6">
        <v>-0.89871611982881905</v>
      </c>
      <c r="AA141" s="7">
        <v>707.3</v>
      </c>
      <c r="AB141" s="7">
        <v>13.8431658101388</v>
      </c>
      <c r="AC141" s="7">
        <v>20.517131446768101</v>
      </c>
      <c r="AD141" s="13">
        <v>705.8</v>
      </c>
      <c r="AE141" s="6">
        <v>13.973333161668901</v>
      </c>
      <c r="AF141" s="13">
        <v>688</v>
      </c>
      <c r="AG141" s="6">
        <v>8.9058242850784595</v>
      </c>
      <c r="AH141" s="13">
        <v>643</v>
      </c>
      <c r="AI141" s="6">
        <v>20.0554987660447</v>
      </c>
      <c r="AJ141" s="6">
        <v>2.2000000000000001E-3</v>
      </c>
      <c r="AK141" s="6">
        <v>1.4E-3</v>
      </c>
    </row>
    <row r="142" spans="1:37">
      <c r="A142" s="5" t="s">
        <v>182</v>
      </c>
      <c r="B142" s="22">
        <v>452</v>
      </c>
      <c r="C142" s="22">
        <v>2.9710000000000001</v>
      </c>
      <c r="D142" s="22">
        <v>5.5E-2</v>
      </c>
      <c r="E142" s="22">
        <v>223</v>
      </c>
      <c r="F142" s="20">
        <v>130.03901170351099</v>
      </c>
      <c r="G142" s="22">
        <v>3.5271337576494002</v>
      </c>
      <c r="H142" s="18">
        <v>6.2100000000000002E-2</v>
      </c>
      <c r="I142" s="15">
        <v>4.3679012112007604E-3</v>
      </c>
      <c r="J142" s="24">
        <v>-4.5950999999999999E-2</v>
      </c>
      <c r="K142" s="18">
        <v>6.59E-2</v>
      </c>
      <c r="L142" s="15">
        <v>4.8107382631047404E-3</v>
      </c>
      <c r="M142" s="18">
        <v>7.6899999999999998E-3</v>
      </c>
      <c r="N142" s="15">
        <v>2.0858093460573101E-4</v>
      </c>
      <c r="O142" s="24">
        <v>0.29874000000000001</v>
      </c>
      <c r="P142" s="10">
        <v>49.4</v>
      </c>
      <c r="Q142" s="6">
        <v>1.3256272726363501</v>
      </c>
      <c r="R142" s="6">
        <v>1.7301396754941001</v>
      </c>
      <c r="S142" s="10">
        <v>64.599999999999994</v>
      </c>
      <c r="T142" s="6">
        <v>4.5741717153586201</v>
      </c>
      <c r="U142" s="6">
        <v>4.7891451929010804</v>
      </c>
      <c r="V142" s="10">
        <v>580</v>
      </c>
      <c r="W142" s="6">
        <v>149.62077461578099</v>
      </c>
      <c r="X142" s="6">
        <v>149.64302956283399</v>
      </c>
      <c r="Y142" s="6">
        <v>23.529411764705898</v>
      </c>
      <c r="Z142" s="6">
        <v>91.482758620689694</v>
      </c>
      <c r="AA142" s="7">
        <v>49.4</v>
      </c>
      <c r="AB142" s="7">
        <v>1.3256272726363501</v>
      </c>
      <c r="AC142" s="7">
        <v>1.7301396754941001</v>
      </c>
      <c r="AD142" s="13">
        <v>48.4</v>
      </c>
      <c r="AE142" s="6">
        <v>1.3256272726363501</v>
      </c>
      <c r="AF142" s="13">
        <v>48.5</v>
      </c>
      <c r="AG142" s="6">
        <v>0.97930939012488805</v>
      </c>
      <c r="AH142" s="13">
        <v>49.1</v>
      </c>
      <c r="AI142" s="6">
        <v>2.3289475362079401</v>
      </c>
      <c r="AJ142" s="6">
        <v>1.9400000000000001E-2</v>
      </c>
      <c r="AK142" s="6">
        <v>7.1000000000000004E-3</v>
      </c>
    </row>
    <row r="143" spans="1:37">
      <c r="A143" s="5" t="s">
        <v>183</v>
      </c>
      <c r="B143" s="22">
        <v>692</v>
      </c>
      <c r="C143" s="22">
        <v>1.6539999999999999</v>
      </c>
      <c r="D143" s="22">
        <v>0.06</v>
      </c>
      <c r="E143" s="22">
        <v>200</v>
      </c>
      <c r="F143" s="20">
        <v>155.27950310559001</v>
      </c>
      <c r="G143" s="22">
        <v>3.83465757370903</v>
      </c>
      <c r="H143" s="18">
        <v>4.5499999999999999E-2</v>
      </c>
      <c r="I143" s="15">
        <v>2.2476418070768401E-3</v>
      </c>
      <c r="J143" s="24">
        <v>6.4693000000000001E-2</v>
      </c>
      <c r="K143" s="18">
        <v>4.0500000000000001E-2</v>
      </c>
      <c r="L143" s="15">
        <v>2.1324569403624498E-3</v>
      </c>
      <c r="M143" s="18">
        <v>6.4400000000000004E-3</v>
      </c>
      <c r="N143" s="15">
        <v>1.5903705434897899E-4</v>
      </c>
      <c r="O143" s="24">
        <v>0.24348</v>
      </c>
      <c r="P143" s="10">
        <v>41.39</v>
      </c>
      <c r="Q143" s="6">
        <v>1.0122654763414001</v>
      </c>
      <c r="R143" s="6">
        <v>1.37613239309617</v>
      </c>
      <c r="S143" s="10">
        <v>40.200000000000003</v>
      </c>
      <c r="T143" s="6">
        <v>2.0536449309228302</v>
      </c>
      <c r="U143" s="6">
        <v>2.2394805647616098</v>
      </c>
      <c r="V143" s="10">
        <v>0</v>
      </c>
      <c r="W143" s="6">
        <v>87.030776087631594</v>
      </c>
      <c r="X143" s="6">
        <v>87.603937861829905</v>
      </c>
      <c r="Y143" s="6">
        <v>-2.9601990049751201</v>
      </c>
      <c r="Z143" s="6" t="e">
        <v>#NAME?</v>
      </c>
      <c r="AA143" s="7">
        <v>41.39</v>
      </c>
      <c r="AB143" s="7">
        <v>1.0122654763414001</v>
      </c>
      <c r="AC143" s="7">
        <v>1.37613239309617</v>
      </c>
      <c r="AD143" s="13">
        <v>41.46</v>
      </c>
      <c r="AE143" s="6">
        <v>1.0274937443082901</v>
      </c>
      <c r="AF143" s="13">
        <v>41.46</v>
      </c>
      <c r="AG143" s="6">
        <v>0.68862725933922297</v>
      </c>
      <c r="AH143" s="13">
        <v>41.39</v>
      </c>
      <c r="AI143" s="6">
        <v>8.5307018712096792</v>
      </c>
      <c r="AJ143" s="6">
        <v>-1.6000000000000001E-3</v>
      </c>
      <c r="AK143" s="6">
        <v>3.7000000000000002E-3</v>
      </c>
    </row>
    <row r="144" spans="1:37">
      <c r="A144" s="5" t="s">
        <v>184</v>
      </c>
      <c r="B144" s="22">
        <v>146.69999999999999</v>
      </c>
      <c r="C144" s="22">
        <v>2.1890000000000001</v>
      </c>
      <c r="D144" s="22">
        <v>3.9E-2</v>
      </c>
      <c r="E144" s="22">
        <v>399</v>
      </c>
      <c r="F144" s="20">
        <v>20.3665987780041</v>
      </c>
      <c r="G144" s="22">
        <v>0.426173243572463</v>
      </c>
      <c r="H144" s="18">
        <v>5.4199999999999998E-2</v>
      </c>
      <c r="I144" s="15">
        <v>2.00573925061225E-3</v>
      </c>
      <c r="J144" s="24">
        <v>0.21007999999999999</v>
      </c>
      <c r="K144" s="18">
        <v>0.36699999999999999</v>
      </c>
      <c r="L144" s="15">
        <v>1.42528636452469E-2</v>
      </c>
      <c r="M144" s="18">
        <v>4.9099999999999998E-2</v>
      </c>
      <c r="N144" s="15">
        <v>1.0274227173369299E-3</v>
      </c>
      <c r="O144" s="24">
        <v>-4.2453999999999999E-2</v>
      </c>
      <c r="P144" s="10">
        <v>309</v>
      </c>
      <c r="Q144" s="6">
        <v>6.29941343473355</v>
      </c>
      <c r="R144" s="6">
        <v>9.2830526644645399</v>
      </c>
      <c r="S144" s="10">
        <v>316</v>
      </c>
      <c r="T144" s="6">
        <v>11.0801251405948</v>
      </c>
      <c r="U144" s="6">
        <v>12.6777134426902</v>
      </c>
      <c r="V144" s="10">
        <v>349</v>
      </c>
      <c r="W144" s="6">
        <v>79.704931486176406</v>
      </c>
      <c r="X144" s="6">
        <v>85.806078022858102</v>
      </c>
      <c r="Y144" s="6">
        <v>2.2151898734177302</v>
      </c>
      <c r="Z144" s="6">
        <v>11.461318051575899</v>
      </c>
      <c r="AA144" s="7">
        <v>309</v>
      </c>
      <c r="AB144" s="7">
        <v>6.29941343473355</v>
      </c>
      <c r="AC144" s="7">
        <v>9.2830526644645399</v>
      </c>
      <c r="AD144" s="13">
        <v>308</v>
      </c>
      <c r="AE144" s="6">
        <v>6.4033748618756903</v>
      </c>
      <c r="AF144" s="13">
        <v>302.39999999999998</v>
      </c>
      <c r="AG144" s="6">
        <v>4.5488870211559398</v>
      </c>
      <c r="AH144" s="13">
        <v>262</v>
      </c>
      <c r="AI144" s="6">
        <v>26.951365516724401</v>
      </c>
      <c r="AJ144" s="6">
        <v>3.5000000000000001E-3</v>
      </c>
      <c r="AK144" s="6">
        <v>3.3E-3</v>
      </c>
    </row>
    <row r="145" spans="1:37">
      <c r="A145" s="5" t="s">
        <v>185</v>
      </c>
      <c r="B145" s="22">
        <v>125</v>
      </c>
      <c r="C145" s="22">
        <v>2.27</v>
      </c>
      <c r="D145" s="22">
        <v>0.11</v>
      </c>
      <c r="E145" s="22">
        <v>330</v>
      </c>
      <c r="F145" s="20">
        <v>19.924287706714502</v>
      </c>
      <c r="G145" s="22">
        <v>0.45031410103571701</v>
      </c>
      <c r="H145" s="18">
        <v>5.1900000000000002E-2</v>
      </c>
      <c r="I145" s="15">
        <v>2.2407757468488601E-3</v>
      </c>
      <c r="J145" s="24">
        <v>0.29948999999999998</v>
      </c>
      <c r="K145" s="18">
        <v>0.35699999999999998</v>
      </c>
      <c r="L145" s="15">
        <v>1.42485935337492E-2</v>
      </c>
      <c r="M145" s="18">
        <v>5.0189999999999999E-2</v>
      </c>
      <c r="N145" s="15">
        <v>1.13435747684802E-3</v>
      </c>
      <c r="O145" s="24">
        <v>-6.7035999999999998E-2</v>
      </c>
      <c r="P145" s="10">
        <v>315.7</v>
      </c>
      <c r="Q145" s="6">
        <v>6.98504131885508</v>
      </c>
      <c r="R145" s="6">
        <v>9.8625356365810397</v>
      </c>
      <c r="S145" s="10">
        <v>309</v>
      </c>
      <c r="T145" s="6">
        <v>11.077883872917599</v>
      </c>
      <c r="U145" s="6">
        <v>12.6160933077989</v>
      </c>
      <c r="V145" s="10">
        <v>280</v>
      </c>
      <c r="W145" s="6">
        <v>95.832087432787105</v>
      </c>
      <c r="X145" s="6">
        <v>98.654467516166207</v>
      </c>
      <c r="Y145" s="6">
        <v>-2.1682847896440198</v>
      </c>
      <c r="Z145" s="6">
        <v>-12.75</v>
      </c>
      <c r="AA145" s="7">
        <v>315.7</v>
      </c>
      <c r="AB145" s="7">
        <v>6.98504131885508</v>
      </c>
      <c r="AC145" s="7">
        <v>9.8625356365810397</v>
      </c>
      <c r="AD145" s="13">
        <v>315.5</v>
      </c>
      <c r="AE145" s="6">
        <v>7.2099793499088998</v>
      </c>
      <c r="AF145" s="13">
        <v>310.2</v>
      </c>
      <c r="AG145" s="6">
        <v>5.6968158739639501</v>
      </c>
      <c r="AH145" s="13">
        <v>280</v>
      </c>
      <c r="AI145" s="6">
        <v>23.004542632388102</v>
      </c>
      <c r="AJ145" s="6">
        <v>0</v>
      </c>
      <c r="AK145" s="6">
        <v>3.3999999999999998E-3</v>
      </c>
    </row>
    <row r="146" spans="1:37">
      <c r="A146" s="5" t="s">
        <v>186</v>
      </c>
      <c r="B146" s="22">
        <v>1440</v>
      </c>
      <c r="C146" s="22">
        <v>2.0960000000000001</v>
      </c>
      <c r="D146" s="22">
        <v>2.3E-2</v>
      </c>
      <c r="E146" s="22">
        <v>399</v>
      </c>
      <c r="F146" s="20">
        <v>169.635284139101</v>
      </c>
      <c r="G146" s="22">
        <v>3.6719552008874201</v>
      </c>
      <c r="H146" s="18">
        <v>4.7699999999999999E-2</v>
      </c>
      <c r="I146" s="15">
        <v>1.6107832361220999E-3</v>
      </c>
      <c r="J146" s="24">
        <v>0.29671999999999998</v>
      </c>
      <c r="K146" s="18">
        <v>3.85E-2</v>
      </c>
      <c r="L146" s="15">
        <v>1.5826928389615E-3</v>
      </c>
      <c r="M146" s="18">
        <v>5.8950000000000001E-3</v>
      </c>
      <c r="N146" s="15">
        <v>1.27604206984919E-4</v>
      </c>
      <c r="O146" s="24">
        <v>0.15328</v>
      </c>
      <c r="P146" s="10">
        <v>37.89</v>
      </c>
      <c r="Q146" s="6">
        <v>0.81919986704604297</v>
      </c>
      <c r="R146" s="6">
        <v>1.1832448670550699</v>
      </c>
      <c r="S146" s="10">
        <v>38.299999999999997</v>
      </c>
      <c r="T146" s="6">
        <v>1.50400122467037</v>
      </c>
      <c r="U146" s="6">
        <v>1.7279363370757801</v>
      </c>
      <c r="V146" s="10">
        <v>89</v>
      </c>
      <c r="W146" s="6">
        <v>118.307406631351</v>
      </c>
      <c r="X146" s="6">
        <v>197.248276339798</v>
      </c>
      <c r="Y146" s="6">
        <v>1.0704960835509101</v>
      </c>
      <c r="Z146" s="6">
        <v>57.4269662921348</v>
      </c>
      <c r="AA146" s="7">
        <v>37.89</v>
      </c>
      <c r="AB146" s="7">
        <v>0.81919986704604297</v>
      </c>
      <c r="AC146" s="7">
        <v>1.1832448670550699</v>
      </c>
      <c r="AD146" s="13">
        <v>37.86</v>
      </c>
      <c r="AE146" s="6">
        <v>0.82703350728265801</v>
      </c>
      <c r="AF146" s="13">
        <v>37.81</v>
      </c>
      <c r="AG146" s="6">
        <v>0.49701074818355401</v>
      </c>
      <c r="AH146" s="13">
        <v>37.869999999999997</v>
      </c>
      <c r="AI146" s="6">
        <v>99.135917365179694</v>
      </c>
      <c r="AJ146" s="6">
        <v>8.9999999999999998E-4</v>
      </c>
      <c r="AK146" s="6">
        <v>3.2000000000000002E-3</v>
      </c>
    </row>
    <row r="147" spans="1:37">
      <c r="A147" s="5" t="s">
        <v>187</v>
      </c>
      <c r="B147" s="22">
        <v>469</v>
      </c>
      <c r="C147" s="22">
        <v>2.9889999999999999</v>
      </c>
      <c r="D147" s="22">
        <v>9.1999999999999998E-2</v>
      </c>
      <c r="E147" s="22">
        <v>257</v>
      </c>
      <c r="F147" s="20">
        <v>83.963056255247693</v>
      </c>
      <c r="G147" s="22">
        <v>2.00240930163964</v>
      </c>
      <c r="H147" s="18">
        <v>4.5900000000000003E-2</v>
      </c>
      <c r="I147" s="15">
        <v>2.1623796010664599E-3</v>
      </c>
      <c r="J147" s="24">
        <v>0.30054999999999998</v>
      </c>
      <c r="K147" s="18">
        <v>7.6200000000000004E-2</v>
      </c>
      <c r="L147" s="15">
        <v>4.0278786298000597E-3</v>
      </c>
      <c r="M147" s="18">
        <v>1.191E-2</v>
      </c>
      <c r="N147" s="15">
        <v>2.8403795485991E-4</v>
      </c>
      <c r="O147" s="24">
        <v>-8.9312000000000002E-2</v>
      </c>
      <c r="P147" s="10">
        <v>76.3</v>
      </c>
      <c r="Q147" s="6">
        <v>1.8087462322027501</v>
      </c>
      <c r="R147" s="6">
        <v>2.4923628071121899</v>
      </c>
      <c r="S147" s="10">
        <v>74.5</v>
      </c>
      <c r="T147" s="6">
        <v>3.7910007042683902</v>
      </c>
      <c r="U147" s="6">
        <v>4.12452015682236</v>
      </c>
      <c r="V147" s="10">
        <v>50</v>
      </c>
      <c r="W147" s="6">
        <v>94.996578698256698</v>
      </c>
      <c r="X147" s="6">
        <v>95.866638108508496</v>
      </c>
      <c r="Y147" s="6">
        <v>-2.4161073825503401</v>
      </c>
      <c r="Z147" s="6">
        <v>-52.6</v>
      </c>
      <c r="AA147" s="7">
        <v>76.3</v>
      </c>
      <c r="AB147" s="7">
        <v>1.8087462322027501</v>
      </c>
      <c r="AC147" s="7">
        <v>2.4923628071121899</v>
      </c>
      <c r="AD147" s="13">
        <v>76.3</v>
      </c>
      <c r="AE147" s="6">
        <v>1.9088119164830399</v>
      </c>
      <c r="AF147" s="13">
        <v>76.2</v>
      </c>
      <c r="AG147" s="6">
        <v>1.2173275400496999</v>
      </c>
      <c r="AH147" s="13">
        <v>76</v>
      </c>
      <c r="AI147" s="6">
        <v>9.88660530081345</v>
      </c>
      <c r="AJ147" s="6">
        <v>-2.2000000000000001E-3</v>
      </c>
      <c r="AK147" s="6">
        <v>3.8E-3</v>
      </c>
    </row>
    <row r="148" spans="1:37">
      <c r="A148" s="5" t="s">
        <v>188</v>
      </c>
      <c r="B148" s="22">
        <v>707</v>
      </c>
      <c r="C148" s="22">
        <v>2.4969999999999999</v>
      </c>
      <c r="D148" s="22">
        <v>9.7000000000000003E-2</v>
      </c>
      <c r="E148" s="22">
        <v>1890</v>
      </c>
      <c r="F148" s="20">
        <v>20.6611570247934</v>
      </c>
      <c r="G148" s="22">
        <v>0.476040629569351</v>
      </c>
      <c r="H148" s="18">
        <v>5.2499999999999998E-2</v>
      </c>
      <c r="I148" s="15">
        <v>8.86399747723985E-4</v>
      </c>
      <c r="J148" s="24">
        <v>0.27422000000000002</v>
      </c>
      <c r="K148" s="18">
        <v>0.35099999999999998</v>
      </c>
      <c r="L148" s="15">
        <v>9.5577721677177502E-3</v>
      </c>
      <c r="M148" s="18">
        <v>4.8399999999999999E-2</v>
      </c>
      <c r="N148" s="15">
        <v>1.11515373720398E-3</v>
      </c>
      <c r="O148" s="24">
        <v>0.32651999999999998</v>
      </c>
      <c r="P148" s="10">
        <v>304.7</v>
      </c>
      <c r="Q148" s="6">
        <v>6.8656466339552704</v>
      </c>
      <c r="R148" s="6">
        <v>9.6111241311581903</v>
      </c>
      <c r="S148" s="10">
        <v>305.39999999999998</v>
      </c>
      <c r="T148" s="6">
        <v>6.9352471043617401</v>
      </c>
      <c r="U148" s="6">
        <v>9.1456433811881706</v>
      </c>
      <c r="V148" s="10">
        <v>299</v>
      </c>
      <c r="W148" s="6">
        <v>37.1401248633629</v>
      </c>
      <c r="X148" s="6">
        <v>45.256906108246802</v>
      </c>
      <c r="Y148" s="6">
        <v>0.22920759659463399</v>
      </c>
      <c r="Z148" s="6">
        <v>-1.90635451505017</v>
      </c>
      <c r="AA148" s="7">
        <v>304.7</v>
      </c>
      <c r="AB148" s="7">
        <v>6.8656466339552704</v>
      </c>
      <c r="AC148" s="7">
        <v>9.6111241311581903</v>
      </c>
      <c r="AD148" s="13">
        <v>304.10000000000002</v>
      </c>
      <c r="AE148" s="6">
        <v>6.9111000356196097</v>
      </c>
      <c r="AF148" s="13">
        <v>297.3</v>
      </c>
      <c r="AG148" s="6">
        <v>5.7715381310841103</v>
      </c>
      <c r="AH148" s="13">
        <v>245</v>
      </c>
      <c r="AI148" s="6">
        <v>21.329999410834098</v>
      </c>
      <c r="AJ148" s="6">
        <v>2E-3</v>
      </c>
      <c r="AK148" s="6">
        <v>1.4E-3</v>
      </c>
    </row>
    <row r="149" spans="1:37">
      <c r="A149" s="5" t="s">
        <v>189</v>
      </c>
      <c r="B149" s="22">
        <v>1150</v>
      </c>
      <c r="C149" s="22">
        <v>2.4630000000000001</v>
      </c>
      <c r="D149" s="22">
        <v>5.1999999999999998E-2</v>
      </c>
      <c r="E149" s="22">
        <v>746</v>
      </c>
      <c r="F149" s="20">
        <v>76.277650648359995</v>
      </c>
      <c r="G149" s="22">
        <v>1.7856758441231499</v>
      </c>
      <c r="H149" s="18">
        <v>4.7899999999999998E-2</v>
      </c>
      <c r="I149" s="15">
        <v>1.51821473512537E-3</v>
      </c>
      <c r="J149" s="24">
        <v>4.1085999999999998E-2</v>
      </c>
      <c r="K149" s="18">
        <v>8.5999999999999993E-2</v>
      </c>
      <c r="L149" s="15">
        <v>2.93464252678244E-3</v>
      </c>
      <c r="M149" s="18">
        <v>1.311E-2</v>
      </c>
      <c r="N149" s="15">
        <v>3.0690785724871899E-4</v>
      </c>
      <c r="O149" s="24">
        <v>0.14283999999999999</v>
      </c>
      <c r="P149" s="10">
        <v>84</v>
      </c>
      <c r="Q149" s="6">
        <v>1.9699543023138399</v>
      </c>
      <c r="R149" s="6">
        <v>2.7267103739293201</v>
      </c>
      <c r="S149" s="10">
        <v>83.7</v>
      </c>
      <c r="T149" s="6">
        <v>2.7755510791687401</v>
      </c>
      <c r="U149" s="6">
        <v>3.31752381006772</v>
      </c>
      <c r="V149" s="10">
        <v>98</v>
      </c>
      <c r="W149" s="6">
        <v>63.831710217562502</v>
      </c>
      <c r="X149" s="6">
        <v>70.528008757649502</v>
      </c>
      <c r="Y149" s="6">
        <v>-0.35842293906809197</v>
      </c>
      <c r="Z149" s="6">
        <v>14.285714285714301</v>
      </c>
      <c r="AA149" s="7">
        <v>84</v>
      </c>
      <c r="AB149" s="7">
        <v>1.9699543023138399</v>
      </c>
      <c r="AC149" s="7">
        <v>2.7267103739293201</v>
      </c>
      <c r="AD149" s="13">
        <v>84</v>
      </c>
      <c r="AE149" s="6">
        <v>1.9699543023138399</v>
      </c>
      <c r="AF149" s="13">
        <v>84.1</v>
      </c>
      <c r="AG149" s="6">
        <v>1.30226103108201</v>
      </c>
      <c r="AH149" s="13">
        <v>81</v>
      </c>
      <c r="AI149" s="6">
        <v>14.568267889453001</v>
      </c>
      <c r="AJ149" s="6">
        <v>0</v>
      </c>
      <c r="AK149" s="6">
        <v>2.5999999999999999E-3</v>
      </c>
    </row>
    <row r="150" spans="1:37">
      <c r="A150" s="5" t="s">
        <v>190</v>
      </c>
      <c r="B150" s="22">
        <v>36.4</v>
      </c>
      <c r="C150" s="22">
        <v>1.714</v>
      </c>
      <c r="D150" s="22">
        <v>9.8000000000000004E-2</v>
      </c>
      <c r="E150" s="22">
        <v>31.3</v>
      </c>
      <c r="F150" s="20">
        <v>66.137566137566097</v>
      </c>
      <c r="G150" s="22">
        <v>2.6852084052678298</v>
      </c>
      <c r="H150" s="18">
        <v>5.6899999999999999E-2</v>
      </c>
      <c r="I150" s="15">
        <v>7.2706045312905098E-3</v>
      </c>
      <c r="J150" s="24">
        <v>0.17080000000000001</v>
      </c>
      <c r="K150" s="18">
        <v>0.11</v>
      </c>
      <c r="L150" s="15">
        <v>1.26064824990955E-2</v>
      </c>
      <c r="M150" s="18">
        <v>1.512E-2</v>
      </c>
      <c r="N150" s="15">
        <v>6.1387730844526301E-4</v>
      </c>
      <c r="O150" s="24">
        <v>-7.1558999999999998E-2</v>
      </c>
      <c r="P150" s="10">
        <v>96.7</v>
      </c>
      <c r="Q150" s="6">
        <v>3.9110716352714698</v>
      </c>
      <c r="R150" s="6">
        <v>4.47274076025721</v>
      </c>
      <c r="S150" s="10">
        <v>112</v>
      </c>
      <c r="T150" s="6">
        <v>14.1792172878804</v>
      </c>
      <c r="U150" s="6">
        <v>14.3604212312047</v>
      </c>
      <c r="V150" s="10">
        <v>310</v>
      </c>
      <c r="W150" s="6">
        <v>229.15862864272501</v>
      </c>
      <c r="X150" s="6">
        <v>229.379161929464</v>
      </c>
      <c r="Y150" s="6">
        <v>13.660714285714301</v>
      </c>
      <c r="Z150" s="6">
        <v>68.806451612903203</v>
      </c>
      <c r="AA150" s="7">
        <v>96.7</v>
      </c>
      <c r="AB150" s="7">
        <v>3.9110716352714698</v>
      </c>
      <c r="AC150" s="7">
        <v>4.47274076025721</v>
      </c>
      <c r="AD150" s="13">
        <v>94.3</v>
      </c>
      <c r="AE150" s="6">
        <v>3.8414946747620302</v>
      </c>
      <c r="AF150" s="13">
        <v>94.1</v>
      </c>
      <c r="AG150" s="6">
        <v>3.2545971942663998</v>
      </c>
      <c r="AH150" s="13">
        <v>94.7</v>
      </c>
      <c r="AI150" s="6">
        <v>19.509738117522701</v>
      </c>
      <c r="AJ150" s="6">
        <v>1.2999999999999999E-2</v>
      </c>
      <c r="AK150" s="6">
        <v>1.2E-2</v>
      </c>
    </row>
    <row r="151" spans="1:37">
      <c r="A151" s="5" t="s">
        <v>191</v>
      </c>
      <c r="B151" s="22">
        <v>322</v>
      </c>
      <c r="C151" s="22">
        <v>2.85</v>
      </c>
      <c r="D151" s="22">
        <v>0.18</v>
      </c>
      <c r="E151" s="22">
        <v>554</v>
      </c>
      <c r="F151" s="20">
        <v>30.129557095510702</v>
      </c>
      <c r="G151" s="22">
        <v>0.75804233184916503</v>
      </c>
      <c r="H151" s="18">
        <v>4.99E-2</v>
      </c>
      <c r="I151" s="15">
        <v>1.60439133925178E-3</v>
      </c>
      <c r="J151" s="24">
        <v>0.20715</v>
      </c>
      <c r="K151" s="18">
        <v>0.23</v>
      </c>
      <c r="L151" s="15">
        <v>8.71259140554634E-3</v>
      </c>
      <c r="M151" s="18">
        <v>3.3189999999999997E-2</v>
      </c>
      <c r="N151" s="15">
        <v>8.3504131555330898E-4</v>
      </c>
      <c r="O151" s="24">
        <v>0.17193</v>
      </c>
      <c r="P151" s="10">
        <v>210.5</v>
      </c>
      <c r="Q151" s="6">
        <v>5.1751546599639902</v>
      </c>
      <c r="R151" s="6">
        <v>6.9774936432783399</v>
      </c>
      <c r="S151" s="10">
        <v>209.8</v>
      </c>
      <c r="T151" s="6">
        <v>7.2075100070860501</v>
      </c>
      <c r="U151" s="6">
        <v>8.3881522739203191</v>
      </c>
      <c r="V151" s="10">
        <v>184</v>
      </c>
      <c r="W151" s="6">
        <v>66.646417260589203</v>
      </c>
      <c r="X151" s="6">
        <v>70.839478362395894</v>
      </c>
      <c r="Y151" s="6">
        <v>-0.33365109628216799</v>
      </c>
      <c r="Z151" s="6">
        <v>-14.4021739130435</v>
      </c>
      <c r="AA151" s="7">
        <v>210.5</v>
      </c>
      <c r="AB151" s="7">
        <v>5.1751546599639902</v>
      </c>
      <c r="AC151" s="7">
        <v>6.9774936432783399</v>
      </c>
      <c r="AD151" s="13">
        <v>210.4</v>
      </c>
      <c r="AE151" s="6">
        <v>5.2795289330154196</v>
      </c>
      <c r="AF151" s="13">
        <v>208.5</v>
      </c>
      <c r="AG151" s="6">
        <v>3.7817721378006799</v>
      </c>
      <c r="AH151" s="13">
        <v>201.6</v>
      </c>
      <c r="AI151" s="6">
        <v>14.972933369001799</v>
      </c>
      <c r="AJ151" s="6">
        <v>4.0000000000000002E-4</v>
      </c>
      <c r="AK151" s="6">
        <v>3.0999999999999999E-3</v>
      </c>
    </row>
    <row r="152" spans="1:37">
      <c r="A152" s="5" t="s">
        <v>192</v>
      </c>
      <c r="B152" s="22">
        <v>590</v>
      </c>
      <c r="C152" s="22">
        <v>1.57</v>
      </c>
      <c r="D152" s="22">
        <v>0.11</v>
      </c>
      <c r="E152" s="22">
        <v>186</v>
      </c>
      <c r="F152" s="20">
        <v>149.92503748125901</v>
      </c>
      <c r="G152" s="22">
        <v>7.1353240739500796</v>
      </c>
      <c r="H152" s="18">
        <v>4.58E-2</v>
      </c>
      <c r="I152" s="15">
        <v>2.7154267601738401E-3</v>
      </c>
      <c r="J152" s="24">
        <v>-0.14013999999999999</v>
      </c>
      <c r="K152" s="18">
        <v>4.1399999999999999E-2</v>
      </c>
      <c r="L152" s="15">
        <v>2.6039607653726301E-3</v>
      </c>
      <c r="M152" s="18">
        <v>6.6699999999999997E-3</v>
      </c>
      <c r="N152" s="15">
        <v>3.1744271919355798E-4</v>
      </c>
      <c r="O152" s="24">
        <v>0.34359000000000001</v>
      </c>
      <c r="P152" s="10">
        <v>42.9</v>
      </c>
      <c r="Q152" s="6">
        <v>1.9827971566532301</v>
      </c>
      <c r="R152" s="6">
        <v>2.2052894879285101</v>
      </c>
      <c r="S152" s="10">
        <v>41.1</v>
      </c>
      <c r="T152" s="6">
        <v>2.5251118916754201</v>
      </c>
      <c r="U152" s="6">
        <v>2.6848496972501299</v>
      </c>
      <c r="V152" s="10">
        <v>20</v>
      </c>
      <c r="W152" s="6">
        <v>110.71429913409401</v>
      </c>
      <c r="X152" s="6">
        <v>111.33195989910401</v>
      </c>
      <c r="Y152" s="6">
        <v>-4.3795620437956204</v>
      </c>
      <c r="Z152" s="6">
        <v>-114.5</v>
      </c>
      <c r="AA152" s="7">
        <v>42.9</v>
      </c>
      <c r="AB152" s="7">
        <v>1.9827971566532301</v>
      </c>
      <c r="AC152" s="7">
        <v>2.2052894879285101</v>
      </c>
      <c r="AD152" s="13">
        <v>42.7</v>
      </c>
      <c r="AE152" s="6">
        <v>2.0549658304779999</v>
      </c>
      <c r="AF152" s="13">
        <v>42.7</v>
      </c>
      <c r="AG152" s="6">
        <v>1.8969950093452099</v>
      </c>
      <c r="AH152" s="13">
        <v>42.9</v>
      </c>
      <c r="AI152" s="6">
        <v>10.4372330027528</v>
      </c>
      <c r="AJ152" s="6">
        <v>-1.2999999999999999E-3</v>
      </c>
      <c r="AK152" s="6">
        <v>4.4000000000000003E-3</v>
      </c>
    </row>
    <row r="153" spans="1:37">
      <c r="A153" s="5" t="s">
        <v>193</v>
      </c>
      <c r="B153" s="22">
        <v>740</v>
      </c>
      <c r="C153" s="22">
        <v>2.1629999999999998</v>
      </c>
      <c r="D153" s="22">
        <v>7.1999999999999995E-2</v>
      </c>
      <c r="E153" s="22">
        <v>263</v>
      </c>
      <c r="F153" s="20">
        <v>137.17421124828499</v>
      </c>
      <c r="G153" s="22">
        <v>3.8270543348341599</v>
      </c>
      <c r="H153" s="18">
        <v>4.6800000000000001E-2</v>
      </c>
      <c r="I153" s="15">
        <v>2.2404946161490402E-3</v>
      </c>
      <c r="J153" s="24">
        <v>0.31968000000000002</v>
      </c>
      <c r="K153" s="18">
        <v>4.7699999999999999E-2</v>
      </c>
      <c r="L153" s="15">
        <v>2.4487645098906501E-3</v>
      </c>
      <c r="M153" s="18">
        <v>7.2899999999999996E-3</v>
      </c>
      <c r="N153" s="15">
        <v>2.0338535827586001E-4</v>
      </c>
      <c r="O153" s="24">
        <v>1.0196E-2</v>
      </c>
      <c r="P153" s="10">
        <v>46.8</v>
      </c>
      <c r="Q153" s="6">
        <v>1.2924047683415001</v>
      </c>
      <c r="R153" s="6">
        <v>1.6679448501602101</v>
      </c>
      <c r="S153" s="10">
        <v>47.3</v>
      </c>
      <c r="T153" s="6">
        <v>2.3697941836671799</v>
      </c>
      <c r="U153" s="6">
        <v>2.5898772671305199</v>
      </c>
      <c r="V153" s="10">
        <v>80</v>
      </c>
      <c r="W153" s="6">
        <v>96.036554571788798</v>
      </c>
      <c r="X153" s="6">
        <v>98.701012529672099</v>
      </c>
      <c r="Y153" s="6">
        <v>1.0570824524312901</v>
      </c>
      <c r="Z153" s="6">
        <v>41.5</v>
      </c>
      <c r="AA153" s="7">
        <v>46.8</v>
      </c>
      <c r="AB153" s="7">
        <v>1.2924047683415001</v>
      </c>
      <c r="AC153" s="7">
        <v>1.6679448501602101</v>
      </c>
      <c r="AD153" s="13">
        <v>46.8</v>
      </c>
      <c r="AE153" s="6">
        <v>1.35104037142931</v>
      </c>
      <c r="AF153" s="13">
        <v>46.7</v>
      </c>
      <c r="AG153" s="6">
        <v>1.0410208801665699</v>
      </c>
      <c r="AH153" s="13">
        <v>47.3</v>
      </c>
      <c r="AI153" s="6">
        <v>17.211479135163401</v>
      </c>
      <c r="AJ153" s="6">
        <v>5.9999999999999995E-4</v>
      </c>
      <c r="AK153" s="6">
        <v>4.0000000000000001E-3</v>
      </c>
    </row>
    <row r="154" spans="1:37">
      <c r="A154" s="5" t="s">
        <v>194</v>
      </c>
      <c r="B154" s="22">
        <v>422</v>
      </c>
      <c r="C154" s="22">
        <v>1.835</v>
      </c>
      <c r="D154" s="22">
        <v>3.4000000000000002E-2</v>
      </c>
      <c r="E154" s="22">
        <v>233</v>
      </c>
      <c r="F154" s="20">
        <v>90.009000900090001</v>
      </c>
      <c r="G154" s="22">
        <v>2.0887915949417502</v>
      </c>
      <c r="H154" s="18">
        <v>4.9799999999999997E-2</v>
      </c>
      <c r="I154" s="15">
        <v>2.40421074799896E-3</v>
      </c>
      <c r="J154" s="24">
        <v>5.756E-2</v>
      </c>
      <c r="K154" s="18">
        <v>7.5800000000000006E-2</v>
      </c>
      <c r="L154" s="15">
        <v>4.1847800669091301E-3</v>
      </c>
      <c r="M154" s="18">
        <v>1.111E-2</v>
      </c>
      <c r="N154" s="15">
        <v>2.5782393302600901E-4</v>
      </c>
      <c r="O154" s="24">
        <v>0.2392</v>
      </c>
      <c r="P154" s="10">
        <v>71.2</v>
      </c>
      <c r="Q154" s="6">
        <v>1.63860307175855</v>
      </c>
      <c r="R154" s="6">
        <v>2.2907732965624898</v>
      </c>
      <c r="S154" s="10">
        <v>74</v>
      </c>
      <c r="T154" s="6">
        <v>3.8693979490710402</v>
      </c>
      <c r="U154" s="6">
        <v>4.1936285089818801</v>
      </c>
      <c r="V154" s="10">
        <v>170</v>
      </c>
      <c r="W154" s="6">
        <v>103.152153850703</v>
      </c>
      <c r="X154" s="6">
        <v>115.536105308629</v>
      </c>
      <c r="Y154" s="6">
        <v>3.7837837837837802</v>
      </c>
      <c r="Z154" s="6">
        <v>58.117647058823501</v>
      </c>
      <c r="AA154" s="7">
        <v>71.2</v>
      </c>
      <c r="AB154" s="7">
        <v>1.63860307175855</v>
      </c>
      <c r="AC154" s="7">
        <v>2.2907732965624898</v>
      </c>
      <c r="AD154" s="13">
        <v>71</v>
      </c>
      <c r="AE154" s="6">
        <v>1.68523589647757</v>
      </c>
      <c r="AF154" s="13">
        <v>71.400000000000006</v>
      </c>
      <c r="AG154" s="6">
        <v>1.14071928548401</v>
      </c>
      <c r="AH154" s="13">
        <v>71.099999999999994</v>
      </c>
      <c r="AI154" s="6">
        <v>41.3934130513423</v>
      </c>
      <c r="AJ154" s="6">
        <v>2.3E-3</v>
      </c>
      <c r="AK154" s="6">
        <v>4.4000000000000003E-3</v>
      </c>
    </row>
    <row r="155" spans="1:37">
      <c r="A155" s="5" t="s">
        <v>195</v>
      </c>
      <c r="B155" s="22">
        <v>836</v>
      </c>
      <c r="C155" s="22">
        <v>2.0590000000000002</v>
      </c>
      <c r="D155" s="22">
        <v>6.0999999999999999E-2</v>
      </c>
      <c r="E155" s="22">
        <v>587</v>
      </c>
      <c r="F155" s="20">
        <v>66.357000663570005</v>
      </c>
      <c r="G155" s="22">
        <v>1.84425364614181</v>
      </c>
      <c r="H155" s="18">
        <v>4.6399999999999997E-2</v>
      </c>
      <c r="I155" s="15">
        <v>1.75445560254081E-3</v>
      </c>
      <c r="J155" s="24">
        <v>0.21143000000000001</v>
      </c>
      <c r="K155" s="18">
        <v>9.5000000000000001E-2</v>
      </c>
      <c r="L155" s="15">
        <v>3.5646472826915102E-3</v>
      </c>
      <c r="M155" s="18">
        <v>1.507E-2</v>
      </c>
      <c r="N155" s="15">
        <v>4.18839039881671E-4</v>
      </c>
      <c r="O155" s="24">
        <v>0.26127</v>
      </c>
      <c r="P155" s="10">
        <v>96.4</v>
      </c>
      <c r="Q155" s="6">
        <v>2.6159240610283598</v>
      </c>
      <c r="R155" s="6">
        <v>3.3943122870753202</v>
      </c>
      <c r="S155" s="10">
        <v>92.1</v>
      </c>
      <c r="T155" s="6">
        <v>3.3267477704246402</v>
      </c>
      <c r="U155" s="6">
        <v>3.87697100059561</v>
      </c>
      <c r="V155" s="10">
        <v>36</v>
      </c>
      <c r="W155" s="6">
        <v>70.525928436567199</v>
      </c>
      <c r="X155" s="6">
        <v>72.093800053446301</v>
      </c>
      <c r="Y155" s="6">
        <v>-4.6688382193268199</v>
      </c>
      <c r="Z155" s="6">
        <v>-167.777777777778</v>
      </c>
      <c r="AA155" s="7">
        <v>96.4</v>
      </c>
      <c r="AB155" s="7">
        <v>2.6159240610283598</v>
      </c>
      <c r="AC155" s="7">
        <v>3.3943122870753202</v>
      </c>
      <c r="AD155" s="13">
        <v>96.6</v>
      </c>
      <c r="AE155" s="6">
        <v>2.7318599329151398</v>
      </c>
      <c r="AF155" s="13">
        <v>96.7</v>
      </c>
      <c r="AG155" s="6">
        <v>2.0788580346010401</v>
      </c>
      <c r="AH155" s="13">
        <v>96.1</v>
      </c>
      <c r="AI155" s="6">
        <v>8.2101389659246706</v>
      </c>
      <c r="AJ155" s="6">
        <v>-3.2000000000000002E-3</v>
      </c>
      <c r="AK155" s="6">
        <v>2.5999999999999999E-3</v>
      </c>
    </row>
    <row r="156" spans="1:37">
      <c r="A156" s="5" t="s">
        <v>196</v>
      </c>
      <c r="B156" s="22">
        <v>1540</v>
      </c>
      <c r="C156" s="22">
        <v>1.81</v>
      </c>
      <c r="D156" s="22">
        <v>0.11</v>
      </c>
      <c r="E156" s="22">
        <v>438</v>
      </c>
      <c r="F156" s="20">
        <v>170.64846416382301</v>
      </c>
      <c r="G156" s="22">
        <v>4.3917991816126198</v>
      </c>
      <c r="H156" s="18">
        <v>4.87E-2</v>
      </c>
      <c r="I156" s="15">
        <v>1.76377384193004E-3</v>
      </c>
      <c r="J156" s="24">
        <v>0.27661000000000002</v>
      </c>
      <c r="K156" s="18">
        <v>3.9100000000000003E-2</v>
      </c>
      <c r="L156" s="15">
        <v>1.58294007975665E-3</v>
      </c>
      <c r="M156" s="18">
        <v>5.8599999999999998E-3</v>
      </c>
      <c r="N156" s="15">
        <v>1.5081262717690501E-4</v>
      </c>
      <c r="O156" s="24">
        <v>3.8314000000000001E-2</v>
      </c>
      <c r="P156" s="10">
        <v>37.68</v>
      </c>
      <c r="Q156" s="6">
        <v>0.97020489378780195</v>
      </c>
      <c r="R156" s="6">
        <v>1.28906830961694</v>
      </c>
      <c r="S156" s="10">
        <v>39</v>
      </c>
      <c r="T156" s="6">
        <v>1.50424051825367</v>
      </c>
      <c r="U156" s="6">
        <v>1.7344613175994299</v>
      </c>
      <c r="V156" s="10">
        <v>130</v>
      </c>
      <c r="W156" s="6">
        <v>71.764360974309099</v>
      </c>
      <c r="X156" s="6">
        <v>74.179147581956201</v>
      </c>
      <c r="Y156" s="6">
        <v>3.3846153846153899</v>
      </c>
      <c r="Z156" s="6">
        <v>71.015384615384605</v>
      </c>
      <c r="AA156" s="7">
        <v>37.68</v>
      </c>
      <c r="AB156" s="7">
        <v>0.97020489378780195</v>
      </c>
      <c r="AC156" s="7">
        <v>1.28906830961694</v>
      </c>
      <c r="AD156" s="13">
        <v>37.6</v>
      </c>
      <c r="AE156" s="6">
        <v>1.0030082432013201</v>
      </c>
      <c r="AF156" s="13">
        <v>37.57</v>
      </c>
      <c r="AG156" s="6">
        <v>0.73345861284470104</v>
      </c>
      <c r="AH156" s="13">
        <v>37.74</v>
      </c>
      <c r="AI156" s="6">
        <v>11.338935402009</v>
      </c>
      <c r="AJ156" s="6">
        <v>2.5000000000000001E-3</v>
      </c>
      <c r="AK156" s="6">
        <v>3.5000000000000001E-3</v>
      </c>
    </row>
    <row r="157" spans="1:37">
      <c r="A157" s="5" t="s">
        <v>197</v>
      </c>
      <c r="B157" s="22">
        <v>130.1</v>
      </c>
      <c r="C157" s="22">
        <v>1.3080000000000001</v>
      </c>
      <c r="D157" s="22">
        <v>1.7999999999999999E-2</v>
      </c>
      <c r="E157" s="22">
        <v>5700</v>
      </c>
      <c r="F157" s="20">
        <v>2.9129041654529599</v>
      </c>
      <c r="G157" s="22">
        <v>6.3713190489292498E-2</v>
      </c>
      <c r="H157" s="18">
        <v>0.12509999999999999</v>
      </c>
      <c r="I157" s="15">
        <v>1.5214409674843899E-3</v>
      </c>
      <c r="J157" s="24">
        <v>0.35154000000000002</v>
      </c>
      <c r="K157" s="18">
        <v>5.97</v>
      </c>
      <c r="L157" s="15">
        <v>0.14383018990810001</v>
      </c>
      <c r="M157" s="18">
        <v>0.34329999999999999</v>
      </c>
      <c r="N157" s="15">
        <v>7.5089110566646097E-3</v>
      </c>
      <c r="O157" s="24">
        <v>6.0884000000000001E-2</v>
      </c>
      <c r="P157" s="10">
        <v>1902</v>
      </c>
      <c r="Q157" s="6">
        <v>36.020976800438</v>
      </c>
      <c r="R157" s="6">
        <v>51.805436463955402</v>
      </c>
      <c r="S157" s="10">
        <v>1967</v>
      </c>
      <c r="T157" s="6">
        <v>21.556781587983998</v>
      </c>
      <c r="U157" s="6">
        <v>29.1723508260317</v>
      </c>
      <c r="V157" s="10">
        <v>2028</v>
      </c>
      <c r="W157" s="6">
        <v>21.644864276958401</v>
      </c>
      <c r="X157" s="6">
        <v>29.9929586702801</v>
      </c>
      <c r="Y157" s="6">
        <v>3.3045246568378301</v>
      </c>
      <c r="Z157" s="6">
        <v>6.2130177514792804</v>
      </c>
      <c r="AA157" s="7">
        <v>2028</v>
      </c>
      <c r="AB157" s="7">
        <v>21.644864276958401</v>
      </c>
      <c r="AC157" s="7">
        <v>29.9929586702801</v>
      </c>
      <c r="AD157" s="13">
        <v>1877</v>
      </c>
      <c r="AE157" s="6">
        <v>37.702927865852701</v>
      </c>
      <c r="AF157" s="13">
        <v>1867</v>
      </c>
      <c r="AG157" s="6">
        <v>17.686006684157</v>
      </c>
      <c r="AH157" s="13">
        <v>1892</v>
      </c>
      <c r="AI157" s="6">
        <v>17.027629006058</v>
      </c>
      <c r="AJ157" s="6">
        <v>1.49E-2</v>
      </c>
      <c r="AK157" s="6">
        <v>4.1999999999999997E-3</v>
      </c>
    </row>
    <row r="158" spans="1:37">
      <c r="A158" s="5" t="s">
        <v>198</v>
      </c>
      <c r="B158" s="22">
        <v>630</v>
      </c>
      <c r="C158" s="22">
        <v>1.84</v>
      </c>
      <c r="D158" s="22">
        <v>7.9000000000000001E-2</v>
      </c>
      <c r="E158" s="22">
        <v>520</v>
      </c>
      <c r="F158" s="20">
        <v>86.281276962899099</v>
      </c>
      <c r="G158" s="22">
        <v>2.6668971167519002</v>
      </c>
      <c r="H158" s="18">
        <v>6.3E-2</v>
      </c>
      <c r="I158" s="15">
        <v>4.6626934026310699E-3</v>
      </c>
      <c r="J158" s="24">
        <v>0.99997000000000003</v>
      </c>
      <c r="K158" s="18">
        <v>9.9299999999999999E-2</v>
      </c>
      <c r="L158" s="15">
        <v>5.7624261242032399E-3</v>
      </c>
      <c r="M158" s="18">
        <v>1.159E-2</v>
      </c>
      <c r="N158" s="15">
        <v>3.58239222588761E-4</v>
      </c>
      <c r="O158" s="24">
        <v>7.1675000000000003E-2</v>
      </c>
      <c r="P158" s="10">
        <v>74.3</v>
      </c>
      <c r="Q158" s="6">
        <v>2.28656471269962</v>
      </c>
      <c r="R158" s="6">
        <v>2.8310016962667599</v>
      </c>
      <c r="S158" s="10">
        <v>95.9</v>
      </c>
      <c r="T158" s="6">
        <v>5.2889710134124597</v>
      </c>
      <c r="U158" s="6">
        <v>5.6806681517674802</v>
      </c>
      <c r="V158" s="10">
        <v>590</v>
      </c>
      <c r="W158" s="6">
        <v>141.75053067928499</v>
      </c>
      <c r="X158" s="6">
        <v>141.80930946590601</v>
      </c>
      <c r="Y158" s="6">
        <v>22.523461939520299</v>
      </c>
      <c r="Z158" s="6">
        <v>87.406779661016998</v>
      </c>
      <c r="AA158" s="7">
        <v>74.3</v>
      </c>
      <c r="AB158" s="7">
        <v>2.28656471269962</v>
      </c>
      <c r="AC158" s="7">
        <v>2.8310016962667599</v>
      </c>
      <c r="AD158" s="13">
        <v>72.900000000000006</v>
      </c>
      <c r="AE158" s="6">
        <v>2.28656471269962</v>
      </c>
      <c r="AF158" s="13">
        <v>73</v>
      </c>
      <c r="AG158" s="6">
        <v>1.84965250269267</v>
      </c>
      <c r="AH158" s="13">
        <v>74.3</v>
      </c>
      <c r="AI158" s="6">
        <v>2.9142319500658198</v>
      </c>
      <c r="AJ158" s="6">
        <v>1.8700000000000001E-2</v>
      </c>
      <c r="AK158" s="6">
        <v>5.7999999999999996E-3</v>
      </c>
    </row>
    <row r="159" spans="1:37">
      <c r="A159" s="5" t="s">
        <v>199</v>
      </c>
      <c r="B159" s="22">
        <v>395</v>
      </c>
      <c r="C159" s="22">
        <v>4.29</v>
      </c>
      <c r="D159" s="22">
        <v>0.11</v>
      </c>
      <c r="E159" s="22">
        <v>1330</v>
      </c>
      <c r="F159" s="20">
        <v>16.417665407979001</v>
      </c>
      <c r="G159" s="22">
        <v>0.36549043128566699</v>
      </c>
      <c r="H159" s="18">
        <v>5.3800000000000001E-2</v>
      </c>
      <c r="I159" s="15">
        <v>1.0481118999313599E-3</v>
      </c>
      <c r="J159" s="24">
        <v>-3.2695000000000002E-2</v>
      </c>
      <c r="K159" s="18">
        <v>0.45900000000000002</v>
      </c>
      <c r="L159" s="15">
        <v>1.2738192478134401E-2</v>
      </c>
      <c r="M159" s="18">
        <v>6.0909999999999999E-2</v>
      </c>
      <c r="N159" s="15">
        <v>1.3559797703509499E-3</v>
      </c>
      <c r="O159" s="24">
        <v>0.29876999999999998</v>
      </c>
      <c r="P159" s="10">
        <v>381.1</v>
      </c>
      <c r="Q159" s="6">
        <v>8.2271230648447506</v>
      </c>
      <c r="R159" s="6">
        <v>11.732406230253201</v>
      </c>
      <c r="S159" s="10">
        <v>383</v>
      </c>
      <c r="T159" s="6">
        <v>8.7598692242483196</v>
      </c>
      <c r="U159" s="6">
        <v>11.351376934818299</v>
      </c>
      <c r="V159" s="10">
        <v>364</v>
      </c>
      <c r="W159" s="6">
        <v>49.647097320620098</v>
      </c>
      <c r="X159" s="6">
        <v>55.307268356023201</v>
      </c>
      <c r="Y159" s="6">
        <v>0.496083550913824</v>
      </c>
      <c r="Z159" s="6">
        <v>-4.6978021978021998</v>
      </c>
      <c r="AA159" s="7">
        <v>381.1</v>
      </c>
      <c r="AB159" s="7">
        <v>8.2271230648447506</v>
      </c>
      <c r="AC159" s="7">
        <v>11.732406230253201</v>
      </c>
      <c r="AD159" s="13">
        <v>380.5</v>
      </c>
      <c r="AE159" s="6">
        <v>8.3110982381452096</v>
      </c>
      <c r="AF159" s="13">
        <v>374</v>
      </c>
      <c r="AG159" s="6">
        <v>5.74190811716218</v>
      </c>
      <c r="AH159" s="13">
        <v>319</v>
      </c>
      <c r="AI159" s="6">
        <v>23.825076544748502</v>
      </c>
      <c r="AJ159" s="6">
        <v>1.4E-3</v>
      </c>
      <c r="AK159" s="6">
        <v>1.8E-3</v>
      </c>
    </row>
    <row r="160" spans="1:37">
      <c r="A160" s="5" t="s">
        <v>201</v>
      </c>
      <c r="B160" s="22">
        <v>161.6</v>
      </c>
      <c r="C160" s="22">
        <v>2.8610000000000002</v>
      </c>
      <c r="D160" s="22">
        <v>7.5999999999999998E-2</v>
      </c>
      <c r="E160" s="22">
        <v>420</v>
      </c>
      <c r="F160" s="20">
        <v>21.2720697723889</v>
      </c>
      <c r="G160" s="22">
        <v>0.49283413763537298</v>
      </c>
      <c r="H160" s="18">
        <v>5.3900000000000003E-2</v>
      </c>
      <c r="I160" s="15">
        <v>1.69532292261467E-3</v>
      </c>
      <c r="J160" s="24">
        <v>-8.1455E-3</v>
      </c>
      <c r="K160" s="18">
        <v>0.35099999999999998</v>
      </c>
      <c r="L160" s="15">
        <v>1.1117149311311801E-2</v>
      </c>
      <c r="M160" s="18">
        <v>4.7010000000000003E-2</v>
      </c>
      <c r="N160" s="15">
        <v>1.0891339234093301E-3</v>
      </c>
      <c r="O160" s="24">
        <v>0.33449000000000001</v>
      </c>
      <c r="P160" s="10">
        <v>296.10000000000002</v>
      </c>
      <c r="Q160" s="6">
        <v>6.6941410266246102</v>
      </c>
      <c r="R160" s="6">
        <v>9.3595151388579101</v>
      </c>
      <c r="S160" s="10">
        <v>305</v>
      </c>
      <c r="T160" s="6">
        <v>8.7286798771955105</v>
      </c>
      <c r="U160" s="6">
        <v>10.5704774185403</v>
      </c>
      <c r="V160" s="10">
        <v>365</v>
      </c>
      <c r="W160" s="6">
        <v>72.827788523554801</v>
      </c>
      <c r="X160" s="6">
        <v>79.658556871614607</v>
      </c>
      <c r="Y160" s="6">
        <v>2.91803278688523</v>
      </c>
      <c r="Z160" s="6">
        <v>18.876712328767098</v>
      </c>
      <c r="AA160" s="7">
        <v>296.10000000000002</v>
      </c>
      <c r="AB160" s="7">
        <v>6.6941410266246102</v>
      </c>
      <c r="AC160" s="7">
        <v>9.3595151388579101</v>
      </c>
      <c r="AD160" s="13">
        <v>296.60000000000002</v>
      </c>
      <c r="AE160" s="6">
        <v>7.1261577364200104</v>
      </c>
      <c r="AF160" s="13">
        <v>296.2</v>
      </c>
      <c r="AG160" s="6">
        <v>5.4624767641206402</v>
      </c>
      <c r="AH160" s="13">
        <v>278</v>
      </c>
      <c r="AI160" s="6">
        <v>22.680096587792999</v>
      </c>
      <c r="AJ160" s="6">
        <v>2.3999999999999998E-3</v>
      </c>
      <c r="AK160" s="6">
        <v>2.5999999999999999E-3</v>
      </c>
    </row>
    <row r="161" spans="1:37">
      <c r="A161" s="5" t="s">
        <v>202</v>
      </c>
      <c r="B161" s="22">
        <v>213</v>
      </c>
      <c r="C161" s="22">
        <v>1.05</v>
      </c>
      <c r="D161" s="22">
        <v>6.7000000000000004E-2</v>
      </c>
      <c r="E161" s="22">
        <v>401</v>
      </c>
      <c r="F161" s="20">
        <v>26.8961807423346</v>
      </c>
      <c r="G161" s="22">
        <v>0.69809928569809299</v>
      </c>
      <c r="H161" s="18">
        <v>5.0799999999999998E-2</v>
      </c>
      <c r="I161" s="15">
        <v>2.2338837482516801E-3</v>
      </c>
      <c r="J161" s="24">
        <v>0.17913999999999999</v>
      </c>
      <c r="K161" s="18">
        <v>0.26200000000000001</v>
      </c>
      <c r="L161" s="15">
        <v>1.2644125341042801E-2</v>
      </c>
      <c r="M161" s="18">
        <v>3.7179999999999998E-2</v>
      </c>
      <c r="N161" s="15">
        <v>9.6501922302304503E-4</v>
      </c>
      <c r="O161" s="24">
        <v>0.12212000000000001</v>
      </c>
      <c r="P161" s="10">
        <v>235.3</v>
      </c>
      <c r="Q161" s="6">
        <v>5.9866570379854398</v>
      </c>
      <c r="R161" s="6">
        <v>7.9444950624207902</v>
      </c>
      <c r="S161" s="10">
        <v>236</v>
      </c>
      <c r="T161" s="6">
        <v>10.2726327777316</v>
      </c>
      <c r="U161" s="6">
        <v>11.323584772692699</v>
      </c>
      <c r="V161" s="10">
        <v>210</v>
      </c>
      <c r="W161" s="6">
        <v>88.090753145160903</v>
      </c>
      <c r="X161" s="6">
        <v>91.742861933687394</v>
      </c>
      <c r="Y161" s="6">
        <v>0.29661016949151497</v>
      </c>
      <c r="Z161" s="6">
        <v>-12.047619047619101</v>
      </c>
      <c r="AA161" s="7">
        <v>235.3</v>
      </c>
      <c r="AB161" s="7">
        <v>5.9866570379854398</v>
      </c>
      <c r="AC161" s="7">
        <v>7.9444950624207902</v>
      </c>
      <c r="AD161" s="13">
        <v>235.2</v>
      </c>
      <c r="AE161" s="6">
        <v>6.2063243945559696</v>
      </c>
      <c r="AF161" s="13">
        <v>234</v>
      </c>
      <c r="AG161" s="6">
        <v>4.9578003374607098</v>
      </c>
      <c r="AH161" s="13">
        <v>226.9</v>
      </c>
      <c r="AI161" s="6">
        <v>17.7516193537848</v>
      </c>
      <c r="AJ161" s="6">
        <v>1E-3</v>
      </c>
      <c r="AK161" s="6">
        <v>4.0000000000000001E-3</v>
      </c>
    </row>
    <row r="162" spans="1:37">
      <c r="A162" s="5" t="s">
        <v>221</v>
      </c>
      <c r="B162" s="22">
        <v>241</v>
      </c>
      <c r="C162" s="22">
        <v>1.9530000000000001</v>
      </c>
      <c r="D162" s="22">
        <v>1.7999999999999999E-2</v>
      </c>
      <c r="E162" s="22">
        <v>699</v>
      </c>
      <c r="F162" s="20">
        <v>18.563207722294401</v>
      </c>
      <c r="G162" s="22">
        <v>0.41837683655754498</v>
      </c>
      <c r="H162" s="18">
        <v>5.3100000000000001E-2</v>
      </c>
      <c r="I162" s="15">
        <v>1.52482118964987E-3</v>
      </c>
      <c r="J162" s="24">
        <v>-5.9036999999999999E-2</v>
      </c>
      <c r="K162" s="18">
        <v>0.39900000000000002</v>
      </c>
      <c r="L162" s="15">
        <v>1.5049789659991901E-2</v>
      </c>
      <c r="M162" s="18">
        <v>5.3870000000000001E-2</v>
      </c>
      <c r="N162" s="15">
        <v>1.2141199151850699E-3</v>
      </c>
      <c r="O162" s="24">
        <v>0.2601</v>
      </c>
      <c r="P162" s="10">
        <v>338.2</v>
      </c>
      <c r="Q162" s="6">
        <v>7.4103061368965601</v>
      </c>
      <c r="R162" s="6">
        <v>10.5057974641784</v>
      </c>
      <c r="S162" s="10">
        <v>339</v>
      </c>
      <c r="T162" s="6">
        <v>10.304840432891201</v>
      </c>
      <c r="U162" s="6">
        <v>12.2075215128006</v>
      </c>
      <c r="V162" s="10">
        <v>314</v>
      </c>
      <c r="W162" s="6">
        <v>64.197588043819707</v>
      </c>
      <c r="X162" s="6">
        <v>68.969144707219002</v>
      </c>
      <c r="Y162" s="6">
        <v>0.235988200589972</v>
      </c>
      <c r="Z162" s="6">
        <v>-7.7070063694267397</v>
      </c>
      <c r="AA162" s="7">
        <v>338.2</v>
      </c>
      <c r="AB162" s="7">
        <v>7.4103061368965601</v>
      </c>
      <c r="AC162" s="7">
        <v>10.5057974641784</v>
      </c>
      <c r="AD162" s="13">
        <v>337.5</v>
      </c>
      <c r="AE162" s="6">
        <v>7.4532702247085396</v>
      </c>
      <c r="AF162" s="13">
        <v>331</v>
      </c>
      <c r="AG162" s="6">
        <v>4.7187430897803004</v>
      </c>
      <c r="AH162" s="13">
        <v>281</v>
      </c>
      <c r="AI162" s="6">
        <v>23.9259338510325</v>
      </c>
      <c r="AJ162" s="6">
        <v>1.4E-3</v>
      </c>
      <c r="AK162" s="6">
        <v>2.5000000000000001E-3</v>
      </c>
    </row>
    <row r="163" spans="1:37">
      <c r="A163" s="5" t="s">
        <v>203</v>
      </c>
      <c r="B163" s="22">
        <v>152</v>
      </c>
      <c r="C163" s="22">
        <v>2.339</v>
      </c>
      <c r="D163" s="22">
        <v>2.9000000000000001E-2</v>
      </c>
      <c r="E163" s="22">
        <v>415</v>
      </c>
      <c r="F163" s="20">
        <v>19.8886237072395</v>
      </c>
      <c r="G163" s="22">
        <v>0.47645977302251002</v>
      </c>
      <c r="H163" s="18">
        <v>5.3900000000000003E-2</v>
      </c>
      <c r="I163" s="15">
        <v>1.8496477536357101E-3</v>
      </c>
      <c r="J163" s="24">
        <v>0.22778000000000001</v>
      </c>
      <c r="K163" s="18">
        <v>0.371</v>
      </c>
      <c r="L163" s="15">
        <v>1.42546043512263E-2</v>
      </c>
      <c r="M163" s="18">
        <v>5.0279999999999998E-2</v>
      </c>
      <c r="N163" s="15">
        <v>1.2045276606471101E-3</v>
      </c>
      <c r="O163" s="24">
        <v>-0.16732</v>
      </c>
      <c r="P163" s="10">
        <v>316.2</v>
      </c>
      <c r="Q163" s="6">
        <v>7.4079197133685799</v>
      </c>
      <c r="R163" s="6">
        <v>10.174564484178299</v>
      </c>
      <c r="S163" s="10">
        <v>320</v>
      </c>
      <c r="T163" s="6">
        <v>10.298015024443799</v>
      </c>
      <c r="U163" s="6">
        <v>12.02539940226</v>
      </c>
      <c r="V163" s="10">
        <v>345</v>
      </c>
      <c r="W163" s="6">
        <v>76.243301289154005</v>
      </c>
      <c r="X163" s="6">
        <v>81.799812186934204</v>
      </c>
      <c r="Y163" s="6">
        <v>1.18750000000001</v>
      </c>
      <c r="Z163" s="6">
        <v>8.3478260869565197</v>
      </c>
      <c r="AA163" s="7">
        <v>316.2</v>
      </c>
      <c r="AB163" s="7">
        <v>7.4079197133685799</v>
      </c>
      <c r="AC163" s="7">
        <v>10.174564484178299</v>
      </c>
      <c r="AD163" s="13">
        <v>315.3</v>
      </c>
      <c r="AE163" s="6">
        <v>7.6569102436762799</v>
      </c>
      <c r="AF163" s="13">
        <v>307.60000000000002</v>
      </c>
      <c r="AG163" s="6">
        <v>5.3945262483066996</v>
      </c>
      <c r="AH163" s="13">
        <v>263</v>
      </c>
      <c r="AI163" s="6">
        <v>27.4561649082444</v>
      </c>
      <c r="AJ163" s="6">
        <v>3.3E-3</v>
      </c>
      <c r="AK163" s="6">
        <v>3.3999999999999998E-3</v>
      </c>
    </row>
    <row r="164" spans="1:37">
      <c r="A164" s="5" t="s">
        <v>204</v>
      </c>
      <c r="B164" s="22">
        <v>205</v>
      </c>
      <c r="C164" s="22">
        <v>2.71</v>
      </c>
      <c r="D164" s="22">
        <v>7.6999999999999999E-2</v>
      </c>
      <c r="E164" s="22">
        <v>550</v>
      </c>
      <c r="F164" s="20">
        <v>20.4666393778142</v>
      </c>
      <c r="G164" s="22">
        <v>0.437546702565143</v>
      </c>
      <c r="H164" s="18">
        <v>5.3900000000000003E-2</v>
      </c>
      <c r="I164" s="15">
        <v>1.7638756303307601E-3</v>
      </c>
      <c r="J164" s="24">
        <v>0.33228999999999997</v>
      </c>
      <c r="K164" s="18">
        <v>0.36799999999999999</v>
      </c>
      <c r="L164" s="15">
        <v>1.3470578214761201E-2</v>
      </c>
      <c r="M164" s="18">
        <v>4.8860000000000001E-2</v>
      </c>
      <c r="N164" s="15">
        <v>1.0445550680150901E-3</v>
      </c>
      <c r="O164" s="24">
        <v>-0.14298</v>
      </c>
      <c r="P164" s="10">
        <v>307.5</v>
      </c>
      <c r="Q164" s="6">
        <v>6.4160621741199098</v>
      </c>
      <c r="R164" s="6">
        <v>9.3394852510270905</v>
      </c>
      <c r="S164" s="10">
        <v>317</v>
      </c>
      <c r="T164" s="6">
        <v>10.2972886876769</v>
      </c>
      <c r="U164" s="6">
        <v>12.005863115572</v>
      </c>
      <c r="V164" s="10">
        <v>347</v>
      </c>
      <c r="W164" s="6">
        <v>72.050896219778593</v>
      </c>
      <c r="X164" s="6">
        <v>78.311858689214802</v>
      </c>
      <c r="Y164" s="6">
        <v>2.9968454258675101</v>
      </c>
      <c r="Z164" s="6">
        <v>11.3832853025937</v>
      </c>
      <c r="AA164" s="7">
        <v>307.5</v>
      </c>
      <c r="AB164" s="7">
        <v>6.4160621741199098</v>
      </c>
      <c r="AC164" s="7">
        <v>9.3394852510270905</v>
      </c>
      <c r="AD164" s="13">
        <v>306.39999999999998</v>
      </c>
      <c r="AE164" s="6">
        <v>6.6088466332766602</v>
      </c>
      <c r="AF164" s="13">
        <v>304.3</v>
      </c>
      <c r="AG164" s="6">
        <v>3.9419480358521799</v>
      </c>
      <c r="AH164" s="13">
        <v>291</v>
      </c>
      <c r="AI164" s="6">
        <v>20.0457388507708</v>
      </c>
      <c r="AJ164" s="6">
        <v>3.7000000000000002E-3</v>
      </c>
      <c r="AK164" s="6">
        <v>3.3E-3</v>
      </c>
    </row>
    <row r="165" spans="1:37">
      <c r="A165" s="5" t="s">
        <v>205</v>
      </c>
      <c r="B165" s="22">
        <v>682</v>
      </c>
      <c r="C165" s="22">
        <v>2.2160000000000002</v>
      </c>
      <c r="D165" s="22">
        <v>9.9000000000000005E-2</v>
      </c>
      <c r="E165" s="22">
        <v>427</v>
      </c>
      <c r="F165" s="20">
        <v>79.617834394904506</v>
      </c>
      <c r="G165" s="22">
        <v>1.8057935460835901</v>
      </c>
      <c r="H165" s="18">
        <v>4.8099999999999997E-2</v>
      </c>
      <c r="I165" s="15">
        <v>1.91859951521841E-3</v>
      </c>
      <c r="J165" s="24">
        <v>3.6325000000000003E-2</v>
      </c>
      <c r="K165" s="18">
        <v>8.2699999999999996E-2</v>
      </c>
      <c r="L165" s="15">
        <v>3.1678018348533098E-3</v>
      </c>
      <c r="M165" s="18">
        <v>1.256E-2</v>
      </c>
      <c r="N165" s="15">
        <v>2.84870432751453E-4</v>
      </c>
      <c r="O165" s="24">
        <v>0.24243000000000001</v>
      </c>
      <c r="P165" s="10">
        <v>80.400000000000006</v>
      </c>
      <c r="Q165" s="6">
        <v>1.82532428711609</v>
      </c>
      <c r="R165" s="6">
        <v>2.5685831991181098</v>
      </c>
      <c r="S165" s="10">
        <v>80.599999999999994</v>
      </c>
      <c r="T165" s="6">
        <v>2.9306853394075598</v>
      </c>
      <c r="U165" s="6">
        <v>3.4148604526950601</v>
      </c>
      <c r="V165" s="10">
        <v>107</v>
      </c>
      <c r="W165" s="6">
        <v>80.352285530767105</v>
      </c>
      <c r="X165" s="6">
        <v>88.356590763887198</v>
      </c>
      <c r="Y165" s="6">
        <v>0.248138957816366</v>
      </c>
      <c r="Z165" s="6">
        <v>24.859813084112101</v>
      </c>
      <c r="AA165" s="7">
        <v>80.400000000000006</v>
      </c>
      <c r="AB165" s="7">
        <v>1.82532428711609</v>
      </c>
      <c r="AC165" s="7">
        <v>2.5685831991181098</v>
      </c>
      <c r="AD165" s="13">
        <v>80.400000000000006</v>
      </c>
      <c r="AE165" s="6">
        <v>1.82532428711609</v>
      </c>
      <c r="AF165" s="13">
        <v>80.5</v>
      </c>
      <c r="AG165" s="6">
        <v>1.22315843561593</v>
      </c>
      <c r="AH165" s="13">
        <v>80.3</v>
      </c>
      <c r="AI165" s="6">
        <v>22.428945361249799</v>
      </c>
      <c r="AJ165" s="6">
        <v>5.0000000000000001E-4</v>
      </c>
      <c r="AK165" s="6">
        <v>2.8999999999999998E-3</v>
      </c>
    </row>
    <row r="166" spans="1:37">
      <c r="A166" s="5" t="s">
        <v>206</v>
      </c>
      <c r="B166" s="22">
        <v>518</v>
      </c>
      <c r="C166" s="22">
        <v>1.554</v>
      </c>
      <c r="D166" s="22">
        <v>6.0999999999999999E-2</v>
      </c>
      <c r="E166" s="22">
        <v>251</v>
      </c>
      <c r="F166" s="20">
        <v>90.826521344232503</v>
      </c>
      <c r="G166" s="22">
        <v>2.69580631799638</v>
      </c>
      <c r="H166" s="18">
        <v>4.3700000000000003E-2</v>
      </c>
      <c r="I166" s="15">
        <v>2.1596857886603299E-3</v>
      </c>
      <c r="J166" s="24">
        <v>0.24753</v>
      </c>
      <c r="K166" s="18">
        <v>6.5600000000000006E-2</v>
      </c>
      <c r="L166" s="15">
        <v>3.4749876951724601E-3</v>
      </c>
      <c r="M166" s="18">
        <v>1.1010000000000001E-2</v>
      </c>
      <c r="N166" s="15">
        <v>3.2678591144815302E-4</v>
      </c>
      <c r="O166" s="24">
        <v>0.30384</v>
      </c>
      <c r="P166" s="10">
        <v>70.599999999999994</v>
      </c>
      <c r="Q166" s="6">
        <v>2.05923535394244</v>
      </c>
      <c r="R166" s="6">
        <v>2.5995473058021799</v>
      </c>
      <c r="S166" s="10">
        <v>64.400000000000006</v>
      </c>
      <c r="T166" s="6">
        <v>3.2384999712457798</v>
      </c>
      <c r="U166" s="6">
        <v>3.5332117498561399</v>
      </c>
      <c r="V166" s="10">
        <v>70</v>
      </c>
      <c r="W166" s="6">
        <v>86.786059474337605</v>
      </c>
      <c r="X166" s="6">
        <v>87.075613538336796</v>
      </c>
      <c r="Y166" s="6">
        <v>-9.6273291925465703</v>
      </c>
      <c r="Z166" s="6">
        <v>-0.85714285714284699</v>
      </c>
      <c r="AA166" s="7">
        <v>70.599999999999994</v>
      </c>
      <c r="AB166" s="7">
        <v>2.05923535394244</v>
      </c>
      <c r="AC166" s="7">
        <v>2.5995473058021799</v>
      </c>
      <c r="AD166" s="13">
        <v>71</v>
      </c>
      <c r="AE166" s="6">
        <v>2.1200590187366202</v>
      </c>
      <c r="AF166" s="13">
        <v>71</v>
      </c>
      <c r="AG166" s="6">
        <v>1.67328481250471</v>
      </c>
      <c r="AH166" s="13">
        <v>70.5</v>
      </c>
      <c r="AI166" s="6">
        <v>5.7056392352890999</v>
      </c>
      <c r="AJ166" s="6">
        <v>-5.1999999999999998E-3</v>
      </c>
      <c r="AK166" s="6">
        <v>3.5999999999999999E-3</v>
      </c>
    </row>
    <row r="167" spans="1:37">
      <c r="A167" s="5" t="s">
        <v>207</v>
      </c>
      <c r="B167" s="22">
        <v>181.8</v>
      </c>
      <c r="C167" s="22">
        <v>2.1800000000000002</v>
      </c>
      <c r="D167" s="22">
        <v>0.13</v>
      </c>
      <c r="E167" s="22">
        <v>51.7</v>
      </c>
      <c r="F167" s="20">
        <v>137.17421124828499</v>
      </c>
      <c r="G167" s="22">
        <v>4.4006938310924699</v>
      </c>
      <c r="H167" s="18">
        <v>3.7600000000000001E-2</v>
      </c>
      <c r="I167" s="15">
        <v>5.15968222007603E-3</v>
      </c>
      <c r="J167" s="24">
        <v>-8.1187999999999996E-2</v>
      </c>
      <c r="K167" s="18">
        <v>3.78E-2</v>
      </c>
      <c r="L167" s="15">
        <v>5.2778611956359796E-3</v>
      </c>
      <c r="M167" s="18">
        <v>7.2899999999999996E-3</v>
      </c>
      <c r="N167" s="15">
        <v>2.3387091302896101E-4</v>
      </c>
      <c r="O167" s="24">
        <v>0.16918</v>
      </c>
      <c r="P167" s="10">
        <v>46.8</v>
      </c>
      <c r="Q167" s="6">
        <v>1.47394371847498</v>
      </c>
      <c r="R167" s="6">
        <v>1.81224723014714</v>
      </c>
      <c r="S167" s="10">
        <v>37.4</v>
      </c>
      <c r="T167" s="6">
        <v>5.1990568734431397</v>
      </c>
      <c r="U167" s="6">
        <v>5.2658142226742397</v>
      </c>
      <c r="V167" s="10">
        <v>320</v>
      </c>
      <c r="W167" s="6">
        <v>196.874493820363</v>
      </c>
      <c r="X167" s="6">
        <v>196.88475725530401</v>
      </c>
      <c r="Y167" s="6">
        <v>-25.133689839572199</v>
      </c>
      <c r="Z167" s="6">
        <v>85.375</v>
      </c>
      <c r="AA167" s="7">
        <v>46.8</v>
      </c>
      <c r="AB167" s="7">
        <v>1.47394371847498</v>
      </c>
      <c r="AC167" s="7">
        <v>1.81224723014714</v>
      </c>
      <c r="AD167" s="13">
        <v>47.4</v>
      </c>
      <c r="AE167" s="6">
        <v>1.53776138761248</v>
      </c>
      <c r="AF167" s="13">
        <v>47.4</v>
      </c>
      <c r="AG167" s="6">
        <v>1.1907948493742899</v>
      </c>
      <c r="AH167" s="13">
        <v>46.2</v>
      </c>
      <c r="AI167" s="6">
        <v>3.3701805625350598</v>
      </c>
      <c r="AJ167" s="6">
        <v>-1.2200000000000001E-2</v>
      </c>
      <c r="AK167" s="6">
        <v>8.6E-3</v>
      </c>
    </row>
    <row r="168" spans="1:37">
      <c r="A168" s="5" t="s">
        <v>208</v>
      </c>
      <c r="B168" s="22">
        <v>167</v>
      </c>
      <c r="C168" s="22">
        <v>1.605</v>
      </c>
      <c r="D168" s="22">
        <v>0.05</v>
      </c>
      <c r="E168" s="22">
        <v>73</v>
      </c>
      <c r="F168" s="20">
        <v>91.827364554637299</v>
      </c>
      <c r="G168" s="22">
        <v>2.18527938615637</v>
      </c>
      <c r="H168" s="18">
        <v>3.8899999999999997E-2</v>
      </c>
      <c r="I168" s="15">
        <v>3.5906810511229801E-3</v>
      </c>
      <c r="J168" s="24">
        <v>-6.3372999999999999E-2</v>
      </c>
      <c r="K168" s="18">
        <v>5.79E-2</v>
      </c>
      <c r="L168" s="15">
        <v>5.2022643158628496E-3</v>
      </c>
      <c r="M168" s="18">
        <v>1.089E-2</v>
      </c>
      <c r="N168" s="15">
        <v>2.5915687149099501E-4</v>
      </c>
      <c r="O168" s="24">
        <v>0.14501</v>
      </c>
      <c r="P168" s="10">
        <v>69.8</v>
      </c>
      <c r="Q168" s="6">
        <v>1.66447990469594</v>
      </c>
      <c r="R168" s="6">
        <v>2.28772862673764</v>
      </c>
      <c r="S168" s="10">
        <v>56.9</v>
      </c>
      <c r="T168" s="6">
        <v>5.0445133865607197</v>
      </c>
      <c r="U168" s="6">
        <v>5.19851183697015</v>
      </c>
      <c r="V168" s="10">
        <v>260</v>
      </c>
      <c r="W168" s="6">
        <v>141.79817850449601</v>
      </c>
      <c r="X168" s="6">
        <v>141.83591648203</v>
      </c>
      <c r="Y168" s="6">
        <v>-22.671353251318099</v>
      </c>
      <c r="Z168" s="6">
        <v>73.153846153846203</v>
      </c>
      <c r="AA168" s="7">
        <v>69.8</v>
      </c>
      <c r="AB168" s="7">
        <v>1.66447990469594</v>
      </c>
      <c r="AC168" s="7">
        <v>2.28772862673764</v>
      </c>
      <c r="AD168" s="13">
        <v>70.599999999999994</v>
      </c>
      <c r="AE168" s="6">
        <v>1.71402839916281</v>
      </c>
      <c r="AF168" s="13">
        <v>70.599999999999994</v>
      </c>
      <c r="AG168" s="6">
        <v>1.12566216387969</v>
      </c>
      <c r="AH168" s="13">
        <v>69.8</v>
      </c>
      <c r="AI168" s="6">
        <v>4.44648481306925</v>
      </c>
      <c r="AJ168" s="6">
        <v>-1.1299999999999999E-2</v>
      </c>
      <c r="AK168" s="6">
        <v>5.5999999999999999E-3</v>
      </c>
    </row>
    <row r="169" spans="1:37">
      <c r="A169" s="5" t="s">
        <v>209</v>
      </c>
      <c r="B169" s="22">
        <v>64.5</v>
      </c>
      <c r="C169" s="22">
        <v>1.778</v>
      </c>
      <c r="D169" s="22">
        <v>6.9000000000000006E-2</v>
      </c>
      <c r="E169" s="22">
        <v>527</v>
      </c>
      <c r="F169" s="20">
        <v>8.1234768480909807</v>
      </c>
      <c r="G169" s="22">
        <v>0.188359983365503</v>
      </c>
      <c r="H169" s="18">
        <v>6.54E-2</v>
      </c>
      <c r="I169" s="15">
        <v>2.3201348494359302E-3</v>
      </c>
      <c r="J169" s="24">
        <v>-0.16102</v>
      </c>
      <c r="K169" s="18">
        <v>1.095</v>
      </c>
      <c r="L169" s="15">
        <v>3.5716321342629899E-2</v>
      </c>
      <c r="M169" s="18">
        <v>0.1231</v>
      </c>
      <c r="N169" s="15">
        <v>2.8543337275273202E-3</v>
      </c>
      <c r="O169" s="24">
        <v>0.84853999999999996</v>
      </c>
      <c r="P169" s="10">
        <v>748</v>
      </c>
      <c r="Q169" s="6">
        <v>16.358976202165501</v>
      </c>
      <c r="R169" s="6">
        <v>22.860700266071401</v>
      </c>
      <c r="S169" s="10">
        <v>748</v>
      </c>
      <c r="T169" s="6">
        <v>17.458941784656702</v>
      </c>
      <c r="U169" s="6">
        <v>21.1819167542053</v>
      </c>
      <c r="V169" s="10">
        <v>751</v>
      </c>
      <c r="W169" s="6">
        <v>76.054818669799999</v>
      </c>
      <c r="X169" s="6">
        <v>79.970103051869302</v>
      </c>
      <c r="Y169" s="6">
        <v>0</v>
      </c>
      <c r="Z169" s="6">
        <v>0.399467376830899</v>
      </c>
      <c r="AA169" s="7">
        <v>748</v>
      </c>
      <c r="AB169" s="7">
        <v>16.358976202165501</v>
      </c>
      <c r="AC169" s="7">
        <v>22.860700266071401</v>
      </c>
      <c r="AD169" s="13">
        <v>746</v>
      </c>
      <c r="AE169" s="6">
        <v>16.8260542725566</v>
      </c>
      <c r="AF169" s="13">
        <v>729</v>
      </c>
      <c r="AG169" s="6">
        <v>12.0097730303295</v>
      </c>
      <c r="AH169" s="13">
        <v>639</v>
      </c>
      <c r="AI169" s="6">
        <v>39.476770927928698</v>
      </c>
      <c r="AJ169" s="6">
        <v>2.3E-3</v>
      </c>
      <c r="AK169" s="6">
        <v>2.3999999999999998E-3</v>
      </c>
    </row>
    <row r="170" spans="1:37">
      <c r="A170" s="5" t="s">
        <v>210</v>
      </c>
      <c r="B170" s="22">
        <v>2000</v>
      </c>
      <c r="C170" s="22">
        <v>0.83199999999999996</v>
      </c>
      <c r="D170" s="22">
        <v>9.1999999999999998E-2</v>
      </c>
      <c r="E170" s="22">
        <v>3080</v>
      </c>
      <c r="F170" s="20">
        <v>130.89005235602099</v>
      </c>
      <c r="G170" s="22">
        <v>4.6286199614492798</v>
      </c>
      <c r="H170" s="18">
        <v>0.159</v>
      </c>
      <c r="I170" s="15">
        <v>2.2839269395365399E-2</v>
      </c>
      <c r="J170" s="24">
        <v>0.16372999999999999</v>
      </c>
      <c r="K170" s="18">
        <v>0.158</v>
      </c>
      <c r="L170" s="15">
        <v>2.4418018855754901E-2</v>
      </c>
      <c r="M170" s="18">
        <v>7.6400000000000001E-3</v>
      </c>
      <c r="N170" s="15">
        <v>2.7017069570180999E-4</v>
      </c>
      <c r="O170" s="24">
        <v>0.22042999999999999</v>
      </c>
      <c r="P170" s="10">
        <v>49</v>
      </c>
      <c r="Q170" s="6">
        <v>1.7582852964467099</v>
      </c>
      <c r="R170" s="6">
        <v>2.07647829045951</v>
      </c>
      <c r="S170" s="10">
        <v>144</v>
      </c>
      <c r="T170" s="6">
        <v>21.2674080400169</v>
      </c>
      <c r="U170" s="6">
        <v>21.496650384153099</v>
      </c>
      <c r="V170" s="10">
        <v>1860</v>
      </c>
      <c r="W170" s="6">
        <v>322.834393211855</v>
      </c>
      <c r="X170" s="6">
        <v>322.83546370468702</v>
      </c>
      <c r="Y170" s="6">
        <v>65.9722222222222</v>
      </c>
      <c r="Z170" s="6">
        <v>97.365591397849499</v>
      </c>
      <c r="AA170" s="7">
        <v>49</v>
      </c>
      <c r="AB170" s="7">
        <v>1.7582852964467099</v>
      </c>
      <c r="AC170" s="7">
        <v>2.07647829045951</v>
      </c>
      <c r="AD170" s="13">
        <v>41.9</v>
      </c>
      <c r="AE170" s="6">
        <v>2.46324322463306</v>
      </c>
      <c r="AF170" s="13">
        <v>41.8</v>
      </c>
      <c r="AG170" s="6">
        <v>2.2767179756336802</v>
      </c>
      <c r="AH170" s="13">
        <v>48.6</v>
      </c>
      <c r="AI170" s="6">
        <v>1.51117188513727</v>
      </c>
      <c r="AJ170" s="6">
        <v>0.155</v>
      </c>
      <c r="AK170" s="6">
        <v>4.2000000000000003E-2</v>
      </c>
    </row>
    <row r="171" spans="1:37">
      <c r="A171" s="5" t="s">
        <v>211</v>
      </c>
      <c r="B171" s="22">
        <v>201</v>
      </c>
      <c r="C171" s="22">
        <v>4.6900000000000004</v>
      </c>
      <c r="D171" s="22">
        <v>0.68</v>
      </c>
      <c r="E171" s="22">
        <v>872</v>
      </c>
      <c r="F171" s="20">
        <v>13.531799729364</v>
      </c>
      <c r="G171" s="22">
        <v>0.43028804320112102</v>
      </c>
      <c r="H171" s="18">
        <v>5.8500000000000003E-2</v>
      </c>
      <c r="I171" s="15">
        <v>1.9904428509128899E-3</v>
      </c>
      <c r="J171" s="24">
        <v>1</v>
      </c>
      <c r="K171" s="18">
        <v>0.59299999999999997</v>
      </c>
      <c r="L171" s="15">
        <v>2.4530210347447099E-2</v>
      </c>
      <c r="M171" s="18">
        <v>7.3899999999999993E-2</v>
      </c>
      <c r="N171" s="15">
        <v>2.3498933644103899E-3</v>
      </c>
      <c r="O171" s="24">
        <v>0.26357000000000003</v>
      </c>
      <c r="P171" s="10">
        <v>460</v>
      </c>
      <c r="Q171" s="6">
        <v>14.484283833888499</v>
      </c>
      <c r="R171" s="6">
        <v>17.615495552653599</v>
      </c>
      <c r="S171" s="10">
        <v>470</v>
      </c>
      <c r="T171" s="6">
        <v>15.040665742045199</v>
      </c>
      <c r="U171" s="6">
        <v>17.297206071552498</v>
      </c>
      <c r="V171" s="10">
        <v>518</v>
      </c>
      <c r="W171" s="6">
        <v>72.072997831012898</v>
      </c>
      <c r="X171" s="6">
        <v>77.861490368098501</v>
      </c>
      <c r="Y171" s="6">
        <v>2.1276595744680802</v>
      </c>
      <c r="Z171" s="6">
        <v>11.1969111969112</v>
      </c>
      <c r="AA171" s="7">
        <v>460</v>
      </c>
      <c r="AB171" s="7">
        <v>14.484283833888499</v>
      </c>
      <c r="AC171" s="7">
        <v>17.615495552653599</v>
      </c>
      <c r="AD171" s="13">
        <v>457</v>
      </c>
      <c r="AE171" s="6">
        <v>14.484283833888499</v>
      </c>
      <c r="AF171" s="13">
        <v>443</v>
      </c>
      <c r="AG171" s="6">
        <v>11.132009071319199</v>
      </c>
      <c r="AH171" s="13">
        <v>374</v>
      </c>
      <c r="AI171" s="6">
        <v>30.528953738200499</v>
      </c>
      <c r="AJ171" s="6">
        <v>5.0000000000000001E-3</v>
      </c>
      <c r="AK171" s="6">
        <v>2.7000000000000001E-3</v>
      </c>
    </row>
    <row r="172" spans="1:37">
      <c r="A172" s="4" t="s">
        <v>212</v>
      </c>
      <c r="B172" s="22">
        <v>154</v>
      </c>
      <c r="C172" s="22">
        <v>2.6720000000000002</v>
      </c>
      <c r="D172" s="22">
        <v>3.5999999999999997E-2</v>
      </c>
      <c r="E172" s="22">
        <v>394</v>
      </c>
      <c r="F172" s="20">
        <v>20.1938610662359</v>
      </c>
      <c r="G172" s="22">
        <v>0.47872790229244599</v>
      </c>
      <c r="H172" s="18">
        <v>5.0599999999999999E-2</v>
      </c>
      <c r="I172" s="15">
        <v>1.84667748156954E-3</v>
      </c>
      <c r="J172" s="24">
        <v>0.36268</v>
      </c>
      <c r="K172" s="18">
        <v>0.34499999999999997</v>
      </c>
      <c r="L172" s="15">
        <v>1.1895411310669299E-2</v>
      </c>
      <c r="M172" s="18">
        <v>4.9520000000000002E-2</v>
      </c>
      <c r="N172" s="16">
        <v>1.1739511153297699E-3</v>
      </c>
      <c r="O172" s="24">
        <v>-0.11015999999999999</v>
      </c>
      <c r="P172" s="10">
        <v>311.60000000000002</v>
      </c>
      <c r="Q172" s="6">
        <v>7.19740192769369</v>
      </c>
      <c r="R172" s="6">
        <v>9.9526881347686604</v>
      </c>
      <c r="S172" s="10">
        <v>300</v>
      </c>
      <c r="T172" s="6">
        <v>8.7269871854814394</v>
      </c>
      <c r="U172" s="6">
        <v>10.526522650544599</v>
      </c>
      <c r="V172" s="10">
        <v>215</v>
      </c>
      <c r="W172" s="6">
        <v>75.148484246253801</v>
      </c>
      <c r="X172" s="6">
        <v>77.915864953947406</v>
      </c>
      <c r="Y172" s="6">
        <v>-3.8666666666666898</v>
      </c>
      <c r="Z172" s="6">
        <v>-44.9302325581396</v>
      </c>
      <c r="AA172" s="7">
        <v>311.60000000000002</v>
      </c>
      <c r="AB172" s="7">
        <v>7.19740192769369</v>
      </c>
      <c r="AC172" s="7">
        <v>9.9526881347686604</v>
      </c>
      <c r="AD172" s="13">
        <v>312.10000000000002</v>
      </c>
      <c r="AE172" s="6">
        <v>7.4911811157366204</v>
      </c>
      <c r="AF172" s="13">
        <v>308</v>
      </c>
      <c r="AG172" s="6">
        <v>5.1512624991896097</v>
      </c>
      <c r="AH172" s="13">
        <v>293</v>
      </c>
      <c r="AI172" s="6">
        <v>17.5634473982035</v>
      </c>
      <c r="AJ172" s="6">
        <v>-1.4E-3</v>
      </c>
      <c r="AK172" s="6">
        <v>3.2000000000000002E-3</v>
      </c>
    </row>
    <row r="173" spans="1:37">
      <c r="A173" s="4" t="s">
        <v>213</v>
      </c>
      <c r="B173" s="22">
        <v>1450</v>
      </c>
      <c r="C173" s="22">
        <v>0.96399999999999997</v>
      </c>
      <c r="D173" s="22">
        <v>3.3000000000000002E-2</v>
      </c>
      <c r="E173" s="22">
        <v>1085</v>
      </c>
      <c r="F173" s="20">
        <v>79.365079365079396</v>
      </c>
      <c r="G173" s="22">
        <v>1.9149090015882699</v>
      </c>
      <c r="H173" s="18">
        <v>5.7200000000000001E-2</v>
      </c>
      <c r="I173" s="15">
        <v>3.31743329233066E-3</v>
      </c>
      <c r="J173" s="24">
        <v>0.30114000000000002</v>
      </c>
      <c r="K173" s="18">
        <v>0.10299999999999999</v>
      </c>
      <c r="L173" s="15">
        <v>7.8853241715226893E-3</v>
      </c>
      <c r="M173" s="18">
        <v>1.26E-2</v>
      </c>
      <c r="N173" s="16">
        <v>3.0401095309215398E-4</v>
      </c>
      <c r="O173" s="24">
        <v>-8.7726999999999999E-2</v>
      </c>
      <c r="P173" s="10">
        <v>80.7</v>
      </c>
      <c r="Q173" s="6">
        <v>1.9218215708703901</v>
      </c>
      <c r="R173" s="6">
        <v>2.6419280572317501</v>
      </c>
      <c r="S173" s="10">
        <v>98.9</v>
      </c>
      <c r="T173" s="6">
        <v>7.3331391706715996</v>
      </c>
      <c r="U173" s="6">
        <v>7.6398240516018303</v>
      </c>
      <c r="V173" s="10">
        <v>450</v>
      </c>
      <c r="W173" s="6">
        <v>118.146255942415</v>
      </c>
      <c r="X173" s="6">
        <v>118.36621740724</v>
      </c>
      <c r="Y173" s="6">
        <v>18.402426693629899</v>
      </c>
      <c r="Z173" s="6">
        <v>82.066666666666706</v>
      </c>
      <c r="AA173" s="7">
        <v>80.7</v>
      </c>
      <c r="AB173" s="7">
        <v>1.9218215708703901</v>
      </c>
      <c r="AC173" s="7">
        <v>2.6419280572317501</v>
      </c>
      <c r="AD173" s="13">
        <v>79.900000000000006</v>
      </c>
      <c r="AE173" s="6">
        <v>1.9711920632608999</v>
      </c>
      <c r="AF173" s="13">
        <v>79.7</v>
      </c>
      <c r="AG173" s="6">
        <v>1.3184574685738499</v>
      </c>
      <c r="AH173" s="13">
        <v>80</v>
      </c>
      <c r="AI173" s="6">
        <v>3.2475518795846399</v>
      </c>
      <c r="AJ173" s="6">
        <v>1.37E-2</v>
      </c>
      <c r="AK173" s="6">
        <v>7.1000000000000004E-3</v>
      </c>
    </row>
    <row r="174" spans="1:37">
      <c r="A174" s="4" t="s">
        <v>214</v>
      </c>
      <c r="B174" s="22">
        <v>408</v>
      </c>
      <c r="C174" s="22">
        <v>1.9550000000000001</v>
      </c>
      <c r="D174" s="22">
        <v>5.5E-2</v>
      </c>
      <c r="E174" s="22">
        <v>217</v>
      </c>
      <c r="F174" s="20">
        <v>89.847259658580398</v>
      </c>
      <c r="G174" s="22">
        <v>2.3256743014814201</v>
      </c>
      <c r="H174" s="18">
        <v>4.7600000000000003E-2</v>
      </c>
      <c r="I174" s="15">
        <v>2.2484445762486101E-3</v>
      </c>
      <c r="J174" s="24">
        <v>0.12994</v>
      </c>
      <c r="K174" s="18">
        <v>7.3300000000000004E-2</v>
      </c>
      <c r="L174" s="15">
        <v>4.1054985423088402E-3</v>
      </c>
      <c r="M174" s="18">
        <v>1.1129999999999999E-2</v>
      </c>
      <c r="N174" s="16">
        <v>2.8809732287718301E-4</v>
      </c>
      <c r="O174" s="24">
        <v>0.13383999999999999</v>
      </c>
      <c r="P174" s="10">
        <v>71.3</v>
      </c>
      <c r="Q174" s="6">
        <v>1.8400563354455</v>
      </c>
      <c r="R174" s="6">
        <v>2.4408118554201801</v>
      </c>
      <c r="S174" s="10">
        <v>71.7</v>
      </c>
      <c r="T174" s="6">
        <v>3.8687250926907302</v>
      </c>
      <c r="U174" s="6">
        <v>4.17410028316693</v>
      </c>
      <c r="V174" s="10">
        <v>110</v>
      </c>
      <c r="W174" s="6">
        <v>97.576484540852604</v>
      </c>
      <c r="X174" s="6">
        <v>101.993036359947</v>
      </c>
      <c r="Y174" s="6">
        <v>0.55788005578801902</v>
      </c>
      <c r="Z174" s="6">
        <v>35.181818181818201</v>
      </c>
      <c r="AA174" s="7">
        <v>71.3</v>
      </c>
      <c r="AB174" s="7">
        <v>1.8400563354455</v>
      </c>
      <c r="AC174" s="7">
        <v>2.4408118554201801</v>
      </c>
      <c r="AD174" s="13">
        <v>71.3</v>
      </c>
      <c r="AE174" s="6">
        <v>1.8948370161080099</v>
      </c>
      <c r="AF174" s="13">
        <v>70.900000000000006</v>
      </c>
      <c r="AG174" s="6">
        <v>1.2148390193004399</v>
      </c>
      <c r="AH174" s="13">
        <v>71.2</v>
      </c>
      <c r="AI174" s="6">
        <v>24.387651288126101</v>
      </c>
      <c r="AJ174" s="6">
        <v>-2.0000000000000001E-4</v>
      </c>
      <c r="AK174" s="6">
        <v>4.0000000000000001E-3</v>
      </c>
    </row>
    <row r="175" spans="1:37">
      <c r="A175" s="4" t="s">
        <v>215</v>
      </c>
      <c r="B175" s="22">
        <v>92.3</v>
      </c>
      <c r="C175" s="22">
        <v>1.302</v>
      </c>
      <c r="D175" s="22">
        <v>0.05</v>
      </c>
      <c r="E175" s="22">
        <v>495</v>
      </c>
      <c r="F175" s="20">
        <v>11.013215859030799</v>
      </c>
      <c r="G175" s="22">
        <v>0.26996067894146802</v>
      </c>
      <c r="H175" s="18">
        <v>5.8599999999999999E-2</v>
      </c>
      <c r="I175" s="15">
        <v>2.0819213205197202E-3</v>
      </c>
      <c r="J175" s="24">
        <v>-0.1192</v>
      </c>
      <c r="K175" s="18">
        <v>0.71399999999999997</v>
      </c>
      <c r="L175" s="15">
        <v>2.8497187067498399E-2</v>
      </c>
      <c r="M175" s="18">
        <v>9.0800000000000006E-2</v>
      </c>
      <c r="N175" s="16">
        <v>2.2257286120279801E-3</v>
      </c>
      <c r="O175" s="24">
        <v>0.73577000000000004</v>
      </c>
      <c r="P175" s="10">
        <v>560</v>
      </c>
      <c r="Q175" s="6">
        <v>12.8397352413444</v>
      </c>
      <c r="R175" s="6">
        <v>17.661608156797101</v>
      </c>
      <c r="S175" s="10">
        <v>545</v>
      </c>
      <c r="T175" s="6">
        <v>16.626108295679298</v>
      </c>
      <c r="U175" s="6">
        <v>19.178309295498099</v>
      </c>
      <c r="V175" s="10">
        <v>528</v>
      </c>
      <c r="W175" s="6">
        <v>76.084985511915505</v>
      </c>
      <c r="X175" s="6">
        <v>79.882493225572802</v>
      </c>
      <c r="Y175" s="6">
        <v>-2.7522935779816602</v>
      </c>
      <c r="Z175" s="6">
        <v>-6.0606060606060597</v>
      </c>
      <c r="AA175" s="7">
        <v>560</v>
      </c>
      <c r="AB175" s="7">
        <v>12.8397352413444</v>
      </c>
      <c r="AC175" s="7">
        <v>17.661608156797101</v>
      </c>
      <c r="AD175" s="13">
        <v>559</v>
      </c>
      <c r="AE175" s="6">
        <v>13.3371211686714</v>
      </c>
      <c r="AF175" s="13">
        <v>537</v>
      </c>
      <c r="AG175" s="6">
        <v>11.1591880107674</v>
      </c>
      <c r="AH175" s="13">
        <v>467</v>
      </c>
      <c r="AI175" s="6">
        <v>40.272881947389799</v>
      </c>
      <c r="AJ175" s="6">
        <v>8.0000000000000004E-4</v>
      </c>
      <c r="AK175" s="6">
        <v>2.5999999999999999E-3</v>
      </c>
    </row>
    <row r="176" spans="1:37">
      <c r="A176" s="4" t="s">
        <v>216</v>
      </c>
      <c r="B176" s="22">
        <v>472</v>
      </c>
      <c r="C176" s="22">
        <v>1.92</v>
      </c>
      <c r="D176" s="22">
        <v>4.8000000000000001E-2</v>
      </c>
      <c r="E176" s="22">
        <v>245</v>
      </c>
      <c r="F176" s="20">
        <v>91.575091575091605</v>
      </c>
      <c r="G176" s="22">
        <v>2.1770670518533999</v>
      </c>
      <c r="H176" s="18">
        <v>4.6100000000000002E-2</v>
      </c>
      <c r="I176" s="15">
        <v>1.70246596809629E-3</v>
      </c>
      <c r="J176" s="24">
        <v>-0.12742999999999999</v>
      </c>
      <c r="K176" s="18">
        <v>6.9699999999999998E-2</v>
      </c>
      <c r="L176" s="15">
        <v>2.7706794280284398E-3</v>
      </c>
      <c r="M176" s="18">
        <v>1.0919999999999999E-2</v>
      </c>
      <c r="N176" s="16">
        <v>2.5960740849213099E-4</v>
      </c>
      <c r="O176" s="24">
        <v>0.32183</v>
      </c>
      <c r="P176" s="10">
        <v>70</v>
      </c>
      <c r="Q176" s="6">
        <v>1.6673017250896001</v>
      </c>
      <c r="R176" s="6">
        <v>2.2927160859623799</v>
      </c>
      <c r="S176" s="10">
        <v>68.3</v>
      </c>
      <c r="T176" s="6">
        <v>2.6125431246928201</v>
      </c>
      <c r="U176" s="6">
        <v>3.0101670995197001</v>
      </c>
      <c r="V176" s="10">
        <v>46</v>
      </c>
      <c r="W176" s="6">
        <v>73.230960376114496</v>
      </c>
      <c r="X176" s="6">
        <v>74.518428163838806</v>
      </c>
      <c r="Y176" s="6">
        <v>-2.48901903367498</v>
      </c>
      <c r="Z176" s="6">
        <v>-52.173913043478301</v>
      </c>
      <c r="AA176" s="7">
        <v>70</v>
      </c>
      <c r="AB176" s="7">
        <v>1.6673017250896001</v>
      </c>
      <c r="AC176" s="7">
        <v>2.2927160859623799</v>
      </c>
      <c r="AD176" s="13">
        <v>70</v>
      </c>
      <c r="AE176" s="6">
        <v>1.6673017250896001</v>
      </c>
      <c r="AF176" s="13">
        <v>69.900000000000006</v>
      </c>
      <c r="AG176" s="6">
        <v>1.05895305768467</v>
      </c>
      <c r="AH176" s="13">
        <v>68.5</v>
      </c>
      <c r="AI176" s="6">
        <v>10.893335467525301</v>
      </c>
      <c r="AJ176" s="6">
        <v>-1.1000000000000001E-3</v>
      </c>
      <c r="AK176" s="6">
        <v>3.0000000000000001E-3</v>
      </c>
    </row>
    <row r="177" spans="1:37">
      <c r="A177" s="4" t="s">
        <v>217</v>
      </c>
      <c r="B177" s="22">
        <v>215</v>
      </c>
      <c r="C177" s="22">
        <v>1.0940000000000001</v>
      </c>
      <c r="D177" s="22">
        <v>2.1000000000000001E-2</v>
      </c>
      <c r="E177" s="22">
        <v>19100</v>
      </c>
      <c r="F177" s="20">
        <v>1.97355437142293</v>
      </c>
      <c r="G177" s="22">
        <v>4.3503212331281099E-2</v>
      </c>
      <c r="H177" s="18">
        <v>0.17480000000000001</v>
      </c>
      <c r="I177" s="15">
        <v>1.59115971252556E-3</v>
      </c>
      <c r="J177" s="24">
        <v>0.25294</v>
      </c>
      <c r="K177" s="18">
        <v>12.24</v>
      </c>
      <c r="L177" s="15">
        <v>0.29562887858935599</v>
      </c>
      <c r="M177" s="18">
        <v>0.50670000000000004</v>
      </c>
      <c r="N177" s="16">
        <v>1.11692274646414E-2</v>
      </c>
      <c r="O177" s="24">
        <v>0.35775000000000001</v>
      </c>
      <c r="P177" s="10">
        <v>2641</v>
      </c>
      <c r="Q177" s="6">
        <v>48.101100973311098</v>
      </c>
      <c r="R177" s="6">
        <v>68.660140330952004</v>
      </c>
      <c r="S177" s="10">
        <v>2618</v>
      </c>
      <c r="T177" s="6">
        <v>23.156684213660998</v>
      </c>
      <c r="U177" s="6">
        <v>31.4051735309333</v>
      </c>
      <c r="V177" s="10">
        <v>2603</v>
      </c>
      <c r="W177" s="6">
        <v>15.8947181077324</v>
      </c>
      <c r="X177" s="6">
        <v>24.5429163940371</v>
      </c>
      <c r="Y177" s="6">
        <v>-0.87853323147439299</v>
      </c>
      <c r="Z177" s="6">
        <v>-1.4598540145985299</v>
      </c>
      <c r="AA177" s="7">
        <v>2603</v>
      </c>
      <c r="AB177" s="7">
        <v>15.8947181077324</v>
      </c>
      <c r="AC177" s="7">
        <v>24.5429163940371</v>
      </c>
      <c r="AD177" s="13">
        <v>2636</v>
      </c>
      <c r="AE177" s="6">
        <v>49.3795090583601</v>
      </c>
      <c r="AF177" s="13">
        <v>2603</v>
      </c>
      <c r="AG177" s="6">
        <v>25.489056941582099</v>
      </c>
      <c r="AH177" s="13">
        <v>2579</v>
      </c>
      <c r="AI177" s="6">
        <v>16.675193064078002</v>
      </c>
      <c r="AJ177" s="6">
        <v>8.1999999999999998E-4</v>
      </c>
      <c r="AK177" s="6">
        <v>9.8999999999999999E-4</v>
      </c>
    </row>
    <row r="178" spans="1:37">
      <c r="A178" s="4" t="s">
        <v>218</v>
      </c>
      <c r="B178" s="22">
        <v>652</v>
      </c>
      <c r="C178" s="22">
        <v>12.2</v>
      </c>
      <c r="D178" s="22">
        <v>1.1000000000000001</v>
      </c>
      <c r="E178" s="22">
        <v>2206</v>
      </c>
      <c r="F178" s="20">
        <v>16.425755584756899</v>
      </c>
      <c r="G178" s="22">
        <v>0.37261607171632999</v>
      </c>
      <c r="H178" s="18">
        <v>5.4600000000000003E-2</v>
      </c>
      <c r="I178" s="15">
        <v>8.0841417653329604E-4</v>
      </c>
      <c r="J178" s="24">
        <v>0.21781</v>
      </c>
      <c r="K178" s="18">
        <v>0.45600000000000002</v>
      </c>
      <c r="L178" s="15">
        <v>1.42959925909326E-2</v>
      </c>
      <c r="M178" s="18">
        <v>6.0879999999999997E-2</v>
      </c>
      <c r="N178" s="16">
        <v>1.38105466923797E-3</v>
      </c>
      <c r="O178" s="24">
        <v>0.52020999999999995</v>
      </c>
      <c r="P178" s="10">
        <v>380.9</v>
      </c>
      <c r="Q178" s="6">
        <v>8.3944821720294094</v>
      </c>
      <c r="R178" s="6">
        <v>11.847623579774799</v>
      </c>
      <c r="S178" s="10">
        <v>381</v>
      </c>
      <c r="T178" s="6">
        <v>9.5383407065278494</v>
      </c>
      <c r="U178" s="6">
        <v>11.942844146855</v>
      </c>
      <c r="V178" s="10">
        <v>398</v>
      </c>
      <c r="W178" s="6">
        <v>32.441031799215502</v>
      </c>
      <c r="X178" s="6">
        <v>41.692932147167703</v>
      </c>
      <c r="Y178" s="6">
        <v>2.6246719160099002E-2</v>
      </c>
      <c r="Z178" s="6">
        <v>4.2964824120603096</v>
      </c>
      <c r="AA178" s="7">
        <v>380.9</v>
      </c>
      <c r="AB178" s="7">
        <v>8.3944821720294094</v>
      </c>
      <c r="AC178" s="7">
        <v>11.847623579774799</v>
      </c>
      <c r="AD178" s="13">
        <v>380.2</v>
      </c>
      <c r="AE178" s="6">
        <v>8.3511634480783403</v>
      </c>
      <c r="AF178" s="13">
        <v>372.1</v>
      </c>
      <c r="AG178" s="6">
        <v>6.0477221690324203</v>
      </c>
      <c r="AH178" s="13">
        <v>330</v>
      </c>
      <c r="AI178" s="6">
        <v>18.986851876962401</v>
      </c>
      <c r="AJ178" s="6">
        <v>1.8E-3</v>
      </c>
      <c r="AK178" s="6">
        <v>1.8E-3</v>
      </c>
    </row>
    <row r="179" spans="1:37">
      <c r="A179" s="4" t="s">
        <v>219</v>
      </c>
      <c r="B179" s="22">
        <v>440</v>
      </c>
      <c r="C179" s="22">
        <v>2.25</v>
      </c>
      <c r="D179" s="22">
        <v>0.13</v>
      </c>
      <c r="E179" s="22">
        <v>165</v>
      </c>
      <c r="F179" s="20">
        <v>137.551581843191</v>
      </c>
      <c r="G179" s="22">
        <v>3.52710576885204</v>
      </c>
      <c r="H179" s="18">
        <v>5.16E-2</v>
      </c>
      <c r="I179" s="15">
        <v>2.88550198689832E-3</v>
      </c>
      <c r="J179" s="24">
        <v>0.11796</v>
      </c>
      <c r="K179" s="18">
        <v>5.1999999999999998E-2</v>
      </c>
      <c r="L179" s="15">
        <v>3.1568107703820302E-3</v>
      </c>
      <c r="M179" s="18">
        <v>7.2700000000000004E-3</v>
      </c>
      <c r="N179" s="16">
        <v>1.8641776849056001E-4</v>
      </c>
      <c r="O179" s="24">
        <v>-4.2333999999999997E-2</v>
      </c>
      <c r="P179" s="10">
        <v>46.7</v>
      </c>
      <c r="Q179" s="6">
        <v>1.1803730220026201</v>
      </c>
      <c r="R179" s="6">
        <v>1.58081075918448</v>
      </c>
      <c r="S179" s="10">
        <v>51.4</v>
      </c>
      <c r="T179" s="6">
        <v>3.0777499994356798</v>
      </c>
      <c r="U179" s="6">
        <v>3.2801173495653502</v>
      </c>
      <c r="V179" s="10">
        <v>260</v>
      </c>
      <c r="W179" s="6">
        <v>118.327326356833</v>
      </c>
      <c r="X179" s="6">
        <v>118.580660084775</v>
      </c>
      <c r="Y179" s="6">
        <v>9.1439688715953196</v>
      </c>
      <c r="Z179" s="6">
        <v>82.038461538461505</v>
      </c>
      <c r="AA179" s="7">
        <v>46.7</v>
      </c>
      <c r="AB179" s="7">
        <v>1.1803730220026201</v>
      </c>
      <c r="AC179" s="7">
        <v>1.58081075918448</v>
      </c>
      <c r="AD179" s="13">
        <v>46.3</v>
      </c>
      <c r="AE179" s="6">
        <v>1.23429351090881</v>
      </c>
      <c r="AF179" s="13">
        <v>46.2</v>
      </c>
      <c r="AG179" s="6">
        <v>0.89024999804904503</v>
      </c>
      <c r="AH179" s="13">
        <v>46.51</v>
      </c>
      <c r="AI179" s="6">
        <v>7.2069078498694399</v>
      </c>
      <c r="AJ179" s="6">
        <v>6.7999999999999996E-3</v>
      </c>
      <c r="AK179" s="6">
        <v>5.3E-3</v>
      </c>
    </row>
    <row r="180" spans="1:37">
      <c r="A180" s="4" t="s">
        <v>220</v>
      </c>
      <c r="B180" s="22">
        <v>99.1</v>
      </c>
      <c r="C180" s="22">
        <v>2.29</v>
      </c>
      <c r="D180" s="22">
        <v>0.16</v>
      </c>
      <c r="E180" s="22">
        <v>1485</v>
      </c>
      <c r="F180" s="20">
        <v>5.3821313240043098</v>
      </c>
      <c r="G180" s="22">
        <v>0.12791195339129699</v>
      </c>
      <c r="H180" s="18">
        <v>7.8799999999999995E-2</v>
      </c>
      <c r="I180" s="15">
        <v>1.7605740603310999E-3</v>
      </c>
      <c r="J180" s="24">
        <v>0.19091</v>
      </c>
      <c r="K180" s="18">
        <v>2.0419999999999998</v>
      </c>
      <c r="L180" s="15">
        <v>5.88660660554109E-2</v>
      </c>
      <c r="M180" s="18">
        <v>0.18579999999999999</v>
      </c>
      <c r="N180" s="16">
        <v>4.4157304066711296E-3</v>
      </c>
      <c r="O180" s="24">
        <v>0.18156</v>
      </c>
      <c r="P180" s="10">
        <v>1098</v>
      </c>
      <c r="Q180" s="6">
        <v>23.776503215614198</v>
      </c>
      <c r="R180" s="6">
        <v>32.960931375883398</v>
      </c>
      <c r="S180" s="10">
        <v>1126</v>
      </c>
      <c r="T180" s="6">
        <v>19.103126774416701</v>
      </c>
      <c r="U180" s="6">
        <v>24.540052228991001</v>
      </c>
      <c r="V180" s="10">
        <v>1153</v>
      </c>
      <c r="W180" s="6">
        <v>44.861630793528001</v>
      </c>
      <c r="X180" s="6">
        <v>50.597748464393597</v>
      </c>
      <c r="Y180" s="6">
        <v>2.4866785079928899</v>
      </c>
      <c r="Z180" s="6">
        <v>4.7701647875108497</v>
      </c>
      <c r="AA180" s="7">
        <v>1098</v>
      </c>
      <c r="AB180" s="7">
        <v>23.776503215614198</v>
      </c>
      <c r="AC180" s="7">
        <v>32.960931375883398</v>
      </c>
      <c r="AD180" s="13">
        <v>1093</v>
      </c>
      <c r="AE180" s="6">
        <v>24.747567661532099</v>
      </c>
      <c r="AF180" s="13">
        <v>1087</v>
      </c>
      <c r="AG180" s="6">
        <v>15.9940442840276</v>
      </c>
      <c r="AH180" s="13">
        <v>1056</v>
      </c>
      <c r="AI180" s="6">
        <v>24.283037648836601</v>
      </c>
      <c r="AJ180" s="6">
        <v>4.5999999999999999E-3</v>
      </c>
      <c r="AK180" s="6">
        <v>3.0000000000000001E-3</v>
      </c>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96"/>
  <sheetViews>
    <sheetView topLeftCell="A3" zoomScale="70" zoomScaleNormal="70" workbookViewId="0">
      <selection activeCell="B296" sqref="B4:D296"/>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301</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79.599999999999994</v>
      </c>
      <c r="C4" s="22">
        <v>2.1779999999999999</v>
      </c>
      <c r="D4" s="22">
        <v>5.5E-2</v>
      </c>
      <c r="E4" s="22">
        <v>70</v>
      </c>
      <c r="F4" s="20">
        <v>131.57894736842101</v>
      </c>
      <c r="G4" s="22">
        <v>3.5764498443503601</v>
      </c>
      <c r="H4" s="18">
        <v>4.87E-2</v>
      </c>
      <c r="I4" s="15">
        <v>5.2553968581518298E-3</v>
      </c>
      <c r="J4" s="24">
        <v>6.8090999999999999E-2</v>
      </c>
      <c r="K4" s="18">
        <v>5.16E-2</v>
      </c>
      <c r="L4" s="15">
        <v>4.9393299633047399E-3</v>
      </c>
      <c r="M4" s="18">
        <v>7.6E-3</v>
      </c>
      <c r="N4" s="15">
        <v>2.06575743009677E-4</v>
      </c>
      <c r="O4" s="24">
        <v>6.4985000000000001E-2</v>
      </c>
      <c r="P4" s="10">
        <v>48.8</v>
      </c>
      <c r="Q4" s="6">
        <v>1.3314666534673401</v>
      </c>
      <c r="R4" s="6">
        <v>1.72636924299431</v>
      </c>
      <c r="S4" s="10">
        <v>51</v>
      </c>
      <c r="T4" s="6">
        <v>4.7925240034262204</v>
      </c>
      <c r="U4" s="6">
        <v>4.9230231537789404</v>
      </c>
      <c r="V4" s="10">
        <v>120</v>
      </c>
      <c r="W4" s="6">
        <v>264.026411965134</v>
      </c>
      <c r="X4" s="6">
        <v>267.22426455109598</v>
      </c>
      <c r="Y4" s="6">
        <v>4.3137254901960898</v>
      </c>
      <c r="Z4" s="6">
        <v>59.3333333333333</v>
      </c>
      <c r="AA4" s="7">
        <v>48.8</v>
      </c>
      <c r="AB4" s="7">
        <v>1.3314666534673401</v>
      </c>
      <c r="AC4" s="7">
        <v>1.72636924299431</v>
      </c>
      <c r="AD4" s="13">
        <v>48.7</v>
      </c>
      <c r="AE4" s="6">
        <v>1.38074380291766</v>
      </c>
      <c r="AF4" s="13">
        <v>48.7</v>
      </c>
      <c r="AG4" s="6">
        <v>1.5415207826741899</v>
      </c>
      <c r="AH4" s="13">
        <v>48.8</v>
      </c>
      <c r="AI4" s="6">
        <v>202.97483283693799</v>
      </c>
      <c r="AJ4" s="6">
        <v>3.0000000000000001E-3</v>
      </c>
      <c r="AK4" s="6">
        <v>8.3000000000000001E-3</v>
      </c>
    </row>
    <row r="5" spans="1:37">
      <c r="A5" s="5" t="s">
        <v>42</v>
      </c>
      <c r="B5" s="22">
        <v>47.9</v>
      </c>
      <c r="C5" s="22">
        <v>1.0349999999999999</v>
      </c>
      <c r="D5" s="22">
        <v>5.3999999999999999E-2</v>
      </c>
      <c r="E5" s="22">
        <v>664</v>
      </c>
      <c r="F5" s="20">
        <v>9.7465886939571096</v>
      </c>
      <c r="G5" s="22">
        <v>0.24748693251045201</v>
      </c>
      <c r="H5" s="18">
        <v>5.8999999999999997E-2</v>
      </c>
      <c r="I5" s="15">
        <v>2.4401398937561902E-3</v>
      </c>
      <c r="J5" s="24">
        <v>0.18547</v>
      </c>
      <c r="K5" s="18">
        <v>0.84399999999999997</v>
      </c>
      <c r="L5" s="15">
        <v>3.74949410432927E-2</v>
      </c>
      <c r="M5" s="18">
        <v>0.1026</v>
      </c>
      <c r="N5" s="15">
        <v>2.6052355416737302E-3</v>
      </c>
      <c r="O5" s="24">
        <v>0.28658</v>
      </c>
      <c r="P5" s="10">
        <v>630</v>
      </c>
      <c r="Q5" s="6">
        <v>15.038302840914501</v>
      </c>
      <c r="R5" s="6">
        <v>20.246885854634101</v>
      </c>
      <c r="S5" s="10">
        <v>619</v>
      </c>
      <c r="T5" s="6">
        <v>20.777808920767601</v>
      </c>
      <c r="U5" s="6">
        <v>23.281616394506301</v>
      </c>
      <c r="V5" s="10">
        <v>540</v>
      </c>
      <c r="W5" s="6">
        <v>94.142010114191606</v>
      </c>
      <c r="X5" s="6">
        <v>96.834941728333106</v>
      </c>
      <c r="Y5" s="6">
        <v>-1.7770597738287499</v>
      </c>
      <c r="Z5" s="6">
        <v>-16.6666666666667</v>
      </c>
      <c r="AA5" s="7">
        <v>630</v>
      </c>
      <c r="AB5" s="7">
        <v>15.038302840914501</v>
      </c>
      <c r="AC5" s="7">
        <v>20.246885854634101</v>
      </c>
      <c r="AD5" s="13">
        <v>629</v>
      </c>
      <c r="AE5" s="6">
        <v>15.4762900055232</v>
      </c>
      <c r="AF5" s="13">
        <v>606</v>
      </c>
      <c r="AG5" s="6">
        <v>15.7817091453343</v>
      </c>
      <c r="AH5" s="13">
        <v>509</v>
      </c>
      <c r="AI5" s="6">
        <v>60.311674395099899</v>
      </c>
      <c r="AJ5" s="6">
        <v>3.2000000000000002E-3</v>
      </c>
      <c r="AK5" s="6">
        <v>2.5999999999999999E-3</v>
      </c>
    </row>
    <row r="6" spans="1:37">
      <c r="A6" s="5" t="s">
        <v>43</v>
      </c>
      <c r="B6" s="22">
        <v>285</v>
      </c>
      <c r="C6" s="22">
        <v>1.7030000000000001</v>
      </c>
      <c r="D6" s="22">
        <v>6.2E-2</v>
      </c>
      <c r="E6" s="22">
        <v>1690</v>
      </c>
      <c r="F6" s="20">
        <v>18.587360594795499</v>
      </c>
      <c r="G6" s="22">
        <v>0.50261693128236895</v>
      </c>
      <c r="H6" s="18">
        <v>5.2600000000000001E-2</v>
      </c>
      <c r="I6" s="15">
        <v>1.1669882155744E-3</v>
      </c>
      <c r="J6" s="24">
        <v>0.15603</v>
      </c>
      <c r="K6" s="18">
        <v>0.39400000000000002</v>
      </c>
      <c r="L6" s="15">
        <v>1.3099117521421001E-2</v>
      </c>
      <c r="M6" s="18">
        <v>5.3800000000000001E-2</v>
      </c>
      <c r="N6" s="15">
        <v>1.4547945505809399E-3</v>
      </c>
      <c r="O6" s="24">
        <v>0.61358000000000001</v>
      </c>
      <c r="P6" s="10">
        <v>337.8</v>
      </c>
      <c r="Q6" s="6">
        <v>8.8688880420217995</v>
      </c>
      <c r="R6" s="6">
        <v>11.574957067448199</v>
      </c>
      <c r="S6" s="10">
        <v>337.2</v>
      </c>
      <c r="T6" s="6">
        <v>9.5074346383031596</v>
      </c>
      <c r="U6" s="6">
        <v>11.5090621859744</v>
      </c>
      <c r="V6" s="10">
        <v>304</v>
      </c>
      <c r="W6" s="6">
        <v>50.189644412616602</v>
      </c>
      <c r="X6" s="6">
        <v>55.616724025267203</v>
      </c>
      <c r="Y6" s="6">
        <v>-0.177935943060504</v>
      </c>
      <c r="Z6" s="6">
        <v>-11.1184210526316</v>
      </c>
      <c r="AA6" s="7">
        <v>337.8</v>
      </c>
      <c r="AB6" s="7">
        <v>8.8688880420217995</v>
      </c>
      <c r="AC6" s="7">
        <v>11.574957067448199</v>
      </c>
      <c r="AD6" s="13">
        <v>337.4</v>
      </c>
      <c r="AE6" s="6">
        <v>8.9643725436818702</v>
      </c>
      <c r="AF6" s="13">
        <v>332.5</v>
      </c>
      <c r="AG6" s="6">
        <v>9.1248733361952308</v>
      </c>
      <c r="AH6" s="13">
        <v>283</v>
      </c>
      <c r="AI6" s="6">
        <v>36.046087253194301</v>
      </c>
      <c r="AJ6" s="6">
        <v>1.1000000000000001E-3</v>
      </c>
      <c r="AK6" s="6">
        <v>1.5E-3</v>
      </c>
    </row>
    <row r="7" spans="1:37">
      <c r="A7" s="5" t="s">
        <v>44</v>
      </c>
      <c r="B7" s="22">
        <v>85.8</v>
      </c>
      <c r="C7" s="22">
        <v>2.8149999999999999</v>
      </c>
      <c r="D7" s="22">
        <v>9.0999999999999998E-2</v>
      </c>
      <c r="E7" s="22">
        <v>493</v>
      </c>
      <c r="F7" s="20">
        <v>17.761989342806402</v>
      </c>
      <c r="G7" s="22">
        <v>0.55026968520569097</v>
      </c>
      <c r="H7" s="18">
        <v>5.4100000000000002E-2</v>
      </c>
      <c r="I7" s="15">
        <v>2.2322357486906498E-3</v>
      </c>
      <c r="J7" s="24">
        <v>-6.3231999999999997E-2</v>
      </c>
      <c r="K7" s="18">
        <v>0.41699999999999998</v>
      </c>
      <c r="L7" s="15">
        <v>1.8386888947290701E-2</v>
      </c>
      <c r="M7" s="18">
        <v>5.6300000000000003E-2</v>
      </c>
      <c r="N7" s="15">
        <v>1.7441843184996301E-3</v>
      </c>
      <c r="O7" s="24">
        <v>0.62680999999999998</v>
      </c>
      <c r="P7" s="10">
        <v>353</v>
      </c>
      <c r="Q7" s="6">
        <v>10.864177013345801</v>
      </c>
      <c r="R7" s="6">
        <v>13.353925131645999</v>
      </c>
      <c r="S7" s="10">
        <v>358</v>
      </c>
      <c r="T7" s="6">
        <v>14.524331106204899</v>
      </c>
      <c r="U7" s="6">
        <v>16.017516730686001</v>
      </c>
      <c r="V7" s="10">
        <v>350</v>
      </c>
      <c r="W7" s="6">
        <v>90.064554073641503</v>
      </c>
      <c r="X7" s="6">
        <v>93.987020683678196</v>
      </c>
      <c r="Y7" s="6">
        <v>1.3966480446927401</v>
      </c>
      <c r="Z7" s="6">
        <v>-0.85714285714286098</v>
      </c>
      <c r="AA7" s="7">
        <v>353</v>
      </c>
      <c r="AB7" s="7">
        <v>10.864177013345801</v>
      </c>
      <c r="AC7" s="7">
        <v>13.353925131645999</v>
      </c>
      <c r="AD7" s="13">
        <v>352</v>
      </c>
      <c r="AE7" s="6">
        <v>10.864177013345801</v>
      </c>
      <c r="AF7" s="13">
        <v>343</v>
      </c>
      <c r="AG7" s="6">
        <v>12.148917403730801</v>
      </c>
      <c r="AH7" s="13">
        <v>267</v>
      </c>
      <c r="AI7" s="6">
        <v>65.590425372030396</v>
      </c>
      <c r="AJ7" s="6">
        <v>3.5000000000000001E-3</v>
      </c>
      <c r="AK7" s="6">
        <v>2.7000000000000001E-3</v>
      </c>
    </row>
    <row r="8" spans="1:37">
      <c r="A8" s="5" t="s">
        <v>45</v>
      </c>
      <c r="B8" s="22">
        <v>100.2</v>
      </c>
      <c r="C8" s="22">
        <v>1.798</v>
      </c>
      <c r="D8" s="22">
        <v>5.7000000000000002E-2</v>
      </c>
      <c r="E8" s="22">
        <v>457</v>
      </c>
      <c r="F8" s="20">
        <v>19.5694716242661</v>
      </c>
      <c r="G8" s="22">
        <v>0.580953726170646</v>
      </c>
      <c r="H8" s="18">
        <v>5.3400000000000003E-2</v>
      </c>
      <c r="I8" s="15">
        <v>2.3049436726204301E-3</v>
      </c>
      <c r="J8" s="24">
        <v>9.9540000000000003E-2</v>
      </c>
      <c r="K8" s="18">
        <v>0.38</v>
      </c>
      <c r="L8" s="15">
        <v>1.8537770523987002E-2</v>
      </c>
      <c r="M8" s="18">
        <v>5.11E-2</v>
      </c>
      <c r="N8" s="15">
        <v>1.5169921793140499E-3</v>
      </c>
      <c r="O8" s="24">
        <v>0.48673</v>
      </c>
      <c r="P8" s="10">
        <v>321.2</v>
      </c>
      <c r="Q8" s="6">
        <v>9.3493409039334701</v>
      </c>
      <c r="R8" s="6">
        <v>11.7292749814999</v>
      </c>
      <c r="S8" s="10">
        <v>326</v>
      </c>
      <c r="T8" s="6">
        <v>13.6870940696058</v>
      </c>
      <c r="U8" s="6">
        <v>15.075320712961799</v>
      </c>
      <c r="V8" s="10">
        <v>330</v>
      </c>
      <c r="W8" s="6">
        <v>97.450344479601199</v>
      </c>
      <c r="X8" s="6">
        <v>101.22191379453901</v>
      </c>
      <c r="Y8" s="6">
        <v>1.47239263803681</v>
      </c>
      <c r="Z8" s="6">
        <v>2.6666666666666701</v>
      </c>
      <c r="AA8" s="7">
        <v>321.2</v>
      </c>
      <c r="AB8" s="7">
        <v>9.3493409039334701</v>
      </c>
      <c r="AC8" s="7">
        <v>11.7292749814999</v>
      </c>
      <c r="AD8" s="13">
        <v>320</v>
      </c>
      <c r="AE8" s="6">
        <v>9.4018735014870103</v>
      </c>
      <c r="AF8" s="13">
        <v>317</v>
      </c>
      <c r="AG8" s="6">
        <v>9.6840871573029208</v>
      </c>
      <c r="AH8" s="13">
        <v>295</v>
      </c>
      <c r="AI8" s="6">
        <v>61.391568144110401</v>
      </c>
      <c r="AJ8" s="6">
        <v>2.3E-3</v>
      </c>
      <c r="AK8" s="6">
        <v>3.3999999999999998E-3</v>
      </c>
    </row>
    <row r="9" spans="1:37">
      <c r="A9" s="5" t="s">
        <v>46</v>
      </c>
      <c r="B9" s="22">
        <v>261</v>
      </c>
      <c r="C9" s="22">
        <v>1.5649999999999999</v>
      </c>
      <c r="D9" s="22">
        <v>0.06</v>
      </c>
      <c r="E9" s="22">
        <v>1000</v>
      </c>
      <c r="F9" s="20">
        <v>19.3050193050193</v>
      </c>
      <c r="G9" s="22">
        <v>0.48039210824890299</v>
      </c>
      <c r="H9" s="18">
        <v>5.16E-2</v>
      </c>
      <c r="I9" s="15">
        <v>1.66759067846071E-3</v>
      </c>
      <c r="J9" s="24">
        <v>0.47815999999999997</v>
      </c>
      <c r="K9" s="18">
        <v>0.372</v>
      </c>
      <c r="L9" s="15">
        <v>1.2729541741948101E-2</v>
      </c>
      <c r="M9" s="18">
        <v>5.1799999999999999E-2</v>
      </c>
      <c r="N9" s="15">
        <v>1.2890073205377901E-3</v>
      </c>
      <c r="O9" s="24">
        <v>8.7201000000000001E-2</v>
      </c>
      <c r="P9" s="10">
        <v>325.5</v>
      </c>
      <c r="Q9" s="6">
        <v>7.8407375147340703</v>
      </c>
      <c r="R9" s="6">
        <v>10.6281750870809</v>
      </c>
      <c r="S9" s="10">
        <v>320.5</v>
      </c>
      <c r="T9" s="6">
        <v>9.2598901419976496</v>
      </c>
      <c r="U9" s="6">
        <v>11.156090049904099</v>
      </c>
      <c r="V9" s="10">
        <v>254</v>
      </c>
      <c r="W9" s="6">
        <v>70.068733606674101</v>
      </c>
      <c r="X9" s="6">
        <v>73.507380892590604</v>
      </c>
      <c r="Y9" s="6">
        <v>-1.5600624024961101</v>
      </c>
      <c r="Z9" s="6">
        <v>-28.1496062992126</v>
      </c>
      <c r="AA9" s="7">
        <v>325.5</v>
      </c>
      <c r="AB9" s="7">
        <v>7.8407375147340703</v>
      </c>
      <c r="AC9" s="7">
        <v>10.6281750870809</v>
      </c>
      <c r="AD9" s="13">
        <v>325.39999999999998</v>
      </c>
      <c r="AE9" s="6">
        <v>8.0106157550439399</v>
      </c>
      <c r="AF9" s="13">
        <v>320.10000000000002</v>
      </c>
      <c r="AG9" s="6">
        <v>8.1968295969762206</v>
      </c>
      <c r="AH9" s="13">
        <v>272</v>
      </c>
      <c r="AI9" s="6">
        <v>40.480457374430102</v>
      </c>
      <c r="AJ9" s="6">
        <v>2.9999999999999997E-4</v>
      </c>
      <c r="AK9" s="6">
        <v>2.5000000000000001E-3</v>
      </c>
    </row>
    <row r="10" spans="1:37">
      <c r="A10" s="5" t="s">
        <v>47</v>
      </c>
      <c r="B10" s="22">
        <v>189.3</v>
      </c>
      <c r="C10" s="22">
        <v>2.5960000000000001</v>
      </c>
      <c r="D10" s="22">
        <v>8.3000000000000004E-2</v>
      </c>
      <c r="E10" s="22">
        <v>625</v>
      </c>
      <c r="F10" s="20">
        <v>19.267822736030801</v>
      </c>
      <c r="G10" s="22">
        <v>0.51216842842828103</v>
      </c>
      <c r="H10" s="18">
        <v>5.1700000000000003E-2</v>
      </c>
      <c r="I10" s="15">
        <v>1.73231799106805E-3</v>
      </c>
      <c r="J10" s="24">
        <v>0.3569</v>
      </c>
      <c r="K10" s="18">
        <v>0.378</v>
      </c>
      <c r="L10" s="15">
        <v>1.44102468042709E-2</v>
      </c>
      <c r="M10" s="18">
        <v>5.1900000000000002E-2</v>
      </c>
      <c r="N10" s="15">
        <v>1.3795820004986999E-3</v>
      </c>
      <c r="O10" s="24">
        <v>0.23644999999999999</v>
      </c>
      <c r="P10" s="10">
        <v>325.89999999999998</v>
      </c>
      <c r="Q10" s="6">
        <v>8.3771956691454594</v>
      </c>
      <c r="R10" s="6">
        <v>11.038454720447699</v>
      </c>
      <c r="S10" s="10">
        <v>325</v>
      </c>
      <c r="T10" s="6">
        <v>10.734241035181601</v>
      </c>
      <c r="U10" s="6">
        <v>12.443803857257601</v>
      </c>
      <c r="V10" s="10">
        <v>285</v>
      </c>
      <c r="W10" s="6">
        <v>79.685542479001796</v>
      </c>
      <c r="X10" s="6">
        <v>82.779420443896001</v>
      </c>
      <c r="Y10" s="6">
        <v>-0.276923076923069</v>
      </c>
      <c r="Z10" s="6">
        <v>-14.3508771929825</v>
      </c>
      <c r="AA10" s="7">
        <v>325.89999999999998</v>
      </c>
      <c r="AB10" s="7">
        <v>8.3771956691454594</v>
      </c>
      <c r="AC10" s="7">
        <v>11.038454720447699</v>
      </c>
      <c r="AD10" s="13">
        <v>325.60000000000002</v>
      </c>
      <c r="AE10" s="6">
        <v>8.6117453097005505</v>
      </c>
      <c r="AF10" s="13">
        <v>321.60000000000002</v>
      </c>
      <c r="AG10" s="6">
        <v>9.0706521596507699</v>
      </c>
      <c r="AH10" s="13">
        <v>291</v>
      </c>
      <c r="AI10" s="6">
        <v>45.027166024221501</v>
      </c>
      <c r="AJ10" s="6">
        <v>1E-4</v>
      </c>
      <c r="AK10" s="6">
        <v>2.3999999999999998E-3</v>
      </c>
    </row>
    <row r="11" spans="1:37">
      <c r="A11" s="5" t="s">
        <v>48</v>
      </c>
      <c r="B11" s="22">
        <v>80</v>
      </c>
      <c r="C11" s="22">
        <v>1.2729999999999999</v>
      </c>
      <c r="D11" s="22">
        <v>5.0999999999999997E-2</v>
      </c>
      <c r="E11" s="22">
        <v>627</v>
      </c>
      <c r="F11" s="20">
        <v>8.5324232081911298</v>
      </c>
      <c r="G11" s="22">
        <v>0.31156027089614202</v>
      </c>
      <c r="H11" s="18">
        <v>6.5199999999999994E-2</v>
      </c>
      <c r="I11" s="15">
        <v>2.1855297417109E-3</v>
      </c>
      <c r="J11" s="24">
        <v>9.8887000000000003E-2</v>
      </c>
      <c r="K11" s="18">
        <v>1.046</v>
      </c>
      <c r="L11" s="15">
        <v>5.0837054075152703E-2</v>
      </c>
      <c r="M11" s="18">
        <v>0.1172</v>
      </c>
      <c r="N11" s="15">
        <v>4.2795420313860699E-3</v>
      </c>
      <c r="O11" s="24">
        <v>0.79974999999999996</v>
      </c>
      <c r="P11" s="10">
        <v>714</v>
      </c>
      <c r="Q11" s="6">
        <v>25.032125168297998</v>
      </c>
      <c r="R11" s="6">
        <v>29.329050600811399</v>
      </c>
      <c r="S11" s="10">
        <v>724</v>
      </c>
      <c r="T11" s="6">
        <v>25.6811042854346</v>
      </c>
      <c r="U11" s="6">
        <v>28.233917420182301</v>
      </c>
      <c r="V11" s="10">
        <v>767</v>
      </c>
      <c r="W11" s="6">
        <v>72.529389744153804</v>
      </c>
      <c r="X11" s="6">
        <v>76.916772799906099</v>
      </c>
      <c r="Y11" s="6">
        <v>1.3812154696132699</v>
      </c>
      <c r="Z11" s="6">
        <v>6.9100391134289501</v>
      </c>
      <c r="AA11" s="7">
        <v>714</v>
      </c>
      <c r="AB11" s="7">
        <v>25.032125168297998</v>
      </c>
      <c r="AC11" s="7">
        <v>29.329050600811399</v>
      </c>
      <c r="AD11" s="13">
        <v>710</v>
      </c>
      <c r="AE11" s="6">
        <v>25.032125168297998</v>
      </c>
      <c r="AF11" s="13">
        <v>696</v>
      </c>
      <c r="AG11" s="6">
        <v>23.253367870469202</v>
      </c>
      <c r="AH11" s="13">
        <v>633</v>
      </c>
      <c r="AI11" s="6">
        <v>57.689101021417898</v>
      </c>
      <c r="AJ11" s="6">
        <v>6.0000000000000001E-3</v>
      </c>
      <c r="AK11" s="6">
        <v>2.5999999999999999E-3</v>
      </c>
    </row>
    <row r="12" spans="1:37">
      <c r="A12" s="5" t="s">
        <v>49</v>
      </c>
      <c r="B12" s="22">
        <v>228</v>
      </c>
      <c r="C12" s="22">
        <v>1.1299999999999999</v>
      </c>
      <c r="D12" s="22">
        <v>0.13</v>
      </c>
      <c r="E12" s="22">
        <v>8900</v>
      </c>
      <c r="F12" s="20">
        <v>2.5974025974026</v>
      </c>
      <c r="G12" s="22">
        <v>0.108091184499892</v>
      </c>
      <c r="H12" s="18">
        <v>0.1244</v>
      </c>
      <c r="I12" s="15">
        <v>2.1366926473075599E-3</v>
      </c>
      <c r="J12" s="24">
        <v>1.0669E-2</v>
      </c>
      <c r="K12" s="18">
        <v>6.66</v>
      </c>
      <c r="L12" s="15">
        <v>0.26395981903312499</v>
      </c>
      <c r="M12" s="18">
        <v>0.38500000000000001</v>
      </c>
      <c r="N12" s="15">
        <v>1.60218158224965E-2</v>
      </c>
      <c r="O12" s="24">
        <v>0.94984999999999997</v>
      </c>
      <c r="P12" s="10">
        <v>2095</v>
      </c>
      <c r="Q12" s="6">
        <v>73.900750102068201</v>
      </c>
      <c r="R12" s="6">
        <v>84.270037783655496</v>
      </c>
      <c r="S12" s="10">
        <v>2062</v>
      </c>
      <c r="T12" s="6">
        <v>35.120841608941603</v>
      </c>
      <c r="U12" s="6">
        <v>40.3924622175387</v>
      </c>
      <c r="V12" s="10">
        <v>2017</v>
      </c>
      <c r="W12" s="6">
        <v>30.419473031337802</v>
      </c>
      <c r="X12" s="6">
        <v>36.196712741832897</v>
      </c>
      <c r="Y12" s="6">
        <v>-1.6003879728418999</v>
      </c>
      <c r="Z12" s="6">
        <v>-3.8671294000991701</v>
      </c>
      <c r="AA12" s="7">
        <v>2017</v>
      </c>
      <c r="AB12" s="7">
        <v>30.419473031337802</v>
      </c>
      <c r="AC12" s="7">
        <v>36.196712741832897</v>
      </c>
      <c r="AD12" s="13">
        <v>2083</v>
      </c>
      <c r="AE12" s="6">
        <v>77.000622501693698</v>
      </c>
      <c r="AF12" s="13">
        <v>2012</v>
      </c>
      <c r="AG12" s="6">
        <v>45.898295342205898</v>
      </c>
      <c r="AH12" s="13">
        <v>1934</v>
      </c>
      <c r="AI12" s="6">
        <v>27.836385173084</v>
      </c>
      <c r="AJ12" s="6">
        <v>7.4000000000000003E-3</v>
      </c>
      <c r="AK12" s="6">
        <v>4.1000000000000003E-3</v>
      </c>
    </row>
    <row r="13" spans="1:37">
      <c r="A13" s="5" t="s">
        <v>50</v>
      </c>
      <c r="B13" s="22">
        <v>386</v>
      </c>
      <c r="C13" s="22">
        <v>1.724</v>
      </c>
      <c r="D13" s="22">
        <v>5.0999999999999997E-2</v>
      </c>
      <c r="E13" s="22">
        <v>756</v>
      </c>
      <c r="F13" s="20">
        <v>18.754688672168001</v>
      </c>
      <c r="G13" s="22">
        <v>0.44241599820962102</v>
      </c>
      <c r="H13" s="18">
        <v>5.2699999999999997E-2</v>
      </c>
      <c r="I13" s="15">
        <v>1.8610088310318099E-3</v>
      </c>
      <c r="J13" s="24">
        <v>0.26918999999999998</v>
      </c>
      <c r="K13" s="18">
        <v>0.39100000000000001</v>
      </c>
      <c r="L13" s="15">
        <v>1.4070284774659001E-2</v>
      </c>
      <c r="M13" s="18">
        <v>5.3319999999999999E-2</v>
      </c>
      <c r="N13" s="15">
        <v>1.2577985930283099E-3</v>
      </c>
      <c r="O13" s="24">
        <v>0.16375999999999999</v>
      </c>
      <c r="P13" s="10">
        <v>334.9</v>
      </c>
      <c r="Q13" s="6">
        <v>7.7071922541793496</v>
      </c>
      <c r="R13" s="6">
        <v>10.6672415536852</v>
      </c>
      <c r="S13" s="10">
        <v>334</v>
      </c>
      <c r="T13" s="6">
        <v>10.2975123753448</v>
      </c>
      <c r="U13" s="6">
        <v>12.1509948655013</v>
      </c>
      <c r="V13" s="10">
        <v>303</v>
      </c>
      <c r="W13" s="6">
        <v>76.735317346896295</v>
      </c>
      <c r="X13" s="6">
        <v>80.5150316221183</v>
      </c>
      <c r="Y13" s="6">
        <v>-0.269461077844312</v>
      </c>
      <c r="Z13" s="6">
        <v>-10.528052805280501</v>
      </c>
      <c r="AA13" s="7">
        <v>334.9</v>
      </c>
      <c r="AB13" s="7">
        <v>7.7071922541793496</v>
      </c>
      <c r="AC13" s="7">
        <v>10.6672415536852</v>
      </c>
      <c r="AD13" s="13">
        <v>334.2</v>
      </c>
      <c r="AE13" s="6">
        <v>7.7838815794487903</v>
      </c>
      <c r="AF13" s="13">
        <v>326.10000000000002</v>
      </c>
      <c r="AG13" s="6">
        <v>8.0350924774005392</v>
      </c>
      <c r="AH13" s="13">
        <v>255</v>
      </c>
      <c r="AI13" s="6">
        <v>51.5983907532868</v>
      </c>
      <c r="AJ13" s="6">
        <v>2E-3</v>
      </c>
      <c r="AK13" s="6">
        <v>2.3999999999999998E-3</v>
      </c>
    </row>
    <row r="14" spans="1:37">
      <c r="A14" s="5" t="s">
        <v>51</v>
      </c>
      <c r="B14" s="22">
        <v>673</v>
      </c>
      <c r="C14" s="22">
        <v>4.97</v>
      </c>
      <c r="D14" s="22">
        <v>0.16</v>
      </c>
      <c r="E14" s="22">
        <v>1656</v>
      </c>
      <c r="F14" s="20">
        <v>15.479876160990701</v>
      </c>
      <c r="G14" s="22">
        <v>0.38807765323975302</v>
      </c>
      <c r="H14" s="18">
        <v>5.3900000000000003E-2</v>
      </c>
      <c r="I14" s="15">
        <v>1.2376250271277499E-3</v>
      </c>
      <c r="J14" s="24">
        <v>0.30767</v>
      </c>
      <c r="K14" s="18">
        <v>0.48399999999999999</v>
      </c>
      <c r="L14" s="15">
        <v>1.5156251800494701E-2</v>
      </c>
      <c r="M14" s="18">
        <v>6.4600000000000005E-2</v>
      </c>
      <c r="N14" s="15">
        <v>1.61951013939401E-3</v>
      </c>
      <c r="O14" s="24">
        <v>0.46739999999999998</v>
      </c>
      <c r="P14" s="10">
        <v>403.4</v>
      </c>
      <c r="Q14" s="6">
        <v>9.8162342620876704</v>
      </c>
      <c r="R14" s="6">
        <v>13.210276671512901</v>
      </c>
      <c r="S14" s="10">
        <v>400.3</v>
      </c>
      <c r="T14" s="6">
        <v>10.2887776349018</v>
      </c>
      <c r="U14" s="6">
        <v>12.7229452784026</v>
      </c>
      <c r="V14" s="10">
        <v>360</v>
      </c>
      <c r="W14" s="6">
        <v>50.5912280096953</v>
      </c>
      <c r="X14" s="6">
        <v>55.785539417253297</v>
      </c>
      <c r="Y14" s="6">
        <v>-0.77441918561078205</v>
      </c>
      <c r="Z14" s="6">
        <v>-12.0555555555556</v>
      </c>
      <c r="AA14" s="7">
        <v>403.4</v>
      </c>
      <c r="AB14" s="7">
        <v>9.8162342620876704</v>
      </c>
      <c r="AC14" s="7">
        <v>13.210276671512901</v>
      </c>
      <c r="AD14" s="13">
        <v>402.7</v>
      </c>
      <c r="AE14" s="6">
        <v>9.8592547937551398</v>
      </c>
      <c r="AF14" s="13">
        <v>390.7</v>
      </c>
      <c r="AG14" s="6">
        <v>9.1837516963632897</v>
      </c>
      <c r="AH14" s="13">
        <v>309</v>
      </c>
      <c r="AI14" s="6">
        <v>37.531284970394701</v>
      </c>
      <c r="AJ14" s="6">
        <v>1.9E-3</v>
      </c>
      <c r="AK14" s="6">
        <v>1.1999999999999999E-3</v>
      </c>
    </row>
    <row r="15" spans="1:37">
      <c r="A15" s="5" t="s">
        <v>52</v>
      </c>
      <c r="B15" s="22">
        <v>528</v>
      </c>
      <c r="C15" s="22">
        <v>10.31</v>
      </c>
      <c r="D15" s="22">
        <v>0.43</v>
      </c>
      <c r="E15" s="22">
        <v>2589</v>
      </c>
      <c r="F15" s="20">
        <v>9.28505106778087</v>
      </c>
      <c r="G15" s="22">
        <v>0.25096828376182301</v>
      </c>
      <c r="H15" s="18">
        <v>5.9700000000000003E-2</v>
      </c>
      <c r="I15" s="15">
        <v>1.56382702411544E-3</v>
      </c>
      <c r="J15" s="24">
        <v>0.24854999999999999</v>
      </c>
      <c r="K15" s="18">
        <v>0.89200000000000002</v>
      </c>
      <c r="L15" s="15">
        <v>3.09447235592758E-2</v>
      </c>
      <c r="M15" s="18">
        <v>0.1077</v>
      </c>
      <c r="N15" s="15">
        <v>2.9110539041556798E-3</v>
      </c>
      <c r="O15" s="24">
        <v>0.56872999999999996</v>
      </c>
      <c r="P15" s="10">
        <v>659</v>
      </c>
      <c r="Q15" s="6">
        <v>16.8015286155462</v>
      </c>
      <c r="R15" s="6">
        <v>21.9759397444973</v>
      </c>
      <c r="S15" s="10">
        <v>647</v>
      </c>
      <c r="T15" s="6">
        <v>16.518562794335999</v>
      </c>
      <c r="U15" s="6">
        <v>19.7461630815042</v>
      </c>
      <c r="V15" s="10">
        <v>582</v>
      </c>
      <c r="W15" s="6">
        <v>56.202321841402799</v>
      </c>
      <c r="X15" s="6">
        <v>60.562767619566998</v>
      </c>
      <c r="Y15" s="6">
        <v>-1.854714064915</v>
      </c>
      <c r="Z15" s="6">
        <v>-13.230240549828199</v>
      </c>
      <c r="AA15" s="7">
        <v>659</v>
      </c>
      <c r="AB15" s="7">
        <v>16.8015286155462</v>
      </c>
      <c r="AC15" s="7">
        <v>21.9759397444973</v>
      </c>
      <c r="AD15" s="13">
        <v>658</v>
      </c>
      <c r="AE15" s="6">
        <v>17.280809119338699</v>
      </c>
      <c r="AF15" s="13">
        <v>632</v>
      </c>
      <c r="AG15" s="6">
        <v>16.016488903327801</v>
      </c>
      <c r="AH15" s="13">
        <v>526</v>
      </c>
      <c r="AI15" s="6">
        <v>41.932636220068702</v>
      </c>
      <c r="AJ15" s="6">
        <v>1.8E-3</v>
      </c>
      <c r="AK15" s="6">
        <v>1.1999999999999999E-3</v>
      </c>
    </row>
    <row r="16" spans="1:37">
      <c r="A16" s="5" t="s">
        <v>53</v>
      </c>
      <c r="B16" s="22">
        <v>406</v>
      </c>
      <c r="C16" s="22">
        <v>3.72</v>
      </c>
      <c r="D16" s="22">
        <v>0.16</v>
      </c>
      <c r="E16" s="22">
        <v>1210</v>
      </c>
      <c r="F16" s="20">
        <v>15.3374233128834</v>
      </c>
      <c r="G16" s="22">
        <v>0.43822267755468802</v>
      </c>
      <c r="H16" s="18">
        <v>5.33E-2</v>
      </c>
      <c r="I16" s="15">
        <v>1.4107364522149199E-3</v>
      </c>
      <c r="J16" s="24">
        <v>0.17116999999999999</v>
      </c>
      <c r="K16" s="18">
        <v>0.48199999999999998</v>
      </c>
      <c r="L16" s="15">
        <v>1.7087352239595201E-2</v>
      </c>
      <c r="M16" s="18">
        <v>6.5199999999999994E-2</v>
      </c>
      <c r="N16" s="15">
        <v>1.86290213119208E-3</v>
      </c>
      <c r="O16" s="24">
        <v>0.63227</v>
      </c>
      <c r="P16" s="10">
        <v>407</v>
      </c>
      <c r="Q16" s="6">
        <v>11.025017610446</v>
      </c>
      <c r="R16" s="6">
        <v>14.180014336911499</v>
      </c>
      <c r="S16" s="10">
        <v>399</v>
      </c>
      <c r="T16" s="6">
        <v>11.534938581473099</v>
      </c>
      <c r="U16" s="6">
        <v>13.738896143854401</v>
      </c>
      <c r="V16" s="10">
        <v>332</v>
      </c>
      <c r="W16" s="6">
        <v>56.097807311632998</v>
      </c>
      <c r="X16" s="6">
        <v>60.366123856758797</v>
      </c>
      <c r="Y16" s="6">
        <v>-2.0050125313283198</v>
      </c>
      <c r="Z16" s="6">
        <v>-22.590361445783099</v>
      </c>
      <c r="AA16" s="7">
        <v>407</v>
      </c>
      <c r="AB16" s="7">
        <v>11.025017610446</v>
      </c>
      <c r="AC16" s="7">
        <v>14.180014336911499</v>
      </c>
      <c r="AD16" s="13">
        <v>407</v>
      </c>
      <c r="AE16" s="6">
        <v>11.529788086111701</v>
      </c>
      <c r="AF16" s="13">
        <v>394</v>
      </c>
      <c r="AG16" s="6">
        <v>11.0304038039574</v>
      </c>
      <c r="AH16" s="13">
        <v>307</v>
      </c>
      <c r="AI16" s="6">
        <v>44.148204778598902</v>
      </c>
      <c r="AJ16" s="6">
        <v>1.5E-3</v>
      </c>
      <c r="AK16" s="6">
        <v>1E-3</v>
      </c>
    </row>
    <row r="17" spans="1:37">
      <c r="A17" s="5" t="s">
        <v>54</v>
      </c>
      <c r="B17" s="22">
        <v>373</v>
      </c>
      <c r="C17" s="22">
        <v>2.9</v>
      </c>
      <c r="D17" s="22">
        <v>0.31</v>
      </c>
      <c r="E17" s="22">
        <v>14000</v>
      </c>
      <c r="F17" s="20">
        <v>2.8785261945883698</v>
      </c>
      <c r="G17" s="22">
        <v>7.0671656444443204E-2</v>
      </c>
      <c r="H17" s="18">
        <v>0.1119</v>
      </c>
      <c r="I17" s="15">
        <v>1.59854136486781E-3</v>
      </c>
      <c r="J17" s="24">
        <v>0.33090999999999998</v>
      </c>
      <c r="K17" s="18">
        <v>5.39</v>
      </c>
      <c r="L17" s="15">
        <v>0.15357171459614499</v>
      </c>
      <c r="M17" s="18">
        <v>0.34739999999999999</v>
      </c>
      <c r="N17" s="15">
        <v>8.5291332401129794E-3</v>
      </c>
      <c r="O17" s="24">
        <v>0.66298999999999997</v>
      </c>
      <c r="P17" s="10">
        <v>1921</v>
      </c>
      <c r="Q17" s="6">
        <v>40.819104642974303</v>
      </c>
      <c r="R17" s="6">
        <v>55.472299115702903</v>
      </c>
      <c r="S17" s="10">
        <v>1882</v>
      </c>
      <c r="T17" s="6">
        <v>24.376478835114799</v>
      </c>
      <c r="U17" s="6">
        <v>31.126930792924401</v>
      </c>
      <c r="V17" s="10">
        <v>1829</v>
      </c>
      <c r="W17" s="6">
        <v>25.130737919167199</v>
      </c>
      <c r="X17" s="6">
        <v>32.073528024310697</v>
      </c>
      <c r="Y17" s="6">
        <v>-2.0722635494155202</v>
      </c>
      <c r="Z17" s="6">
        <v>-5.0300710770913097</v>
      </c>
      <c r="AA17" s="7" t="s">
        <v>113</v>
      </c>
      <c r="AB17" s="7" t="s">
        <v>113</v>
      </c>
      <c r="AC17" s="7" t="s">
        <v>113</v>
      </c>
      <c r="AD17" s="13">
        <v>1919</v>
      </c>
      <c r="AE17" s="6">
        <v>41.235352597668999</v>
      </c>
      <c r="AF17" s="13">
        <v>1869</v>
      </c>
      <c r="AG17" s="6">
        <v>26.0263850812747</v>
      </c>
      <c r="AH17" s="13">
        <v>1807</v>
      </c>
      <c r="AI17" s="6">
        <v>20.666857244435299</v>
      </c>
      <c r="AJ17" s="6">
        <v>1.1000000000000001E-3</v>
      </c>
      <c r="AK17" s="6">
        <v>1.1999999999999999E-3</v>
      </c>
    </row>
    <row r="18" spans="1:37">
      <c r="A18" s="5" t="s">
        <v>55</v>
      </c>
      <c r="B18" s="22">
        <v>624</v>
      </c>
      <c r="C18" s="22">
        <v>1.6080000000000001</v>
      </c>
      <c r="D18" s="22">
        <v>7.2999999999999995E-2</v>
      </c>
      <c r="E18" s="22">
        <v>369</v>
      </c>
      <c r="F18" s="20">
        <v>88.809946714031994</v>
      </c>
      <c r="G18" s="22">
        <v>2.79410523460913</v>
      </c>
      <c r="H18" s="18">
        <v>4.6399999999999997E-2</v>
      </c>
      <c r="I18" s="15">
        <v>2.4509415289066302E-3</v>
      </c>
      <c r="J18" s="24">
        <v>0.18615000000000001</v>
      </c>
      <c r="K18" s="18">
        <v>7.22E-2</v>
      </c>
      <c r="L18" s="15">
        <v>3.78913724871507E-3</v>
      </c>
      <c r="M18" s="18">
        <v>1.1259999999999999E-2</v>
      </c>
      <c r="N18" s="15">
        <v>3.5425789684352801E-4</v>
      </c>
      <c r="O18" s="24">
        <v>0.29210999999999998</v>
      </c>
      <c r="P18" s="10">
        <v>72.2</v>
      </c>
      <c r="Q18" s="6">
        <v>2.26584385775271</v>
      </c>
      <c r="R18" s="6">
        <v>2.7866744829989498</v>
      </c>
      <c r="S18" s="10">
        <v>70.7</v>
      </c>
      <c r="T18" s="6">
        <v>3.55975604094419</v>
      </c>
      <c r="U18" s="6">
        <v>3.8806792633900402</v>
      </c>
      <c r="V18" s="10">
        <v>30</v>
      </c>
      <c r="W18" s="6">
        <v>92.079038202686903</v>
      </c>
      <c r="X18" s="6">
        <v>93.368942388496507</v>
      </c>
      <c r="Y18" s="6">
        <v>-2.1216407355021101</v>
      </c>
      <c r="Z18" s="6">
        <v>-140.666666666667</v>
      </c>
      <c r="AA18" s="7">
        <v>72.2</v>
      </c>
      <c r="AB18" s="7">
        <v>2.26584385775271</v>
      </c>
      <c r="AC18" s="7">
        <v>2.7866744829989498</v>
      </c>
      <c r="AD18" s="13">
        <v>72.3</v>
      </c>
      <c r="AE18" s="6">
        <v>2.26584385775271</v>
      </c>
      <c r="AF18" s="13">
        <v>72.3</v>
      </c>
      <c r="AG18" s="6">
        <v>2.3962184940106401</v>
      </c>
      <c r="AH18" s="13">
        <v>72.3</v>
      </c>
      <c r="AI18" s="6">
        <v>36.795318674145001</v>
      </c>
      <c r="AJ18" s="6">
        <v>-1.1000000000000001E-3</v>
      </c>
      <c r="AK18" s="6">
        <v>3.8999999999999998E-3</v>
      </c>
    </row>
    <row r="19" spans="1:37">
      <c r="A19" s="5" t="s">
        <v>56</v>
      </c>
      <c r="B19" s="22">
        <v>324</v>
      </c>
      <c r="C19" s="22">
        <v>12.2</v>
      </c>
      <c r="D19" s="22">
        <v>4.5</v>
      </c>
      <c r="E19" s="22">
        <v>4580</v>
      </c>
      <c r="F19" s="20">
        <v>6.7567567567567597</v>
      </c>
      <c r="G19" s="22">
        <v>0.68779661731366104</v>
      </c>
      <c r="H19" s="18">
        <v>9.4899999999999998E-2</v>
      </c>
      <c r="I19" s="15">
        <v>4.8582110594261804E-3</v>
      </c>
      <c r="J19" s="24">
        <v>-0.86233000000000004</v>
      </c>
      <c r="K19" s="18">
        <v>2.04</v>
      </c>
      <c r="L19" s="15">
        <v>0.26480709337931302</v>
      </c>
      <c r="M19" s="18">
        <v>0.14799999999999999</v>
      </c>
      <c r="N19" s="15">
        <v>1.50654971056384E-2</v>
      </c>
      <c r="O19" s="24">
        <v>0.97645999999999999</v>
      </c>
      <c r="P19" s="10">
        <v>880</v>
      </c>
      <c r="Q19" s="6">
        <v>86.032061893909301</v>
      </c>
      <c r="R19" s="6">
        <v>88.058427925788607</v>
      </c>
      <c r="S19" s="10">
        <v>1070</v>
      </c>
      <c r="T19" s="6">
        <v>92.889625537444701</v>
      </c>
      <c r="U19" s="6">
        <v>94.1573914806727</v>
      </c>
      <c r="V19" s="10">
        <v>1480</v>
      </c>
      <c r="W19" s="6">
        <v>109.895486386752</v>
      </c>
      <c r="X19" s="6">
        <v>116.582412191324</v>
      </c>
      <c r="Y19" s="6">
        <v>17.757009345794401</v>
      </c>
      <c r="Z19" s="6">
        <v>40.540540540540498</v>
      </c>
      <c r="AA19" s="7">
        <v>880</v>
      </c>
      <c r="AB19" s="7">
        <v>86.032061893909301</v>
      </c>
      <c r="AC19" s="7">
        <v>88.058427925788607</v>
      </c>
      <c r="AD19" s="13">
        <v>850</v>
      </c>
      <c r="AE19" s="6">
        <v>86.032061893909301</v>
      </c>
      <c r="AF19" s="13">
        <v>860</v>
      </c>
      <c r="AG19" s="6">
        <v>85.970823728092199</v>
      </c>
      <c r="AH19" s="13">
        <v>880</v>
      </c>
      <c r="AI19" s="6">
        <v>89.819362768729803</v>
      </c>
      <c r="AJ19" s="6">
        <v>3.1899999999999998E-2</v>
      </c>
      <c r="AK19" s="6">
        <v>6.1000000000000004E-3</v>
      </c>
    </row>
    <row r="20" spans="1:37">
      <c r="A20" s="5" t="s">
        <v>57</v>
      </c>
      <c r="B20" s="22">
        <v>256</v>
      </c>
      <c r="C20" s="22">
        <v>1.0920000000000001</v>
      </c>
      <c r="D20" s="22">
        <v>5.3999999999999999E-2</v>
      </c>
      <c r="E20" s="22">
        <v>2460</v>
      </c>
      <c r="F20" s="20">
        <v>8.6956521739130395</v>
      </c>
      <c r="G20" s="22">
        <v>0.24274487405759901</v>
      </c>
      <c r="H20" s="18">
        <v>6.0600000000000001E-2</v>
      </c>
      <c r="I20" s="15">
        <v>1.3900480239000901E-3</v>
      </c>
      <c r="J20" s="24">
        <v>-0.19119</v>
      </c>
      <c r="K20" s="18">
        <v>0.96499999999999997</v>
      </c>
      <c r="L20" s="15">
        <v>3.7983392278731501E-2</v>
      </c>
      <c r="M20" s="18">
        <v>0.115</v>
      </c>
      <c r="N20" s="15">
        <v>3.2103009594117498E-3</v>
      </c>
      <c r="O20" s="24">
        <v>0.78361999999999998</v>
      </c>
      <c r="P20" s="10">
        <v>701</v>
      </c>
      <c r="Q20" s="6">
        <v>18.315038606207501</v>
      </c>
      <c r="R20" s="6">
        <v>23.6902468574045</v>
      </c>
      <c r="S20" s="10">
        <v>684</v>
      </c>
      <c r="T20" s="6">
        <v>19.5045017838566</v>
      </c>
      <c r="U20" s="6">
        <v>22.526125272055399</v>
      </c>
      <c r="V20" s="10">
        <v>615</v>
      </c>
      <c r="W20" s="6">
        <v>49.354754474912099</v>
      </c>
      <c r="X20" s="6">
        <v>54.168177521949403</v>
      </c>
      <c r="Y20" s="6">
        <v>-2.4853801169590599</v>
      </c>
      <c r="Z20" s="6">
        <v>-13.983739837398399</v>
      </c>
      <c r="AA20" s="7">
        <v>701</v>
      </c>
      <c r="AB20" s="7">
        <v>18.315038606207501</v>
      </c>
      <c r="AC20" s="7">
        <v>23.6902468574045</v>
      </c>
      <c r="AD20" s="13">
        <v>701</v>
      </c>
      <c r="AE20" s="6">
        <v>18.315038606207501</v>
      </c>
      <c r="AF20" s="13">
        <v>678</v>
      </c>
      <c r="AG20" s="6">
        <v>18.407758957474002</v>
      </c>
      <c r="AH20" s="13">
        <v>593</v>
      </c>
      <c r="AI20" s="6">
        <v>43.858485943758403</v>
      </c>
      <c r="AJ20" s="6">
        <v>6.7000000000000002E-4</v>
      </c>
      <c r="AK20" s="6">
        <v>5.5999999999999995E-4</v>
      </c>
    </row>
    <row r="21" spans="1:37">
      <c r="A21" s="5" t="s">
        <v>58</v>
      </c>
      <c r="B21" s="22">
        <v>198</v>
      </c>
      <c r="C21" s="22">
        <v>3.46</v>
      </c>
      <c r="D21" s="22">
        <v>0.26</v>
      </c>
      <c r="E21" s="22">
        <v>872</v>
      </c>
      <c r="F21" s="20">
        <v>18.050541516245499</v>
      </c>
      <c r="G21" s="22">
        <v>0.46673005476656698</v>
      </c>
      <c r="H21" s="18">
        <v>5.1299999999999998E-2</v>
      </c>
      <c r="I21" s="15">
        <v>1.41644920955837E-3</v>
      </c>
      <c r="J21" s="24">
        <v>0.31909999999999999</v>
      </c>
      <c r="K21" s="18">
        <v>0.39200000000000002</v>
      </c>
      <c r="L21" s="15">
        <v>1.25825846375059E-2</v>
      </c>
      <c r="M21" s="18">
        <v>5.5399999999999998E-2</v>
      </c>
      <c r="N21" s="15">
        <v>1.4324692148873601E-3</v>
      </c>
      <c r="O21" s="24">
        <v>0.49603000000000003</v>
      </c>
      <c r="P21" s="10">
        <v>347.3</v>
      </c>
      <c r="Q21" s="6">
        <v>8.6868086286789499</v>
      </c>
      <c r="R21" s="6">
        <v>11.573454784888201</v>
      </c>
      <c r="S21" s="10">
        <v>335.6</v>
      </c>
      <c r="T21" s="6">
        <v>9.2478337079155306</v>
      </c>
      <c r="U21" s="6">
        <v>11.281993515186</v>
      </c>
      <c r="V21" s="10">
        <v>247</v>
      </c>
      <c r="W21" s="6">
        <v>56.896758197678501</v>
      </c>
      <c r="X21" s="6">
        <v>60.569299898744397</v>
      </c>
      <c r="Y21" s="6">
        <v>-3.48629320619784</v>
      </c>
      <c r="Z21" s="6">
        <v>-40.6072874493927</v>
      </c>
      <c r="AA21" s="7">
        <v>347.3</v>
      </c>
      <c r="AB21" s="7">
        <v>8.6868086286789499</v>
      </c>
      <c r="AC21" s="7">
        <v>11.573454784888201</v>
      </c>
      <c r="AD21" s="13">
        <v>347.4</v>
      </c>
      <c r="AE21" s="6">
        <v>8.7763799001234606</v>
      </c>
      <c r="AF21" s="13">
        <v>337.1</v>
      </c>
      <c r="AG21" s="6">
        <v>8.6547488865511699</v>
      </c>
      <c r="AH21" s="13">
        <v>261</v>
      </c>
      <c r="AI21" s="6">
        <v>41.449802091265703</v>
      </c>
      <c r="AJ21" s="6">
        <v>-2.0000000000000001E-4</v>
      </c>
      <c r="AK21" s="6">
        <v>1.8E-3</v>
      </c>
    </row>
    <row r="22" spans="1:37">
      <c r="A22" s="5" t="s">
        <v>59</v>
      </c>
      <c r="B22" s="22">
        <v>101.3</v>
      </c>
      <c r="C22" s="22">
        <v>3.5259999999999998</v>
      </c>
      <c r="D22" s="22">
        <v>9.9000000000000005E-2</v>
      </c>
      <c r="E22" s="22">
        <v>491</v>
      </c>
      <c r="F22" s="20">
        <v>19.157088122605401</v>
      </c>
      <c r="G22" s="22">
        <v>0.50794066419736195</v>
      </c>
      <c r="H22" s="18">
        <v>5.1700000000000003E-2</v>
      </c>
      <c r="I22" s="15">
        <v>2.1433084025934399E-3</v>
      </c>
      <c r="J22" s="24">
        <v>0.33071</v>
      </c>
      <c r="K22" s="18">
        <v>0.372</v>
      </c>
      <c r="L22" s="15">
        <v>1.54520624176839E-2</v>
      </c>
      <c r="M22" s="18">
        <v>5.2200000000000003E-2</v>
      </c>
      <c r="N22" s="15">
        <v>1.38405703943154E-3</v>
      </c>
      <c r="O22" s="24">
        <v>0.2356</v>
      </c>
      <c r="P22" s="10">
        <v>328.2</v>
      </c>
      <c r="Q22" s="6">
        <v>8.4960567178668693</v>
      </c>
      <c r="R22" s="6">
        <v>11.1544754264551</v>
      </c>
      <c r="S22" s="10">
        <v>320</v>
      </c>
      <c r="T22" s="6">
        <v>11.8301739396285</v>
      </c>
      <c r="U22" s="6">
        <v>13.3665925052562</v>
      </c>
      <c r="V22" s="10">
        <v>260</v>
      </c>
      <c r="W22" s="6">
        <v>90.456159933558695</v>
      </c>
      <c r="X22" s="6">
        <v>93.173229968266895</v>
      </c>
      <c r="Y22" s="6">
        <v>-2.5625</v>
      </c>
      <c r="Z22" s="6">
        <v>-26.230769230769202</v>
      </c>
      <c r="AA22" s="7">
        <v>328.2</v>
      </c>
      <c r="AB22" s="7">
        <v>8.4960567178668693</v>
      </c>
      <c r="AC22" s="7">
        <v>11.1544754264551</v>
      </c>
      <c r="AD22" s="13">
        <v>328.3</v>
      </c>
      <c r="AE22" s="6">
        <v>8.6850549654685896</v>
      </c>
      <c r="AF22" s="13">
        <v>322</v>
      </c>
      <c r="AG22" s="6">
        <v>9.1119709965443398</v>
      </c>
      <c r="AH22" s="13">
        <v>275</v>
      </c>
      <c r="AI22" s="6">
        <v>53.238490492551897</v>
      </c>
      <c r="AJ22" s="6">
        <v>-1E-4</v>
      </c>
      <c r="AK22" s="6">
        <v>3.0999999999999999E-3</v>
      </c>
    </row>
    <row r="23" spans="1:37">
      <c r="A23" s="5" t="s">
        <v>60</v>
      </c>
      <c r="B23" s="22">
        <v>145</v>
      </c>
      <c r="C23" s="22">
        <v>3.12</v>
      </c>
      <c r="D23" s="22">
        <v>0.21</v>
      </c>
      <c r="E23" s="22">
        <v>743</v>
      </c>
      <c r="F23" s="20">
        <v>19.685039370078702</v>
      </c>
      <c r="G23" s="22">
        <v>0.52826877183893295</v>
      </c>
      <c r="H23" s="18">
        <v>5.3400000000000003E-2</v>
      </c>
      <c r="I23" s="15">
        <v>1.7028944880603501E-3</v>
      </c>
      <c r="J23" s="24">
        <v>0.16567999999999999</v>
      </c>
      <c r="K23" s="18">
        <v>0.374</v>
      </c>
      <c r="L23" s="15">
        <v>1.38060262726101E-2</v>
      </c>
      <c r="M23" s="18">
        <v>5.0799999999999998E-2</v>
      </c>
      <c r="N23" s="15">
        <v>1.36327152335843E-3</v>
      </c>
      <c r="O23" s="24">
        <v>0.49120000000000003</v>
      </c>
      <c r="P23" s="10">
        <v>319.2</v>
      </c>
      <c r="Q23" s="6">
        <v>8.3750714967978208</v>
      </c>
      <c r="R23" s="6">
        <v>10.9429681046689</v>
      </c>
      <c r="S23" s="10">
        <v>322</v>
      </c>
      <c r="T23" s="6">
        <v>10.157000501863401</v>
      </c>
      <c r="U23" s="6">
        <v>11.923967093708701</v>
      </c>
      <c r="V23" s="10">
        <v>332</v>
      </c>
      <c r="W23" s="6">
        <v>72.475054569488194</v>
      </c>
      <c r="X23" s="6">
        <v>77.530371274214303</v>
      </c>
      <c r="Y23" s="6">
        <v>0.86956521739131198</v>
      </c>
      <c r="Z23" s="6">
        <v>3.8554216867469902</v>
      </c>
      <c r="AA23" s="7">
        <v>319.2</v>
      </c>
      <c r="AB23" s="7">
        <v>8.3750714967978208</v>
      </c>
      <c r="AC23" s="7">
        <v>10.9429681046689</v>
      </c>
      <c r="AD23" s="13">
        <v>318.39999999999998</v>
      </c>
      <c r="AE23" s="6">
        <v>8.4225158104022206</v>
      </c>
      <c r="AF23" s="13">
        <v>310.60000000000002</v>
      </c>
      <c r="AG23" s="6">
        <v>8.2596978876260199</v>
      </c>
      <c r="AH23" s="13">
        <v>253</v>
      </c>
      <c r="AI23" s="6">
        <v>52.288369020751503</v>
      </c>
      <c r="AJ23" s="6">
        <v>2.7000000000000001E-3</v>
      </c>
      <c r="AK23" s="6">
        <v>2E-3</v>
      </c>
    </row>
    <row r="24" spans="1:37">
      <c r="A24" s="5" t="s">
        <v>61</v>
      </c>
      <c r="B24" s="22">
        <v>749</v>
      </c>
      <c r="C24" s="22">
        <v>4.41</v>
      </c>
      <c r="D24" s="22">
        <v>0.48</v>
      </c>
      <c r="E24" s="22">
        <v>4970</v>
      </c>
      <c r="F24" s="20">
        <v>16.583747927031499</v>
      </c>
      <c r="G24" s="22">
        <v>0.60166885396567105</v>
      </c>
      <c r="H24" s="18">
        <v>5.8000000000000003E-2</v>
      </c>
      <c r="I24" s="15">
        <v>1.23095675894381E-3</v>
      </c>
      <c r="J24" s="24">
        <v>0.82062999999999997</v>
      </c>
      <c r="K24" s="18">
        <v>0.47899999999999998</v>
      </c>
      <c r="L24" s="15">
        <v>1.5066006771537001E-2</v>
      </c>
      <c r="M24" s="18">
        <v>6.0299999999999999E-2</v>
      </c>
      <c r="N24" s="15">
        <v>2.1877221032160399E-3</v>
      </c>
      <c r="O24" s="24">
        <v>0.86363000000000001</v>
      </c>
      <c r="P24" s="10">
        <v>377</v>
      </c>
      <c r="Q24" s="6">
        <v>13.4143762296132</v>
      </c>
      <c r="R24" s="6">
        <v>15.766860343210499</v>
      </c>
      <c r="S24" s="10">
        <v>396.7</v>
      </c>
      <c r="T24" s="6">
        <v>10.384147486526601</v>
      </c>
      <c r="U24" s="6">
        <v>12.769696161398301</v>
      </c>
      <c r="V24" s="10">
        <v>521</v>
      </c>
      <c r="W24" s="6">
        <v>50.400186638337999</v>
      </c>
      <c r="X24" s="6">
        <v>62.889587004067202</v>
      </c>
      <c r="Y24" s="6">
        <v>4.9659692462818201</v>
      </c>
      <c r="Z24" s="6">
        <v>27.639155470249499</v>
      </c>
      <c r="AA24" s="7">
        <v>377</v>
      </c>
      <c r="AB24" s="7">
        <v>13.4143762296132</v>
      </c>
      <c r="AC24" s="7">
        <v>15.766860343210499</v>
      </c>
      <c r="AD24" s="13">
        <v>375</v>
      </c>
      <c r="AE24" s="6">
        <v>14.0100139054039</v>
      </c>
      <c r="AF24" s="13">
        <v>374</v>
      </c>
      <c r="AG24" s="6">
        <v>13.7104328531939</v>
      </c>
      <c r="AH24" s="13">
        <v>366</v>
      </c>
      <c r="AI24" s="6">
        <v>31.264417684954601</v>
      </c>
      <c r="AJ24" s="6">
        <v>5.1000000000000004E-3</v>
      </c>
      <c r="AK24" s="6">
        <v>2.3E-3</v>
      </c>
    </row>
    <row r="25" spans="1:37">
      <c r="A25" s="5" t="s">
        <v>62</v>
      </c>
      <c r="B25" s="22">
        <v>418</v>
      </c>
      <c r="C25" s="22">
        <v>6.82</v>
      </c>
      <c r="D25" s="22">
        <v>0.28000000000000003</v>
      </c>
      <c r="E25" s="22">
        <v>2910</v>
      </c>
      <c r="F25" s="20">
        <v>14.814814814814801</v>
      </c>
      <c r="G25" s="22">
        <v>0.46157743473829099</v>
      </c>
      <c r="H25" s="18">
        <v>5.3499999999999999E-2</v>
      </c>
      <c r="I25" s="15">
        <v>1.14352974857504E-3</v>
      </c>
      <c r="J25" s="24">
        <v>0.31307000000000001</v>
      </c>
      <c r="K25" s="18">
        <v>0.497</v>
      </c>
      <c r="L25" s="15">
        <v>1.68217352838522E-2</v>
      </c>
      <c r="M25" s="18">
        <v>6.7500000000000004E-2</v>
      </c>
      <c r="N25" s="15">
        <v>2.1030621870263399E-3</v>
      </c>
      <c r="O25" s="24">
        <v>0.71589999999999998</v>
      </c>
      <c r="P25" s="10">
        <v>421</v>
      </c>
      <c r="Q25" s="6">
        <v>12.7600254642488</v>
      </c>
      <c r="R25" s="6">
        <v>15.7379336807212</v>
      </c>
      <c r="S25" s="10">
        <v>409</v>
      </c>
      <c r="T25" s="6">
        <v>11.6468841994212</v>
      </c>
      <c r="U25" s="6">
        <v>13.9173409943241</v>
      </c>
      <c r="V25" s="10">
        <v>345</v>
      </c>
      <c r="W25" s="6">
        <v>46.644147631298303</v>
      </c>
      <c r="X25" s="6">
        <v>51.631747207989903</v>
      </c>
      <c r="Y25" s="6">
        <v>-2.9339853300733401</v>
      </c>
      <c r="Z25" s="6">
        <v>-22.0289855072464</v>
      </c>
      <c r="AA25" s="7">
        <v>421</v>
      </c>
      <c r="AB25" s="7">
        <v>12.7600254642488</v>
      </c>
      <c r="AC25" s="7">
        <v>15.7379336807212</v>
      </c>
      <c r="AD25" s="13">
        <v>421</v>
      </c>
      <c r="AE25" s="6">
        <v>12.7600254642488</v>
      </c>
      <c r="AF25" s="13">
        <v>406</v>
      </c>
      <c r="AG25" s="6">
        <v>11.6468841994212</v>
      </c>
      <c r="AH25" s="13">
        <v>324</v>
      </c>
      <c r="AI25" s="6">
        <v>33.618990291951803</v>
      </c>
      <c r="AJ25" s="6">
        <v>1.2899999999999999E-3</v>
      </c>
      <c r="AK25" s="6">
        <v>8.0999999999999996E-4</v>
      </c>
    </row>
    <row r="26" spans="1:37">
      <c r="A26" s="5" t="s">
        <v>63</v>
      </c>
      <c r="B26" s="22">
        <v>208</v>
      </c>
      <c r="C26" s="22">
        <v>3.21</v>
      </c>
      <c r="D26" s="22">
        <v>0.1</v>
      </c>
      <c r="E26" s="22">
        <v>1140</v>
      </c>
      <c r="F26" s="20">
        <v>18.691588785046701</v>
      </c>
      <c r="G26" s="22">
        <v>0.59705701920362897</v>
      </c>
      <c r="H26" s="18">
        <v>5.2299999999999999E-2</v>
      </c>
      <c r="I26" s="15">
        <v>1.47105127134346E-3</v>
      </c>
      <c r="J26" s="24">
        <v>0.43808999999999998</v>
      </c>
      <c r="K26" s="18">
        <v>0.38400000000000001</v>
      </c>
      <c r="L26" s="15">
        <v>1.34367025955031E-2</v>
      </c>
      <c r="M26" s="18">
        <v>5.3499999999999999E-2</v>
      </c>
      <c r="N26" s="15">
        <v>1.70892645321559E-3</v>
      </c>
      <c r="O26" s="24">
        <v>0.62168000000000001</v>
      </c>
      <c r="P26" s="10">
        <v>336</v>
      </c>
      <c r="Q26" s="6">
        <v>10.663983981260399</v>
      </c>
      <c r="R26" s="6">
        <v>12.9791722901057</v>
      </c>
      <c r="S26" s="10">
        <v>330</v>
      </c>
      <c r="T26" s="6">
        <v>9.7189346962461194</v>
      </c>
      <c r="U26" s="6">
        <v>11.618783312748601</v>
      </c>
      <c r="V26" s="10">
        <v>288</v>
      </c>
      <c r="W26" s="6">
        <v>61.497419093505599</v>
      </c>
      <c r="X26" s="6">
        <v>65.778026715841307</v>
      </c>
      <c r="Y26" s="6">
        <v>-1.8181818181818099</v>
      </c>
      <c r="Z26" s="6">
        <v>-16.6666666666667</v>
      </c>
      <c r="AA26" s="7">
        <v>336</v>
      </c>
      <c r="AB26" s="7">
        <v>10.663983981260399</v>
      </c>
      <c r="AC26" s="7">
        <v>12.9791722901057</v>
      </c>
      <c r="AD26" s="13">
        <v>336</v>
      </c>
      <c r="AE26" s="6">
        <v>10.663983981260399</v>
      </c>
      <c r="AF26" s="13">
        <v>326</v>
      </c>
      <c r="AG26" s="6">
        <v>10.7813585243186</v>
      </c>
      <c r="AH26" s="13">
        <v>257</v>
      </c>
      <c r="AI26" s="6">
        <v>43.114470368569499</v>
      </c>
      <c r="AJ26" s="6">
        <v>1.1000000000000001E-3</v>
      </c>
      <c r="AK26" s="6">
        <v>1.9E-3</v>
      </c>
    </row>
    <row r="27" spans="1:37">
      <c r="A27" s="5" t="s">
        <v>64</v>
      </c>
      <c r="B27" s="22">
        <v>90.3</v>
      </c>
      <c r="C27" s="22">
        <v>3.8490000000000002</v>
      </c>
      <c r="D27" s="22">
        <v>9.5000000000000001E-2</v>
      </c>
      <c r="E27" s="22">
        <v>488</v>
      </c>
      <c r="F27" s="20">
        <v>19.342359767891701</v>
      </c>
      <c r="G27" s="22">
        <v>0.481657109214988</v>
      </c>
      <c r="H27" s="18">
        <v>5.3100000000000001E-2</v>
      </c>
      <c r="I27" s="15">
        <v>1.94263631623943E-3</v>
      </c>
      <c r="J27" s="24">
        <v>5.9296000000000003E-5</v>
      </c>
      <c r="K27" s="18">
        <v>0.378</v>
      </c>
      <c r="L27" s="15">
        <v>1.44102468042709E-2</v>
      </c>
      <c r="M27" s="18">
        <v>5.1700000000000003E-2</v>
      </c>
      <c r="N27" s="15">
        <v>1.2874164706496501E-3</v>
      </c>
      <c r="O27" s="24">
        <v>0.45973999999999998</v>
      </c>
      <c r="P27" s="10">
        <v>324.89999999999998</v>
      </c>
      <c r="Q27" s="6">
        <v>7.9156404251319001</v>
      </c>
      <c r="R27" s="6">
        <v>10.6747122087609</v>
      </c>
      <c r="S27" s="10">
        <v>325</v>
      </c>
      <c r="T27" s="6">
        <v>10.734241035181601</v>
      </c>
      <c r="U27" s="6">
        <v>12.443803857257601</v>
      </c>
      <c r="V27" s="10">
        <v>319</v>
      </c>
      <c r="W27" s="6">
        <v>81.734573931601204</v>
      </c>
      <c r="X27" s="6">
        <v>85.813129851684906</v>
      </c>
      <c r="Y27" s="6">
        <v>3.07692307692378E-2</v>
      </c>
      <c r="Z27" s="6">
        <v>-1.8495297805642501</v>
      </c>
      <c r="AA27" s="7">
        <v>324.89999999999998</v>
      </c>
      <c r="AB27" s="7">
        <v>7.9156404251319001</v>
      </c>
      <c r="AC27" s="7">
        <v>10.6747122087609</v>
      </c>
      <c r="AD27" s="13">
        <v>324.5</v>
      </c>
      <c r="AE27" s="6">
        <v>7.9583612220093602</v>
      </c>
      <c r="AF27" s="13">
        <v>319.8</v>
      </c>
      <c r="AG27" s="6">
        <v>8.6057963374331106</v>
      </c>
      <c r="AH27" s="13">
        <v>295</v>
      </c>
      <c r="AI27" s="6">
        <v>56.901806436881898</v>
      </c>
      <c r="AJ27" s="6">
        <v>1.2999999999999999E-3</v>
      </c>
      <c r="AK27" s="6">
        <v>2.3999999999999998E-3</v>
      </c>
    </row>
    <row r="28" spans="1:37">
      <c r="A28" s="5" t="s">
        <v>65</v>
      </c>
      <c r="B28" s="22">
        <v>160</v>
      </c>
      <c r="C28" s="22">
        <v>3.39</v>
      </c>
      <c r="D28" s="22">
        <v>0.34</v>
      </c>
      <c r="E28" s="22">
        <v>870</v>
      </c>
      <c r="F28" s="20">
        <v>18.796992481202999</v>
      </c>
      <c r="G28" s="22">
        <v>0.49432360712560902</v>
      </c>
      <c r="H28" s="18">
        <v>5.2400000000000002E-2</v>
      </c>
      <c r="I28" s="15">
        <v>1.7652461001139699E-3</v>
      </c>
      <c r="J28" s="24">
        <v>-0.26356000000000002</v>
      </c>
      <c r="K28" s="18">
        <v>0.38400000000000001</v>
      </c>
      <c r="L28" s="15">
        <v>1.6778706047845302E-2</v>
      </c>
      <c r="M28" s="18">
        <v>5.3199999999999997E-2</v>
      </c>
      <c r="N28" s="15">
        <v>1.39905444583118E-3</v>
      </c>
      <c r="O28" s="24">
        <v>0.68066000000000004</v>
      </c>
      <c r="P28" s="10">
        <v>334</v>
      </c>
      <c r="Q28" s="6">
        <v>8.4915034640542792</v>
      </c>
      <c r="R28" s="6">
        <v>11.236665999189301</v>
      </c>
      <c r="S28" s="10">
        <v>329</v>
      </c>
      <c r="T28" s="6">
        <v>11.9154392126307</v>
      </c>
      <c r="U28" s="6">
        <v>13.509852910694701</v>
      </c>
      <c r="V28" s="10">
        <v>289</v>
      </c>
      <c r="W28" s="6">
        <v>72.974248462669294</v>
      </c>
      <c r="X28" s="6">
        <v>76.719026254923506</v>
      </c>
      <c r="Y28" s="6">
        <v>-1.5197568389057801</v>
      </c>
      <c r="Z28" s="6">
        <v>-15.5709342560554</v>
      </c>
      <c r="AA28" s="7">
        <v>334</v>
      </c>
      <c r="AB28" s="7">
        <v>8.4915034640542792</v>
      </c>
      <c r="AC28" s="7">
        <v>11.236665999189301</v>
      </c>
      <c r="AD28" s="13">
        <v>333.8</v>
      </c>
      <c r="AE28" s="6">
        <v>8.4012517567351708</v>
      </c>
      <c r="AF28" s="13">
        <v>326.39999999999998</v>
      </c>
      <c r="AG28" s="6">
        <v>8.4460784764230503</v>
      </c>
      <c r="AH28" s="13">
        <v>275</v>
      </c>
      <c r="AI28" s="6">
        <v>43.683588894359303</v>
      </c>
      <c r="AJ28" s="6">
        <v>5.9999999999999995E-4</v>
      </c>
      <c r="AK28" s="6">
        <v>2.3999999999999998E-3</v>
      </c>
    </row>
    <row r="29" spans="1:37">
      <c r="A29" s="5" t="s">
        <v>66</v>
      </c>
      <c r="B29" s="22">
        <v>449</v>
      </c>
      <c r="C29" s="22">
        <v>2.86</v>
      </c>
      <c r="D29" s="22">
        <v>8.7999999999999995E-2</v>
      </c>
      <c r="E29" s="22">
        <v>307</v>
      </c>
      <c r="F29" s="20">
        <v>134.22818791946301</v>
      </c>
      <c r="G29" s="22">
        <v>3.5966353918448002</v>
      </c>
      <c r="H29" s="18">
        <v>4.7300000000000002E-2</v>
      </c>
      <c r="I29" s="15">
        <v>2.3460079763982099E-3</v>
      </c>
      <c r="J29" s="24">
        <v>0.23991999999999999</v>
      </c>
      <c r="K29" s="18">
        <v>4.7300000000000002E-2</v>
      </c>
      <c r="L29" s="15">
        <v>1.97125354726377E-3</v>
      </c>
      <c r="M29" s="18">
        <v>7.45E-3</v>
      </c>
      <c r="N29" s="15">
        <v>1.99622255835866E-4</v>
      </c>
      <c r="O29" s="24">
        <v>0.18812999999999999</v>
      </c>
      <c r="P29" s="10">
        <v>47.8</v>
      </c>
      <c r="Q29" s="6">
        <v>1.2699325610135499</v>
      </c>
      <c r="R29" s="6">
        <v>1.66536051066979</v>
      </c>
      <c r="S29" s="10">
        <v>47</v>
      </c>
      <c r="T29" s="6">
        <v>1.8939443047392801</v>
      </c>
      <c r="U29" s="6">
        <v>2.1589707850900899</v>
      </c>
      <c r="V29" s="10">
        <v>70</v>
      </c>
      <c r="W29" s="6">
        <v>127.684673518588</v>
      </c>
      <c r="X29" s="6">
        <v>133.63409359610199</v>
      </c>
      <c r="Y29" s="6">
        <v>-1.7021276595744701</v>
      </c>
      <c r="Z29" s="6">
        <v>31.714285714285701</v>
      </c>
      <c r="AA29" s="7">
        <v>47.8</v>
      </c>
      <c r="AB29" s="7">
        <v>1.2699325610135499</v>
      </c>
      <c r="AC29" s="7">
        <v>1.66536051066979</v>
      </c>
      <c r="AD29" s="13">
        <v>47.8</v>
      </c>
      <c r="AE29" s="6">
        <v>1.3177551781429</v>
      </c>
      <c r="AF29" s="13">
        <v>47.8</v>
      </c>
      <c r="AG29" s="6">
        <v>1.3798641344184399</v>
      </c>
      <c r="AH29" s="13">
        <v>46.6</v>
      </c>
      <c r="AI29" s="6">
        <v>101.57248447068901</v>
      </c>
      <c r="AJ29" s="6">
        <v>2.9999999999999997E-4</v>
      </c>
      <c r="AK29" s="6">
        <v>3.5000000000000001E-3</v>
      </c>
    </row>
    <row r="30" spans="1:37">
      <c r="A30" s="5" t="s">
        <v>67</v>
      </c>
      <c r="B30" s="22">
        <v>1120</v>
      </c>
      <c r="C30" s="22">
        <v>4.72</v>
      </c>
      <c r="D30" s="22">
        <v>0.3</v>
      </c>
      <c r="E30" s="22">
        <v>1220</v>
      </c>
      <c r="F30" s="20">
        <v>113.895216400911</v>
      </c>
      <c r="G30" s="22">
        <v>3.8426778730604401</v>
      </c>
      <c r="H30" s="18">
        <v>6.59E-2</v>
      </c>
      <c r="I30" s="15">
        <v>2.93703993587574E-3</v>
      </c>
      <c r="J30" s="24">
        <v>0.81172999999999995</v>
      </c>
      <c r="K30" s="18">
        <v>7.9600000000000004E-2</v>
      </c>
      <c r="L30" s="15">
        <v>2.4915064660562202E-3</v>
      </c>
      <c r="M30" s="18">
        <v>8.7799999999999996E-3</v>
      </c>
      <c r="N30" s="15">
        <v>2.9622588894963298E-4</v>
      </c>
      <c r="O30" s="24">
        <v>-0.15587000000000001</v>
      </c>
      <c r="P30" s="10">
        <v>56.4</v>
      </c>
      <c r="Q30" s="6">
        <v>1.9085159530629501</v>
      </c>
      <c r="R30" s="6">
        <v>2.2913527554647501</v>
      </c>
      <c r="S30" s="10">
        <v>77.8</v>
      </c>
      <c r="T30" s="6">
        <v>2.3146778469433298</v>
      </c>
      <c r="U30" s="6">
        <v>2.8671312744637101</v>
      </c>
      <c r="V30" s="10">
        <v>810</v>
      </c>
      <c r="W30" s="6">
        <v>70.445333919648704</v>
      </c>
      <c r="X30" s="6">
        <v>70.490319461905003</v>
      </c>
      <c r="Y30" s="6">
        <v>27.506426735218501</v>
      </c>
      <c r="Z30" s="6">
        <v>93.037037037036995</v>
      </c>
      <c r="AA30" s="7">
        <v>56.4</v>
      </c>
      <c r="AB30" s="7">
        <v>1.9085159530629501</v>
      </c>
      <c r="AC30" s="7">
        <v>2.2913527554647501</v>
      </c>
      <c r="AD30" s="13">
        <v>55.1</v>
      </c>
      <c r="AE30" s="6">
        <v>2.024310535243</v>
      </c>
      <c r="AF30" s="13">
        <v>55.1</v>
      </c>
      <c r="AG30" s="6">
        <v>2.4547878798646199</v>
      </c>
      <c r="AH30" s="13">
        <v>56.4</v>
      </c>
      <c r="AI30" s="6">
        <v>3.8653422941318301</v>
      </c>
      <c r="AJ30" s="6">
        <v>2.3900000000000001E-2</v>
      </c>
      <c r="AK30" s="6">
        <v>5.1000000000000004E-3</v>
      </c>
    </row>
    <row r="31" spans="1:37">
      <c r="A31" s="5" t="s">
        <v>68</v>
      </c>
      <c r="B31" s="22">
        <v>62</v>
      </c>
      <c r="C31" s="22">
        <v>2.7469999999999999</v>
      </c>
      <c r="D31" s="22">
        <v>8.3000000000000004E-2</v>
      </c>
      <c r="E31" s="22">
        <v>483</v>
      </c>
      <c r="F31" s="20">
        <v>19.083969465648899</v>
      </c>
      <c r="G31" s="22">
        <v>0.50515946513917498</v>
      </c>
      <c r="H31" s="18">
        <v>8.4599999999999995E-2</v>
      </c>
      <c r="I31" s="15">
        <v>6.1786249998048697E-3</v>
      </c>
      <c r="J31" s="24">
        <v>-2.3602999999999999E-2</v>
      </c>
      <c r="K31" s="18">
        <v>0.61</v>
      </c>
      <c r="L31" s="15">
        <v>4.5973387127772103E-2</v>
      </c>
      <c r="M31" s="18">
        <v>5.2400000000000002E-2</v>
      </c>
      <c r="N31" s="15">
        <v>1.38704665300054E-3</v>
      </c>
      <c r="O31" s="24">
        <v>0.2752</v>
      </c>
      <c r="P31" s="10">
        <v>329.3</v>
      </c>
      <c r="Q31" s="6">
        <v>8.4210587666574206</v>
      </c>
      <c r="R31" s="6">
        <v>11.1146136017231</v>
      </c>
      <c r="S31" s="10">
        <v>478</v>
      </c>
      <c r="T31" s="6">
        <v>28.926273227845201</v>
      </c>
      <c r="U31" s="6">
        <v>30.204681944985399</v>
      </c>
      <c r="V31" s="10">
        <v>1220</v>
      </c>
      <c r="W31" s="6">
        <v>154.744095756653</v>
      </c>
      <c r="X31" s="6">
        <v>156.27014625027101</v>
      </c>
      <c r="Y31" s="6">
        <v>31.108786610878699</v>
      </c>
      <c r="Z31" s="6">
        <v>73.008196721311506</v>
      </c>
      <c r="AA31" s="7" t="s">
        <v>113</v>
      </c>
      <c r="AB31" s="7" t="s">
        <v>113</v>
      </c>
      <c r="AC31" s="7" t="s">
        <v>113</v>
      </c>
      <c r="AD31" s="13">
        <v>316.5</v>
      </c>
      <c r="AE31" s="6">
        <v>8.5134264988603707</v>
      </c>
      <c r="AF31" s="13">
        <v>318</v>
      </c>
      <c r="AG31" s="6">
        <v>10.747757107971699</v>
      </c>
      <c r="AH31" s="13">
        <v>329.3</v>
      </c>
      <c r="AI31" s="6">
        <v>46.328727281723801</v>
      </c>
      <c r="AJ31" s="6">
        <v>0.04</v>
      </c>
      <c r="AK31" s="6">
        <v>0.01</v>
      </c>
    </row>
    <row r="32" spans="1:37">
      <c r="A32" s="5" t="s">
        <v>69</v>
      </c>
      <c r="B32" s="22">
        <v>219</v>
      </c>
      <c r="C32" s="22">
        <v>2.6179999999999999</v>
      </c>
      <c r="D32" s="22">
        <v>7.0999999999999994E-2</v>
      </c>
      <c r="E32" s="22">
        <v>231</v>
      </c>
      <c r="F32" s="20">
        <v>86.956521739130395</v>
      </c>
      <c r="G32" s="22">
        <v>2.3183150585292598</v>
      </c>
      <c r="H32" s="18">
        <v>5.1299999999999998E-2</v>
      </c>
      <c r="I32" s="15">
        <v>3.5894951941955102E-3</v>
      </c>
      <c r="J32" s="24">
        <v>8.5247000000000003E-2</v>
      </c>
      <c r="K32" s="18">
        <v>8.1000000000000003E-2</v>
      </c>
      <c r="L32" s="15">
        <v>5.5518116718779303E-3</v>
      </c>
      <c r="M32" s="18">
        <v>1.15E-2</v>
      </c>
      <c r="N32" s="15">
        <v>3.0659716649049498E-4</v>
      </c>
      <c r="O32" s="24">
        <v>0.24082000000000001</v>
      </c>
      <c r="P32" s="10">
        <v>73.7</v>
      </c>
      <c r="Q32" s="6">
        <v>1.9315773137257499</v>
      </c>
      <c r="R32" s="6">
        <v>2.5445172796598401</v>
      </c>
      <c r="S32" s="10">
        <v>79</v>
      </c>
      <c r="T32" s="6">
        <v>5.1813011699354998</v>
      </c>
      <c r="U32" s="6">
        <v>5.4591666689662404</v>
      </c>
      <c r="V32" s="10">
        <v>230</v>
      </c>
      <c r="W32" s="6">
        <v>140.27790622831699</v>
      </c>
      <c r="X32" s="6">
        <v>141.79371485123099</v>
      </c>
      <c r="Y32" s="6">
        <v>6.7088607594936596</v>
      </c>
      <c r="Z32" s="6">
        <v>67.956521739130395</v>
      </c>
      <c r="AA32" s="7">
        <v>73.7</v>
      </c>
      <c r="AB32" s="7">
        <v>1.9315773137257499</v>
      </c>
      <c r="AC32" s="7">
        <v>2.5445172796598401</v>
      </c>
      <c r="AD32" s="13">
        <v>73.400000000000006</v>
      </c>
      <c r="AE32" s="6">
        <v>1.97841879259675</v>
      </c>
      <c r="AF32" s="13">
        <v>73.400000000000006</v>
      </c>
      <c r="AG32" s="6">
        <v>2.2507513886644599</v>
      </c>
      <c r="AH32" s="13">
        <v>73.7</v>
      </c>
      <c r="AI32" s="6">
        <v>60.344799078300802</v>
      </c>
      <c r="AJ32" s="6">
        <v>4.7000000000000002E-3</v>
      </c>
      <c r="AK32" s="6">
        <v>5.7999999999999996E-3</v>
      </c>
    </row>
    <row r="33" spans="1:37">
      <c r="A33" s="5" t="s">
        <v>70</v>
      </c>
      <c r="B33" s="22">
        <v>594</v>
      </c>
      <c r="C33" s="22">
        <v>4.6500000000000004</v>
      </c>
      <c r="D33" s="22">
        <v>0.11</v>
      </c>
      <c r="E33" s="22">
        <v>3570</v>
      </c>
      <c r="F33" s="20">
        <v>16.155088852988701</v>
      </c>
      <c r="G33" s="22">
        <v>0.40041768318729698</v>
      </c>
      <c r="H33" s="18">
        <v>5.5399999999999998E-2</v>
      </c>
      <c r="I33" s="15">
        <v>1.0672534361253999E-3</v>
      </c>
      <c r="J33" s="24">
        <v>0.29976000000000003</v>
      </c>
      <c r="K33" s="18">
        <v>0.47099999999999997</v>
      </c>
      <c r="L33" s="15">
        <v>1.4033517593247899E-2</v>
      </c>
      <c r="M33" s="18">
        <v>6.1899999999999997E-2</v>
      </c>
      <c r="N33" s="15">
        <v>1.53424439907728E-3</v>
      </c>
      <c r="O33" s="24">
        <v>0.53169</v>
      </c>
      <c r="P33" s="10">
        <v>387.4</v>
      </c>
      <c r="Q33" s="6">
        <v>9.2340236386487096</v>
      </c>
      <c r="R33" s="6">
        <v>12.5454821949594</v>
      </c>
      <c r="S33" s="10">
        <v>391.6</v>
      </c>
      <c r="T33" s="6">
        <v>9.7793986336054495</v>
      </c>
      <c r="U33" s="6">
        <v>12.2320943264899</v>
      </c>
      <c r="V33" s="10">
        <v>421</v>
      </c>
      <c r="W33" s="6">
        <v>43.3703286186675</v>
      </c>
      <c r="X33" s="6">
        <v>51.477445914159901</v>
      </c>
      <c r="Y33" s="6">
        <v>1.07252298263535</v>
      </c>
      <c r="Z33" s="6">
        <v>7.9809976247030896</v>
      </c>
      <c r="AA33" s="7">
        <v>387.4</v>
      </c>
      <c r="AB33" s="7">
        <v>9.2340236386487096</v>
      </c>
      <c r="AC33" s="7">
        <v>12.5454821949594</v>
      </c>
      <c r="AD33" s="13">
        <v>386.6</v>
      </c>
      <c r="AE33" s="6">
        <v>9.3172738802250095</v>
      </c>
      <c r="AF33" s="13">
        <v>380.9</v>
      </c>
      <c r="AG33" s="6">
        <v>9.3262579652808402</v>
      </c>
      <c r="AH33" s="13">
        <v>360</v>
      </c>
      <c r="AI33" s="6">
        <v>26.5493013936564</v>
      </c>
      <c r="AJ33" s="6">
        <v>1.8E-3</v>
      </c>
      <c r="AK33" s="6">
        <v>1E-3</v>
      </c>
    </row>
    <row r="34" spans="1:37">
      <c r="A34" s="5" t="s">
        <v>71</v>
      </c>
      <c r="B34" s="22">
        <v>226</v>
      </c>
      <c r="C34" s="22">
        <v>1.06</v>
      </c>
      <c r="D34" s="22">
        <v>0.1</v>
      </c>
      <c r="E34" s="22">
        <v>2270</v>
      </c>
      <c r="F34" s="20">
        <v>10.504201680672301</v>
      </c>
      <c r="G34" s="22">
        <v>0.31294182044539698</v>
      </c>
      <c r="H34" s="18">
        <v>6.08E-2</v>
      </c>
      <c r="I34" s="15">
        <v>1.7139650846078199E-3</v>
      </c>
      <c r="J34" s="24">
        <v>0.55623999999999996</v>
      </c>
      <c r="K34" s="18">
        <v>0.79200000000000004</v>
      </c>
      <c r="L34" s="15">
        <v>2.6266469503151701E-2</v>
      </c>
      <c r="M34" s="18">
        <v>9.5200000000000007E-2</v>
      </c>
      <c r="N34" s="15">
        <v>2.8362042363694502E-3</v>
      </c>
      <c r="O34" s="24">
        <v>0.41222999999999999</v>
      </c>
      <c r="P34" s="10">
        <v>586</v>
      </c>
      <c r="Q34" s="6">
        <v>16.873806974218901</v>
      </c>
      <c r="R34" s="6">
        <v>21.097433691007801</v>
      </c>
      <c r="S34" s="10">
        <v>592</v>
      </c>
      <c r="T34" s="6">
        <v>15.014971608745199</v>
      </c>
      <c r="U34" s="6">
        <v>18.119339002161901</v>
      </c>
      <c r="V34" s="10">
        <v>620</v>
      </c>
      <c r="W34" s="6">
        <v>62.164975887415103</v>
      </c>
      <c r="X34" s="6">
        <v>67.377630821178997</v>
      </c>
      <c r="Y34" s="6">
        <v>1.01351351351352</v>
      </c>
      <c r="Z34" s="6">
        <v>5.4838709677419404</v>
      </c>
      <c r="AA34" s="7">
        <v>586</v>
      </c>
      <c r="AB34" s="7">
        <v>16.873806974218901</v>
      </c>
      <c r="AC34" s="7">
        <v>21.097433691007801</v>
      </c>
      <c r="AD34" s="13">
        <v>584</v>
      </c>
      <c r="AE34" s="6">
        <v>16.873806974218901</v>
      </c>
      <c r="AF34" s="13">
        <v>570</v>
      </c>
      <c r="AG34" s="6">
        <v>15.517550464278299</v>
      </c>
      <c r="AH34" s="13">
        <v>529</v>
      </c>
      <c r="AI34" s="6">
        <v>40.090949441025998</v>
      </c>
      <c r="AJ34" s="6">
        <v>3.7000000000000002E-3</v>
      </c>
      <c r="AK34" s="6">
        <v>2E-3</v>
      </c>
    </row>
    <row r="35" spans="1:37">
      <c r="A35" s="5" t="s">
        <v>72</v>
      </c>
      <c r="B35" s="22">
        <v>272</v>
      </c>
      <c r="C35" s="22">
        <v>2.802</v>
      </c>
      <c r="D35" s="22">
        <v>7.8E-2</v>
      </c>
      <c r="E35" s="22">
        <v>167</v>
      </c>
      <c r="F35" s="20">
        <v>132.27513227513199</v>
      </c>
      <c r="G35" s="22">
        <v>3.4407359121202998</v>
      </c>
      <c r="H35" s="18">
        <v>4.8000000000000001E-2</v>
      </c>
      <c r="I35" s="15">
        <v>3.1788593073256801E-3</v>
      </c>
      <c r="J35" s="24">
        <v>0.20158999999999999</v>
      </c>
      <c r="K35" s="18">
        <v>4.9700000000000001E-2</v>
      </c>
      <c r="L35" s="15">
        <v>2.92351804844779E-3</v>
      </c>
      <c r="M35" s="18">
        <v>7.5599999999999999E-3</v>
      </c>
      <c r="N35" s="15">
        <v>1.9665044402695901E-4</v>
      </c>
      <c r="O35" s="24">
        <v>7.7843999999999997E-2</v>
      </c>
      <c r="P35" s="10">
        <v>48.6</v>
      </c>
      <c r="Q35" s="6">
        <v>1.2803505942192399</v>
      </c>
      <c r="R35" s="6">
        <v>1.6835267321649301</v>
      </c>
      <c r="S35" s="10">
        <v>49.2</v>
      </c>
      <c r="T35" s="6">
        <v>2.7792751254257801</v>
      </c>
      <c r="U35" s="6">
        <v>2.98409977114158</v>
      </c>
      <c r="V35" s="10">
        <v>100</v>
      </c>
      <c r="W35" s="6">
        <v>12434.5659687555</v>
      </c>
      <c r="X35" s="6">
        <v>12972.408613879699</v>
      </c>
      <c r="Y35" s="6">
        <v>1.2195121951219501</v>
      </c>
      <c r="Z35" s="6">
        <v>51.4</v>
      </c>
      <c r="AA35" s="7">
        <v>48.6</v>
      </c>
      <c r="AB35" s="7">
        <v>1.2803505942192399</v>
      </c>
      <c r="AC35" s="7">
        <v>1.6835267321649301</v>
      </c>
      <c r="AD35" s="13">
        <v>48.5</v>
      </c>
      <c r="AE35" s="6">
        <v>1.2803505942192399</v>
      </c>
      <c r="AF35" s="13">
        <v>48.4</v>
      </c>
      <c r="AG35" s="6">
        <v>1.42195999339309</v>
      </c>
      <c r="AH35" s="13">
        <v>48.6</v>
      </c>
      <c r="AI35" s="6">
        <v>12434.118145012601</v>
      </c>
      <c r="AJ35" s="6">
        <v>1.1999999999999999E-3</v>
      </c>
      <c r="AK35" s="6">
        <v>4.7999999999999996E-3</v>
      </c>
    </row>
    <row r="36" spans="1:37">
      <c r="A36" s="5" t="s">
        <v>73</v>
      </c>
      <c r="B36" s="22">
        <v>309</v>
      </c>
      <c r="C36" s="22">
        <v>0.84199999999999997</v>
      </c>
      <c r="D36" s="22">
        <v>2.5000000000000001E-2</v>
      </c>
      <c r="E36" s="22">
        <v>3100</v>
      </c>
      <c r="F36" s="20">
        <v>10.1214574898785</v>
      </c>
      <c r="G36" s="22">
        <v>0.239583585373668</v>
      </c>
      <c r="H36" s="18">
        <v>6.0299999999999999E-2</v>
      </c>
      <c r="I36" s="15">
        <v>1.17293196321408E-3</v>
      </c>
      <c r="J36" s="24">
        <v>0.31935000000000002</v>
      </c>
      <c r="K36" s="18">
        <v>0.81699999999999995</v>
      </c>
      <c r="L36" s="15">
        <v>2.4001926363523399E-2</v>
      </c>
      <c r="M36" s="18">
        <v>9.8799999999999999E-2</v>
      </c>
      <c r="N36" s="15">
        <v>2.33868079360994E-3</v>
      </c>
      <c r="O36" s="24">
        <v>0.42860999999999999</v>
      </c>
      <c r="P36" s="10">
        <v>607</v>
      </c>
      <c r="Q36" s="6">
        <v>13.5111549822598</v>
      </c>
      <c r="R36" s="6">
        <v>18.819040490812299</v>
      </c>
      <c r="S36" s="10">
        <v>606</v>
      </c>
      <c r="T36" s="6">
        <v>13.3404382266945</v>
      </c>
      <c r="U36" s="6">
        <v>16.8651503739062</v>
      </c>
      <c r="V36" s="10">
        <v>608</v>
      </c>
      <c r="W36" s="6">
        <v>43.2164678525873</v>
      </c>
      <c r="X36" s="6">
        <v>49.733965503864702</v>
      </c>
      <c r="Y36" s="6">
        <v>-0.16501650165017201</v>
      </c>
      <c r="Z36" s="6">
        <v>0.16447368421053499</v>
      </c>
      <c r="AA36" s="7">
        <v>607</v>
      </c>
      <c r="AB36" s="7">
        <v>13.5111549822598</v>
      </c>
      <c r="AC36" s="7">
        <v>18.819040490812299</v>
      </c>
      <c r="AD36" s="13">
        <v>606</v>
      </c>
      <c r="AE36" s="6">
        <v>13.890511472031699</v>
      </c>
      <c r="AF36" s="13">
        <v>594</v>
      </c>
      <c r="AG36" s="6">
        <v>12.9449716909792</v>
      </c>
      <c r="AH36" s="13">
        <v>562</v>
      </c>
      <c r="AI36" s="6">
        <v>30.2863516068495</v>
      </c>
      <c r="AJ36" s="6">
        <v>1.9E-3</v>
      </c>
      <c r="AK36" s="6">
        <v>1.1000000000000001E-3</v>
      </c>
    </row>
    <row r="37" spans="1:37">
      <c r="A37" s="5" t="s">
        <v>74</v>
      </c>
      <c r="B37" s="22">
        <v>106.3</v>
      </c>
      <c r="C37" s="22">
        <v>2.21</v>
      </c>
      <c r="D37" s="22">
        <v>0.17</v>
      </c>
      <c r="E37" s="22">
        <v>3470</v>
      </c>
      <c r="F37" s="20">
        <v>5.1361068310220803</v>
      </c>
      <c r="G37" s="22">
        <v>0.144452622164087</v>
      </c>
      <c r="H37" s="18">
        <v>0.104</v>
      </c>
      <c r="I37" s="15">
        <v>2.1682721972452901E-3</v>
      </c>
      <c r="J37" s="24">
        <v>-0.27183000000000002</v>
      </c>
      <c r="K37" s="18">
        <v>2.78</v>
      </c>
      <c r="L37" s="15">
        <v>0.107264509023255</v>
      </c>
      <c r="M37" s="18">
        <v>0.19470000000000001</v>
      </c>
      <c r="N37" s="15">
        <v>5.47592300173222E-3</v>
      </c>
      <c r="O37" s="24">
        <v>0.83082999999999996</v>
      </c>
      <c r="P37" s="10">
        <v>1146</v>
      </c>
      <c r="Q37" s="6">
        <v>29.708176958033601</v>
      </c>
      <c r="R37" s="6">
        <v>38.030264242923202</v>
      </c>
      <c r="S37" s="10">
        <v>1347</v>
      </c>
      <c r="T37" s="6">
        <v>28.683762885198099</v>
      </c>
      <c r="U37" s="6">
        <v>33.280418580105</v>
      </c>
      <c r="V37" s="10">
        <v>1691</v>
      </c>
      <c r="W37" s="6">
        <v>42.649549330642799</v>
      </c>
      <c r="X37" s="6">
        <v>51.734358066384303</v>
      </c>
      <c r="Y37" s="6">
        <v>14.9220489977728</v>
      </c>
      <c r="Z37" s="6">
        <v>32.229450029568298</v>
      </c>
      <c r="AA37" s="7">
        <v>1146</v>
      </c>
      <c r="AB37" s="7">
        <v>29.708176958033601</v>
      </c>
      <c r="AC37" s="7">
        <v>38.030264242923202</v>
      </c>
      <c r="AD37" s="13">
        <v>1114</v>
      </c>
      <c r="AE37" s="6">
        <v>29.708176958033601</v>
      </c>
      <c r="AF37" s="13">
        <v>1125</v>
      </c>
      <c r="AG37" s="6">
        <v>27.593083431437499</v>
      </c>
      <c r="AH37" s="13">
        <v>1146</v>
      </c>
      <c r="AI37" s="6">
        <v>33.526169750016699</v>
      </c>
      <c r="AJ37" s="6">
        <v>3.1099999999999999E-2</v>
      </c>
      <c r="AK37" s="6">
        <v>3.2000000000000002E-3</v>
      </c>
    </row>
    <row r="38" spans="1:37">
      <c r="A38" s="5" t="s">
        <v>76</v>
      </c>
      <c r="B38" s="22">
        <v>164.6</v>
      </c>
      <c r="C38" s="22">
        <v>2.0739999999999998</v>
      </c>
      <c r="D38" s="22">
        <v>7.3999999999999996E-2</v>
      </c>
      <c r="E38" s="22">
        <v>99</v>
      </c>
      <c r="F38" s="20">
        <v>132.802124833997</v>
      </c>
      <c r="G38" s="22">
        <v>4.0751782586833603</v>
      </c>
      <c r="H38" s="18">
        <v>0.05</v>
      </c>
      <c r="I38" s="15">
        <v>5.4742547397751799E-3</v>
      </c>
      <c r="J38" s="24">
        <v>0.14000000000000001</v>
      </c>
      <c r="K38" s="18">
        <v>5.1400000000000001E-2</v>
      </c>
      <c r="L38" s="15">
        <v>5.4166651938623604E-3</v>
      </c>
      <c r="M38" s="18">
        <v>7.5300000000000002E-3</v>
      </c>
      <c r="N38" s="15">
        <v>2.3106627492777899E-4</v>
      </c>
      <c r="O38" s="24">
        <v>0.11838</v>
      </c>
      <c r="P38" s="10">
        <v>48.4</v>
      </c>
      <c r="Q38" s="6">
        <v>1.47865270296784</v>
      </c>
      <c r="R38" s="6">
        <v>1.8362962724529699</v>
      </c>
      <c r="S38" s="10">
        <v>50.7</v>
      </c>
      <c r="T38" s="6">
        <v>5.20158998803762</v>
      </c>
      <c r="U38" s="6">
        <v>5.3211914374894898</v>
      </c>
      <c r="V38" s="10">
        <v>160</v>
      </c>
      <c r="W38" s="6">
        <v>199.34092037449099</v>
      </c>
      <c r="X38" s="6">
        <v>199.852058494624</v>
      </c>
      <c r="Y38" s="6">
        <v>4.5364891518737798</v>
      </c>
      <c r="Z38" s="6">
        <v>69.75</v>
      </c>
      <c r="AA38" s="7">
        <v>48.4</v>
      </c>
      <c r="AB38" s="7">
        <v>1.47865270296784</v>
      </c>
      <c r="AC38" s="7">
        <v>1.8362962724529699</v>
      </c>
      <c r="AD38" s="13">
        <v>48.2</v>
      </c>
      <c r="AE38" s="6">
        <v>1.5328939350111901</v>
      </c>
      <c r="AF38" s="13">
        <v>48.2</v>
      </c>
      <c r="AG38" s="6">
        <v>1.6811568646777799</v>
      </c>
      <c r="AH38" s="13">
        <v>48.4</v>
      </c>
      <c r="AI38" s="6">
        <v>60.436493410432497</v>
      </c>
      <c r="AJ38" s="6">
        <v>3.3999999999999998E-3</v>
      </c>
      <c r="AK38" s="6">
        <v>8.8999999999999999E-3</v>
      </c>
    </row>
    <row r="39" spans="1:37">
      <c r="A39" s="5" t="s">
        <v>77</v>
      </c>
      <c r="B39" s="22">
        <v>84.2</v>
      </c>
      <c r="C39" s="22">
        <v>1.8069999999999999</v>
      </c>
      <c r="D39" s="22">
        <v>4.4999999999999998E-2</v>
      </c>
      <c r="E39" s="22">
        <v>344</v>
      </c>
      <c r="F39" s="20">
        <v>19.6078431372549</v>
      </c>
      <c r="G39" s="22">
        <v>0.50755857077848099</v>
      </c>
      <c r="H39" s="18">
        <v>5.16E-2</v>
      </c>
      <c r="I39" s="15">
        <v>2.15866269658747E-3</v>
      </c>
      <c r="J39" s="24">
        <v>-0.32214999999999999</v>
      </c>
      <c r="K39" s="18">
        <v>0.36199999999999999</v>
      </c>
      <c r="L39" s="15">
        <v>1.7103320243742101E-2</v>
      </c>
      <c r="M39" s="18">
        <v>5.0999999999999997E-2</v>
      </c>
      <c r="N39" s="15">
        <v>1.3201598425948301E-3</v>
      </c>
      <c r="O39" s="24">
        <v>0.67942999999999998</v>
      </c>
      <c r="P39" s="10">
        <v>320.89999999999998</v>
      </c>
      <c r="Q39" s="6">
        <v>8.1152150597769399</v>
      </c>
      <c r="R39" s="6">
        <v>10.7627036535121</v>
      </c>
      <c r="S39" s="10">
        <v>313</v>
      </c>
      <c r="T39" s="6">
        <v>12.960517221831999</v>
      </c>
      <c r="U39" s="6">
        <v>14.3239213478621</v>
      </c>
      <c r="V39" s="10">
        <v>259</v>
      </c>
      <c r="W39" s="6">
        <v>86.551941759578597</v>
      </c>
      <c r="X39" s="6">
        <v>89.414064625630004</v>
      </c>
      <c r="Y39" s="6">
        <v>-2.5239616613418598</v>
      </c>
      <c r="Z39" s="6">
        <v>-23.8996138996139</v>
      </c>
      <c r="AA39" s="7">
        <v>320.89999999999998</v>
      </c>
      <c r="AB39" s="7">
        <v>8.1152150597769399</v>
      </c>
      <c r="AC39" s="7">
        <v>10.7627036535121</v>
      </c>
      <c r="AD39" s="13">
        <v>320.8</v>
      </c>
      <c r="AE39" s="6">
        <v>8.0256660450351696</v>
      </c>
      <c r="AF39" s="13">
        <v>312.8</v>
      </c>
      <c r="AG39" s="6">
        <v>9.2191760292015292</v>
      </c>
      <c r="AH39" s="13">
        <v>256</v>
      </c>
      <c r="AI39" s="6">
        <v>61.144448826966197</v>
      </c>
      <c r="AJ39" s="6">
        <v>0</v>
      </c>
      <c r="AK39" s="6">
        <v>2.5999999999999999E-3</v>
      </c>
    </row>
    <row r="40" spans="1:37">
      <c r="A40" s="5" t="s">
        <v>78</v>
      </c>
      <c r="B40" s="22">
        <v>504</v>
      </c>
      <c r="C40" s="22">
        <v>3.21</v>
      </c>
      <c r="D40" s="22">
        <v>0.15</v>
      </c>
      <c r="E40" s="22">
        <v>2815</v>
      </c>
      <c r="F40" s="20">
        <v>15.718327569946601</v>
      </c>
      <c r="G40" s="22">
        <v>0.35534539445031799</v>
      </c>
      <c r="H40" s="18">
        <v>5.6899999999999999E-2</v>
      </c>
      <c r="I40" s="15">
        <v>1.22749222039171E-3</v>
      </c>
      <c r="J40" s="24">
        <v>0.43324000000000001</v>
      </c>
      <c r="K40" s="18">
        <v>0.495</v>
      </c>
      <c r="L40" s="15">
        <v>1.4095636239631001E-2</v>
      </c>
      <c r="M40" s="18">
        <v>6.3619999999999996E-2</v>
      </c>
      <c r="N40" s="15">
        <v>1.4382620475573999E-3</v>
      </c>
      <c r="O40" s="24">
        <v>0.17987</v>
      </c>
      <c r="P40" s="10">
        <v>397.6</v>
      </c>
      <c r="Q40" s="6">
        <v>8.7240743055689496</v>
      </c>
      <c r="R40" s="6">
        <v>12.3308132004878</v>
      </c>
      <c r="S40" s="10">
        <v>408.3</v>
      </c>
      <c r="T40" s="6">
        <v>9.5462057575483907</v>
      </c>
      <c r="U40" s="6">
        <v>12.200838648868499</v>
      </c>
      <c r="V40" s="10">
        <v>482</v>
      </c>
      <c r="W40" s="6">
        <v>50.734048836251503</v>
      </c>
      <c r="X40" s="6">
        <v>59.413258138661099</v>
      </c>
      <c r="Y40" s="6">
        <v>2.6206220915993201</v>
      </c>
      <c r="Z40" s="6">
        <v>17.510373443983401</v>
      </c>
      <c r="AA40" s="7">
        <v>397.6</v>
      </c>
      <c r="AB40" s="7">
        <v>8.7240743055689496</v>
      </c>
      <c r="AC40" s="7">
        <v>12.3308132004878</v>
      </c>
      <c r="AD40" s="13">
        <v>396.3</v>
      </c>
      <c r="AE40" s="6">
        <v>8.8264558283089194</v>
      </c>
      <c r="AF40" s="13">
        <v>391.7</v>
      </c>
      <c r="AG40" s="6">
        <v>8.8576545634524493</v>
      </c>
      <c r="AH40" s="13">
        <v>377</v>
      </c>
      <c r="AI40" s="6">
        <v>32.697763093507703</v>
      </c>
      <c r="AJ40" s="6">
        <v>3.3999999999999998E-3</v>
      </c>
      <c r="AK40" s="6">
        <v>1.6000000000000001E-3</v>
      </c>
    </row>
    <row r="41" spans="1:37">
      <c r="A41" s="5" t="s">
        <v>79</v>
      </c>
      <c r="B41" s="22">
        <v>160</v>
      </c>
      <c r="C41" s="22">
        <v>1.413</v>
      </c>
      <c r="D41" s="22">
        <v>4.7E-2</v>
      </c>
      <c r="E41" s="22">
        <v>3260</v>
      </c>
      <c r="F41" s="20">
        <v>5.5493895671476103</v>
      </c>
      <c r="G41" s="22">
        <v>0.13774694739608301</v>
      </c>
      <c r="H41" s="18">
        <v>7.4399999999999994E-2</v>
      </c>
      <c r="I41" s="15">
        <v>1.3055699232026399E-3</v>
      </c>
      <c r="J41" s="24">
        <v>0.34467999999999999</v>
      </c>
      <c r="K41" s="18">
        <v>1.8340000000000001</v>
      </c>
      <c r="L41" s="15">
        <v>5.3108451875760701E-2</v>
      </c>
      <c r="M41" s="18">
        <v>0.1802</v>
      </c>
      <c r="N41" s="15">
        <v>4.4729243857235101E-3</v>
      </c>
      <c r="O41" s="24">
        <v>0.64403999999999995</v>
      </c>
      <c r="P41" s="10">
        <v>1068</v>
      </c>
      <c r="Q41" s="6">
        <v>24.5346703189661</v>
      </c>
      <c r="R41" s="6">
        <v>33.117594379587999</v>
      </c>
      <c r="S41" s="10">
        <v>1057</v>
      </c>
      <c r="T41" s="6">
        <v>18.866646835707702</v>
      </c>
      <c r="U41" s="6">
        <v>24.0100899979522</v>
      </c>
      <c r="V41" s="10">
        <v>1050</v>
      </c>
      <c r="W41" s="6">
        <v>34.301480697821198</v>
      </c>
      <c r="X41" s="6">
        <v>41.030690540282301</v>
      </c>
      <c r="Y41" s="6">
        <v>-1.0406811731315</v>
      </c>
      <c r="Z41" s="6">
        <v>-1.71428571428571</v>
      </c>
      <c r="AA41" s="7">
        <v>1068</v>
      </c>
      <c r="AB41" s="7">
        <v>24.5346703189661</v>
      </c>
      <c r="AC41" s="7">
        <v>33.117594379587999</v>
      </c>
      <c r="AD41" s="13">
        <v>1066</v>
      </c>
      <c r="AE41" s="6">
        <v>24.5346703189661</v>
      </c>
      <c r="AF41" s="13">
        <v>1044</v>
      </c>
      <c r="AG41" s="6">
        <v>19.2690259957092</v>
      </c>
      <c r="AH41" s="13">
        <v>1009</v>
      </c>
      <c r="AI41" s="6">
        <v>25.7541565201231</v>
      </c>
      <c r="AJ41" s="6">
        <v>1.6999999999999999E-3</v>
      </c>
      <c r="AK41" s="6">
        <v>1.2999999999999999E-3</v>
      </c>
    </row>
    <row r="42" spans="1:37">
      <c r="A42" s="5" t="s">
        <v>80</v>
      </c>
      <c r="B42" s="22">
        <v>420</v>
      </c>
      <c r="C42" s="22">
        <v>1.7909999999999999</v>
      </c>
      <c r="D42" s="22">
        <v>4.4999999999999998E-2</v>
      </c>
      <c r="E42" s="22">
        <v>231</v>
      </c>
      <c r="F42" s="20">
        <v>130.208333333333</v>
      </c>
      <c r="G42" s="22">
        <v>3.21815829306265</v>
      </c>
      <c r="H42" s="18">
        <v>4.7300000000000002E-2</v>
      </c>
      <c r="I42" s="15">
        <v>2.3506916326591302E-3</v>
      </c>
      <c r="J42" s="24">
        <v>0.2356</v>
      </c>
      <c r="K42" s="18">
        <v>4.9599999999999998E-2</v>
      </c>
      <c r="L42" s="15">
        <v>2.1770927932451599E-3</v>
      </c>
      <c r="M42" s="18">
        <v>7.6800000000000002E-3</v>
      </c>
      <c r="N42" s="15">
        <v>1.8981469970473801E-4</v>
      </c>
      <c r="O42" s="24">
        <v>0.11957</v>
      </c>
      <c r="P42" s="10">
        <v>49.3</v>
      </c>
      <c r="Q42" s="6">
        <v>1.2045397416708701</v>
      </c>
      <c r="R42" s="6">
        <v>1.638237884756</v>
      </c>
      <c r="S42" s="10">
        <v>49.1</v>
      </c>
      <c r="T42" s="6">
        <v>2.0971184282332298</v>
      </c>
      <c r="U42" s="6">
        <v>2.3609034966843301</v>
      </c>
      <c r="V42" s="10">
        <v>70</v>
      </c>
      <c r="W42" s="6">
        <v>129.62123729211899</v>
      </c>
      <c r="X42" s="6">
        <v>134.88455490752</v>
      </c>
      <c r="Y42" s="6">
        <v>-0.407331975560069</v>
      </c>
      <c r="Z42" s="6">
        <v>29.571428571428601</v>
      </c>
      <c r="AA42" s="7">
        <v>49.3</v>
      </c>
      <c r="AB42" s="7">
        <v>1.2045397416708701</v>
      </c>
      <c r="AC42" s="7">
        <v>1.638237884756</v>
      </c>
      <c r="AD42" s="13">
        <v>49.3</v>
      </c>
      <c r="AE42" s="6">
        <v>1.2469426567667501</v>
      </c>
      <c r="AF42" s="13">
        <v>49.2</v>
      </c>
      <c r="AG42" s="6">
        <v>1.3413260983203901</v>
      </c>
      <c r="AH42" s="13">
        <v>47.2</v>
      </c>
      <c r="AI42" s="6">
        <v>108.880720778013</v>
      </c>
      <c r="AJ42" s="6">
        <v>0</v>
      </c>
      <c r="AK42" s="6">
        <v>3.2000000000000002E-3</v>
      </c>
    </row>
    <row r="43" spans="1:37">
      <c r="A43" s="5" t="s">
        <v>81</v>
      </c>
      <c r="B43" s="22">
        <v>158.5</v>
      </c>
      <c r="C43" s="22">
        <v>2.04</v>
      </c>
      <c r="D43" s="22">
        <v>0.1</v>
      </c>
      <c r="E43" s="22">
        <v>650</v>
      </c>
      <c r="F43" s="20">
        <v>19.723865877712001</v>
      </c>
      <c r="G43" s="22">
        <v>0.52978090316012905</v>
      </c>
      <c r="H43" s="18">
        <v>5.3600000000000002E-2</v>
      </c>
      <c r="I43" s="15">
        <v>1.8002040078328599E-3</v>
      </c>
      <c r="J43" s="24">
        <v>8.0878000000000005E-2</v>
      </c>
      <c r="K43" s="18">
        <v>0.371</v>
      </c>
      <c r="L43" s="15">
        <v>1.3760100582481199E-2</v>
      </c>
      <c r="M43" s="18">
        <v>5.0700000000000002E-2</v>
      </c>
      <c r="N43" s="15">
        <v>1.3617965137640801E-3</v>
      </c>
      <c r="O43" s="24">
        <v>0.49046000000000001</v>
      </c>
      <c r="P43" s="10">
        <v>318.7</v>
      </c>
      <c r="Q43" s="6">
        <v>8.3193022454114605</v>
      </c>
      <c r="R43" s="6">
        <v>10.8918232759373</v>
      </c>
      <c r="S43" s="10">
        <v>320</v>
      </c>
      <c r="T43" s="6">
        <v>10.1321182233818</v>
      </c>
      <c r="U43" s="6">
        <v>11.883641572884599</v>
      </c>
      <c r="V43" s="10">
        <v>340</v>
      </c>
      <c r="W43" s="6">
        <v>78.468149589921197</v>
      </c>
      <c r="X43" s="6">
        <v>83.406407991293705</v>
      </c>
      <c r="Y43" s="6">
        <v>0.40625000000001399</v>
      </c>
      <c r="Z43" s="6">
        <v>6.2647058823529598</v>
      </c>
      <c r="AA43" s="7">
        <v>318.7</v>
      </c>
      <c r="AB43" s="7">
        <v>8.3193022454114605</v>
      </c>
      <c r="AC43" s="7">
        <v>10.8918232759373</v>
      </c>
      <c r="AD43" s="13">
        <v>318.10000000000002</v>
      </c>
      <c r="AE43" s="6">
        <v>8.3664711707211499</v>
      </c>
      <c r="AF43" s="13">
        <v>311.39999999999998</v>
      </c>
      <c r="AG43" s="6">
        <v>8.6281411493198394</v>
      </c>
      <c r="AH43" s="13">
        <v>269</v>
      </c>
      <c r="AI43" s="6">
        <v>57.325827513139799</v>
      </c>
      <c r="AJ43" s="6">
        <v>2.7000000000000001E-3</v>
      </c>
      <c r="AK43" s="6">
        <v>1.6999999999999999E-3</v>
      </c>
    </row>
    <row r="44" spans="1:37">
      <c r="A44" s="5" t="s">
        <v>82</v>
      </c>
      <c r="B44" s="22">
        <v>526</v>
      </c>
      <c r="C44" s="22">
        <v>2.8</v>
      </c>
      <c r="D44" s="22">
        <v>0.13</v>
      </c>
      <c r="E44" s="22">
        <v>303</v>
      </c>
      <c r="F44" s="20">
        <v>131.23359580052499</v>
      </c>
      <c r="G44" s="22">
        <v>3.18176626677442</v>
      </c>
      <c r="H44" s="18">
        <v>4.9700000000000001E-2</v>
      </c>
      <c r="I44" s="15">
        <v>2.6805610683000901E-3</v>
      </c>
      <c r="J44" s="24">
        <v>0.13918</v>
      </c>
      <c r="K44" s="18">
        <v>5.16E-2</v>
      </c>
      <c r="L44" s="15">
        <v>2.6889366832262901E-3</v>
      </c>
      <c r="M44" s="18">
        <v>7.62E-3</v>
      </c>
      <c r="N44" s="15">
        <v>1.84747349220496E-4</v>
      </c>
      <c r="O44" s="24">
        <v>0.15149000000000001</v>
      </c>
      <c r="P44" s="10">
        <v>48.97</v>
      </c>
      <c r="Q44" s="6">
        <v>1.1741091177358001</v>
      </c>
      <c r="R44" s="6">
        <v>1.6100916806624901</v>
      </c>
      <c r="S44" s="10">
        <v>51.1</v>
      </c>
      <c r="T44" s="6">
        <v>2.6070359267598202</v>
      </c>
      <c r="U44" s="6">
        <v>2.8398075590862701</v>
      </c>
      <c r="V44" s="10">
        <v>170</v>
      </c>
      <c r="W44" s="6">
        <v>101.68741482534099</v>
      </c>
      <c r="X44" s="6">
        <v>103.124241639613</v>
      </c>
      <c r="Y44" s="6">
        <v>4.1682974559687</v>
      </c>
      <c r="Z44" s="6">
        <v>71.194117647058803</v>
      </c>
      <c r="AA44" s="7">
        <v>48.97</v>
      </c>
      <c r="AB44" s="7">
        <v>1.1741091177358001</v>
      </c>
      <c r="AC44" s="7">
        <v>1.6100916806624901</v>
      </c>
      <c r="AD44" s="13">
        <v>48.83</v>
      </c>
      <c r="AE44" s="6">
        <v>1.1942779075032499</v>
      </c>
      <c r="AF44" s="13">
        <v>48.79</v>
      </c>
      <c r="AG44" s="6">
        <v>1.3752220996684299</v>
      </c>
      <c r="AH44" s="13">
        <v>48.8</v>
      </c>
      <c r="AI44" s="6">
        <v>44.445801644935898</v>
      </c>
      <c r="AJ44" s="6">
        <v>2.8999999999999998E-3</v>
      </c>
      <c r="AK44" s="6">
        <v>4.1000000000000003E-3</v>
      </c>
    </row>
    <row r="45" spans="1:37">
      <c r="A45" s="5" t="s">
        <v>83</v>
      </c>
      <c r="B45" s="22">
        <v>163.9</v>
      </c>
      <c r="C45" s="22">
        <v>3.3140000000000001</v>
      </c>
      <c r="D45" s="22">
        <v>8.7999999999999995E-2</v>
      </c>
      <c r="E45" s="22">
        <v>672</v>
      </c>
      <c r="F45" s="20">
        <v>19.661816751867899</v>
      </c>
      <c r="G45" s="22">
        <v>0.45446792189999102</v>
      </c>
      <c r="H45" s="18">
        <v>5.2900000000000003E-2</v>
      </c>
      <c r="I45" s="15">
        <v>2.0109445222572498E-3</v>
      </c>
      <c r="J45" s="24">
        <v>0.50100999999999996</v>
      </c>
      <c r="K45" s="18">
        <v>0.36799999999999999</v>
      </c>
      <c r="L45" s="15">
        <v>1.3714392825057899E-2</v>
      </c>
      <c r="M45" s="18">
        <v>5.0860000000000002E-2</v>
      </c>
      <c r="N45" s="15">
        <v>1.1755901705084099E-3</v>
      </c>
      <c r="O45" s="24">
        <v>-0.14965999999999999</v>
      </c>
      <c r="P45" s="10">
        <v>321.60000000000002</v>
      </c>
      <c r="Q45" s="6">
        <v>7.5878935571675798</v>
      </c>
      <c r="R45" s="6">
        <v>10.3583024439406</v>
      </c>
      <c r="S45" s="10">
        <v>318</v>
      </c>
      <c r="T45" s="6">
        <v>10.1072126652154</v>
      </c>
      <c r="U45" s="6">
        <v>11.843240379743399</v>
      </c>
      <c r="V45" s="10">
        <v>312</v>
      </c>
      <c r="W45" s="6">
        <v>83.660118191906903</v>
      </c>
      <c r="X45" s="6">
        <v>87.587794498446002</v>
      </c>
      <c r="Y45" s="6">
        <v>-1.1320754716981201</v>
      </c>
      <c r="Z45" s="6">
        <v>-3.07692307692309</v>
      </c>
      <c r="AA45" s="7">
        <v>321.60000000000002</v>
      </c>
      <c r="AB45" s="7">
        <v>7.5878935571675798</v>
      </c>
      <c r="AC45" s="7">
        <v>10.3583024439406</v>
      </c>
      <c r="AD45" s="13">
        <v>319.39999999999998</v>
      </c>
      <c r="AE45" s="6">
        <v>7.2789098520935998</v>
      </c>
      <c r="AF45" s="13">
        <v>314.39999999999998</v>
      </c>
      <c r="AG45" s="6">
        <v>7.3583760341457598</v>
      </c>
      <c r="AH45" s="13">
        <v>299</v>
      </c>
      <c r="AI45" s="6">
        <v>48.542871524909003</v>
      </c>
      <c r="AJ45" s="6">
        <v>1.4E-3</v>
      </c>
      <c r="AK45" s="6">
        <v>2.3999999999999998E-3</v>
      </c>
    </row>
    <row r="46" spans="1:37">
      <c r="A46" s="5" t="s">
        <v>84</v>
      </c>
      <c r="B46" s="22">
        <v>112.6</v>
      </c>
      <c r="C46" s="22">
        <v>2.9409999999999998</v>
      </c>
      <c r="D46" s="22">
        <v>7.6999999999999999E-2</v>
      </c>
      <c r="E46" s="22">
        <v>504</v>
      </c>
      <c r="F46" s="20">
        <v>17.937219730941699</v>
      </c>
      <c r="G46" s="22">
        <v>0.40767489540750401</v>
      </c>
      <c r="H46" s="18">
        <v>5.2999999999999999E-2</v>
      </c>
      <c r="I46" s="15">
        <v>2.2691951432377701E-3</v>
      </c>
      <c r="J46" s="24">
        <v>7.6137999999999997E-2</v>
      </c>
      <c r="K46" s="18">
        <v>0.4</v>
      </c>
      <c r="L46" s="15">
        <v>1.7576273780298201E-2</v>
      </c>
      <c r="M46" s="18">
        <v>5.5750000000000001E-2</v>
      </c>
      <c r="N46" s="15">
        <v>1.2670790546074899E-3</v>
      </c>
      <c r="O46" s="24">
        <v>0.29609999999999997</v>
      </c>
      <c r="P46" s="10">
        <v>349.7</v>
      </c>
      <c r="Q46" s="6">
        <v>7.7326393948855303</v>
      </c>
      <c r="R46" s="6">
        <v>10.907793812949</v>
      </c>
      <c r="S46" s="10">
        <v>341</v>
      </c>
      <c r="T46" s="6">
        <v>13.2058156477158</v>
      </c>
      <c r="U46" s="6">
        <v>14.7438431473793</v>
      </c>
      <c r="V46" s="10">
        <v>310</v>
      </c>
      <c r="W46" s="6">
        <v>92.295918142376706</v>
      </c>
      <c r="X46" s="6">
        <v>95.432215543743695</v>
      </c>
      <c r="Y46" s="6">
        <v>-2.5513196480938198</v>
      </c>
      <c r="Z46" s="6">
        <v>-12.806451612903199</v>
      </c>
      <c r="AA46" s="7">
        <v>349.7</v>
      </c>
      <c r="AB46" s="7">
        <v>7.7326393948855303</v>
      </c>
      <c r="AC46" s="7">
        <v>10.907793812949</v>
      </c>
      <c r="AD46" s="13">
        <v>349.7</v>
      </c>
      <c r="AE46" s="6">
        <v>7.6989585017283799</v>
      </c>
      <c r="AF46" s="13">
        <v>340.1</v>
      </c>
      <c r="AG46" s="6">
        <v>8.3602701464400209</v>
      </c>
      <c r="AH46" s="13">
        <v>296</v>
      </c>
      <c r="AI46" s="6">
        <v>55.099151588244098</v>
      </c>
      <c r="AJ46" s="6">
        <v>4.0000000000000002E-4</v>
      </c>
      <c r="AK46" s="6">
        <v>3.2000000000000002E-3</v>
      </c>
    </row>
    <row r="47" spans="1:37">
      <c r="A47" s="5" t="s">
        <v>85</v>
      </c>
      <c r="B47" s="22">
        <v>283</v>
      </c>
      <c r="C47" s="22">
        <v>3.37</v>
      </c>
      <c r="D47" s="22">
        <v>0.28999999999999998</v>
      </c>
      <c r="E47" s="22">
        <v>4650</v>
      </c>
      <c r="F47" s="20">
        <v>8.8809946714032009</v>
      </c>
      <c r="G47" s="22">
        <v>0.27513484260284499</v>
      </c>
      <c r="H47" s="18">
        <v>9.4200000000000006E-2</v>
      </c>
      <c r="I47" s="15">
        <v>1.23700939574532E-3</v>
      </c>
      <c r="J47" s="24">
        <v>6.4588000000000007E-2</v>
      </c>
      <c r="K47" s="18">
        <v>1.4370000000000001</v>
      </c>
      <c r="L47" s="15">
        <v>5.3784533467903101E-2</v>
      </c>
      <c r="M47" s="18">
        <v>0.11260000000000001</v>
      </c>
      <c r="N47" s="15">
        <v>3.4883686369992502E-3</v>
      </c>
      <c r="O47" s="24">
        <v>0.90905999999999998</v>
      </c>
      <c r="P47" s="10">
        <v>687</v>
      </c>
      <c r="Q47" s="6">
        <v>20.202347445604001</v>
      </c>
      <c r="R47" s="6">
        <v>25.010618697067098</v>
      </c>
      <c r="S47" s="10">
        <v>902</v>
      </c>
      <c r="T47" s="6">
        <v>22.636942833091801</v>
      </c>
      <c r="U47" s="6">
        <v>26.37285187841</v>
      </c>
      <c r="V47" s="10">
        <v>1511</v>
      </c>
      <c r="W47" s="6">
        <v>72.816962428589804</v>
      </c>
      <c r="X47" s="6">
        <v>115.647098866609</v>
      </c>
      <c r="Y47" s="6">
        <v>23.835920177383599</v>
      </c>
      <c r="Z47" s="6">
        <v>54.533421575115803</v>
      </c>
      <c r="AA47" s="7" t="s">
        <v>113</v>
      </c>
      <c r="AB47" s="7" t="s">
        <v>113</v>
      </c>
      <c r="AC47" s="7" t="s">
        <v>113</v>
      </c>
      <c r="AD47" s="13">
        <v>663</v>
      </c>
      <c r="AE47" s="6">
        <v>20.202347445604001</v>
      </c>
      <c r="AF47" s="13">
        <v>668</v>
      </c>
      <c r="AG47" s="6">
        <v>21.0389206193822</v>
      </c>
      <c r="AH47" s="13">
        <v>687</v>
      </c>
      <c r="AI47" s="6">
        <v>71.979406897575004</v>
      </c>
      <c r="AJ47" s="6">
        <v>3.8399999999999997E-2</v>
      </c>
      <c r="AK47" s="6">
        <v>1.4E-3</v>
      </c>
    </row>
    <row r="48" spans="1:37">
      <c r="A48" s="5" t="s">
        <v>86</v>
      </c>
      <c r="B48" s="22">
        <v>219</v>
      </c>
      <c r="C48" s="22">
        <v>3.4</v>
      </c>
      <c r="D48" s="22">
        <v>0.21</v>
      </c>
      <c r="E48" s="22">
        <v>2067</v>
      </c>
      <c r="F48" s="20">
        <v>12.987012987012999</v>
      </c>
      <c r="G48" s="22">
        <v>0.29507471932182799</v>
      </c>
      <c r="H48" s="18">
        <v>8.0799999999999997E-2</v>
      </c>
      <c r="I48" s="15">
        <v>4.0696603914242204E-3</v>
      </c>
      <c r="J48" s="24">
        <v>-6.9036E-2</v>
      </c>
      <c r="K48" s="18">
        <v>0.84499999999999997</v>
      </c>
      <c r="L48" s="15">
        <v>4.5493211812313299E-2</v>
      </c>
      <c r="M48" s="18">
        <v>7.6999999999999999E-2</v>
      </c>
      <c r="N48" s="15">
        <v>1.74949801085912E-3</v>
      </c>
      <c r="O48" s="24">
        <v>0.30193999999999999</v>
      </c>
      <c r="P48" s="10">
        <v>478</v>
      </c>
      <c r="Q48" s="6">
        <v>10.5117677246614</v>
      </c>
      <c r="R48" s="6">
        <v>14.7983331522617</v>
      </c>
      <c r="S48" s="10">
        <v>618</v>
      </c>
      <c r="T48" s="6">
        <v>25.087437637375899</v>
      </c>
      <c r="U48" s="6">
        <v>27.199955485286299</v>
      </c>
      <c r="V48" s="10">
        <v>1170</v>
      </c>
      <c r="W48" s="6">
        <v>361.17673112933198</v>
      </c>
      <c r="X48" s="6">
        <v>476.79736990005301</v>
      </c>
      <c r="Y48" s="6">
        <v>22.653721682847902</v>
      </c>
      <c r="Z48" s="6">
        <v>59.145299145299099</v>
      </c>
      <c r="AA48" s="7" t="s">
        <v>113</v>
      </c>
      <c r="AB48" s="7" t="s">
        <v>113</v>
      </c>
      <c r="AC48" s="7" t="s">
        <v>113</v>
      </c>
      <c r="AD48" s="13">
        <v>464.6</v>
      </c>
      <c r="AE48" s="6">
        <v>10.7609809356412</v>
      </c>
      <c r="AF48" s="13">
        <v>466.8</v>
      </c>
      <c r="AG48" s="6">
        <v>12.3537576149618</v>
      </c>
      <c r="AH48" s="13">
        <v>478.2</v>
      </c>
      <c r="AI48" s="6">
        <v>347.52516068519401</v>
      </c>
      <c r="AJ48" s="6">
        <v>2.9000000000000001E-2</v>
      </c>
      <c r="AK48" s="6">
        <v>6.7999999999999996E-3</v>
      </c>
    </row>
    <row r="49" spans="1:37">
      <c r="A49" s="5" t="s">
        <v>87</v>
      </c>
      <c r="B49" s="22">
        <v>67.2</v>
      </c>
      <c r="C49" s="22">
        <v>4.04</v>
      </c>
      <c r="D49" s="22">
        <v>0.17</v>
      </c>
      <c r="E49" s="22">
        <v>296</v>
      </c>
      <c r="F49" s="20">
        <v>19.1864927091328</v>
      </c>
      <c r="G49" s="22">
        <v>0.43944379232916603</v>
      </c>
      <c r="H49" s="18">
        <v>5.5199999999999999E-2</v>
      </c>
      <c r="I49" s="15">
        <v>2.6130450243284E-3</v>
      </c>
      <c r="J49" s="24">
        <v>9.4025999999999998E-2</v>
      </c>
      <c r="K49" s="18">
        <v>0.39300000000000002</v>
      </c>
      <c r="L49" s="15">
        <v>1.7486597483787399E-2</v>
      </c>
      <c r="M49" s="18">
        <v>5.212E-2</v>
      </c>
      <c r="N49" s="15">
        <v>1.19374660097694E-3</v>
      </c>
      <c r="O49" s="24">
        <v>0.24399000000000001</v>
      </c>
      <c r="P49" s="10">
        <v>327.5</v>
      </c>
      <c r="Q49" s="6">
        <v>7.2979461929703202</v>
      </c>
      <c r="R49" s="6">
        <v>10.2638824642814</v>
      </c>
      <c r="S49" s="10">
        <v>336</v>
      </c>
      <c r="T49" s="6">
        <v>13.1606710563728</v>
      </c>
      <c r="U49" s="6">
        <v>14.6668778858538</v>
      </c>
      <c r="V49" s="10">
        <v>400</v>
      </c>
      <c r="W49" s="6">
        <v>121.73027014719899</v>
      </c>
      <c r="X49" s="6">
        <v>126.25757289332201</v>
      </c>
      <c r="Y49" s="6">
        <v>2.52976190476191</v>
      </c>
      <c r="Z49" s="6">
        <v>18.125</v>
      </c>
      <c r="AA49" s="7">
        <v>327.5</v>
      </c>
      <c r="AB49" s="7">
        <v>7.2979461929703202</v>
      </c>
      <c r="AC49" s="7">
        <v>10.2638824642814</v>
      </c>
      <c r="AD49" s="13">
        <v>328.4</v>
      </c>
      <c r="AE49" s="6">
        <v>7.7480073977436303</v>
      </c>
      <c r="AF49" s="13">
        <v>324.39999999999998</v>
      </c>
      <c r="AG49" s="6">
        <v>8.3696005074345692</v>
      </c>
      <c r="AH49" s="13">
        <v>310</v>
      </c>
      <c r="AI49" s="6">
        <v>88.603829883984503</v>
      </c>
      <c r="AJ49" s="6">
        <v>2.7000000000000001E-3</v>
      </c>
      <c r="AK49" s="6">
        <v>3.3999999999999998E-3</v>
      </c>
    </row>
    <row r="50" spans="1:37">
      <c r="A50" s="5" t="s">
        <v>89</v>
      </c>
      <c r="B50" s="22">
        <v>462</v>
      </c>
      <c r="C50" s="22">
        <v>4.42</v>
      </c>
      <c r="D50" s="22">
        <v>0.28999999999999998</v>
      </c>
      <c r="E50" s="22">
        <v>2590</v>
      </c>
      <c r="F50" s="20">
        <v>15.4559505409583</v>
      </c>
      <c r="G50" s="22">
        <v>0.44336979302155599</v>
      </c>
      <c r="H50" s="18">
        <v>5.4600000000000003E-2</v>
      </c>
      <c r="I50" s="15">
        <v>1.2259806691847599E-3</v>
      </c>
      <c r="J50" s="24">
        <v>0.27398</v>
      </c>
      <c r="K50" s="18">
        <v>0.47799999999999998</v>
      </c>
      <c r="L50" s="15">
        <v>1.6004451785675101E-2</v>
      </c>
      <c r="M50" s="18">
        <v>6.4699999999999994E-2</v>
      </c>
      <c r="N50" s="15">
        <v>1.8559858568695999E-3</v>
      </c>
      <c r="O50" s="24">
        <v>0.62600999999999996</v>
      </c>
      <c r="P50" s="10">
        <v>404</v>
      </c>
      <c r="Q50" s="6">
        <v>10.9848091822605</v>
      </c>
      <c r="R50" s="6">
        <v>14.1083807988764</v>
      </c>
      <c r="S50" s="10">
        <v>397</v>
      </c>
      <c r="T50" s="6">
        <v>10.999001886063301</v>
      </c>
      <c r="U50" s="6">
        <v>13.268637282960499</v>
      </c>
      <c r="V50" s="10">
        <v>386</v>
      </c>
      <c r="W50" s="6">
        <v>49.725984951398097</v>
      </c>
      <c r="X50" s="6">
        <v>55.583214781841797</v>
      </c>
      <c r="Y50" s="6">
        <v>-1.7632241813602101</v>
      </c>
      <c r="Z50" s="6">
        <v>-4.6632124352331497</v>
      </c>
      <c r="AA50" s="7">
        <v>404</v>
      </c>
      <c r="AB50" s="7">
        <v>10.9848091822605</v>
      </c>
      <c r="AC50" s="7">
        <v>14.1083807988764</v>
      </c>
      <c r="AD50" s="13">
        <v>404</v>
      </c>
      <c r="AE50" s="6">
        <v>10.9848091822605</v>
      </c>
      <c r="AF50" s="13">
        <v>390.3</v>
      </c>
      <c r="AG50" s="6">
        <v>10.468905983417001</v>
      </c>
      <c r="AH50" s="13">
        <v>330</v>
      </c>
      <c r="AI50" s="6">
        <v>36.681856269641997</v>
      </c>
      <c r="AJ50" s="6">
        <v>5.6999999999999998E-4</v>
      </c>
      <c r="AK50" s="6">
        <v>5.0000000000000001E-4</v>
      </c>
    </row>
    <row r="51" spans="1:37">
      <c r="A51" s="5" t="s">
        <v>90</v>
      </c>
      <c r="B51" s="22">
        <v>316</v>
      </c>
      <c r="C51" s="22">
        <v>2.2999999999999998</v>
      </c>
      <c r="D51" s="22">
        <v>0.12</v>
      </c>
      <c r="E51" s="22">
        <v>282</v>
      </c>
      <c r="F51" s="20">
        <v>87.032201914708395</v>
      </c>
      <c r="G51" s="22">
        <v>2.3935123521607902</v>
      </c>
      <c r="H51" s="18">
        <v>4.8599999999999997E-2</v>
      </c>
      <c r="I51" s="15">
        <v>2.6878081712023798E-3</v>
      </c>
      <c r="J51" s="24">
        <v>8.7891999999999998E-2</v>
      </c>
      <c r="K51" s="18">
        <v>7.5700000000000003E-2</v>
      </c>
      <c r="L51" s="15">
        <v>4.0150876398404997E-3</v>
      </c>
      <c r="M51" s="18">
        <v>1.149E-2</v>
      </c>
      <c r="N51" s="15">
        <v>3.15991740083503E-4</v>
      </c>
      <c r="O51" s="24">
        <v>0.26595999999999997</v>
      </c>
      <c r="P51" s="10">
        <v>73.599999999999994</v>
      </c>
      <c r="Q51" s="6">
        <v>2.0257184040551102</v>
      </c>
      <c r="R51" s="6">
        <v>2.61579760496193</v>
      </c>
      <c r="S51" s="10">
        <v>74</v>
      </c>
      <c r="T51" s="6">
        <v>3.84410140444181</v>
      </c>
      <c r="U51" s="6">
        <v>4.1695307538620803</v>
      </c>
      <c r="V51" s="10">
        <v>130</v>
      </c>
      <c r="W51" s="6">
        <v>256.88457315450501</v>
      </c>
      <c r="X51" s="6">
        <v>272.12578291870898</v>
      </c>
      <c r="Y51" s="6">
        <v>0.54054054054054701</v>
      </c>
      <c r="Z51" s="6">
        <v>43.384615384615401</v>
      </c>
      <c r="AA51" s="7">
        <v>73.599999999999994</v>
      </c>
      <c r="AB51" s="7">
        <v>2.0257184040551102</v>
      </c>
      <c r="AC51" s="7">
        <v>2.61579760496193</v>
      </c>
      <c r="AD51" s="13">
        <v>73.599999999999994</v>
      </c>
      <c r="AE51" s="6">
        <v>2.0257184040551102</v>
      </c>
      <c r="AF51" s="13">
        <v>73.599999999999994</v>
      </c>
      <c r="AG51" s="6">
        <v>2.2072982597808299</v>
      </c>
      <c r="AH51" s="13">
        <v>73.599999999999994</v>
      </c>
      <c r="AI51" s="6">
        <v>240.05450198813699</v>
      </c>
      <c r="AJ51" s="6">
        <v>5.0000000000000001E-4</v>
      </c>
      <c r="AK51" s="6">
        <v>4.1000000000000003E-3</v>
      </c>
    </row>
    <row r="52" spans="1:37">
      <c r="A52" s="5" t="s">
        <v>91</v>
      </c>
      <c r="B52" s="22">
        <v>74.400000000000006</v>
      </c>
      <c r="C52" s="22">
        <v>1.1639999999999999</v>
      </c>
      <c r="D52" s="22">
        <v>2.8000000000000001E-2</v>
      </c>
      <c r="E52" s="22">
        <v>4050</v>
      </c>
      <c r="F52" s="20">
        <v>3.2562683165092801</v>
      </c>
      <c r="G52" s="22">
        <v>7.4768460992066299E-2</v>
      </c>
      <c r="H52" s="18">
        <v>0.11</v>
      </c>
      <c r="I52" s="15">
        <v>1.74574943839587E-3</v>
      </c>
      <c r="J52" s="24">
        <v>-4.5400000000000003E-2</v>
      </c>
      <c r="K52" s="18">
        <v>4.58</v>
      </c>
      <c r="L52" s="15">
        <v>0.13368385099180799</v>
      </c>
      <c r="M52" s="18">
        <v>0.30709999999999998</v>
      </c>
      <c r="N52" s="15">
        <v>7.0514442112307799E-3</v>
      </c>
      <c r="O52" s="24">
        <v>0.67386999999999997</v>
      </c>
      <c r="P52" s="10">
        <v>1726</v>
      </c>
      <c r="Q52" s="6">
        <v>34.547584083123297</v>
      </c>
      <c r="R52" s="6">
        <v>48.633101287655002</v>
      </c>
      <c r="S52" s="10">
        <v>1745</v>
      </c>
      <c r="T52" s="6">
        <v>24.319498164640098</v>
      </c>
      <c r="U52" s="6">
        <v>30.760392685154098</v>
      </c>
      <c r="V52" s="10">
        <v>1797</v>
      </c>
      <c r="W52" s="6">
        <v>29.0864372652673</v>
      </c>
      <c r="X52" s="6">
        <v>35.920049270475197</v>
      </c>
      <c r="Y52" s="6">
        <v>1.08882521489971</v>
      </c>
      <c r="Z52" s="6">
        <v>3.9510294936004402</v>
      </c>
      <c r="AA52" s="7">
        <v>1797</v>
      </c>
      <c r="AB52" s="7">
        <v>29.0864372652673</v>
      </c>
      <c r="AC52" s="7">
        <v>35.920049270475197</v>
      </c>
      <c r="AD52" s="13">
        <v>1720</v>
      </c>
      <c r="AE52" s="6">
        <v>35.256709517203603</v>
      </c>
      <c r="AF52" s="13">
        <v>1716</v>
      </c>
      <c r="AG52" s="6">
        <v>24.733236564993501</v>
      </c>
      <c r="AH52" s="13">
        <v>1728</v>
      </c>
      <c r="AI52" s="6">
        <v>24.332813910157</v>
      </c>
      <c r="AJ52" s="6">
        <v>3.3E-3</v>
      </c>
      <c r="AK52" s="6">
        <v>1.6999999999999999E-3</v>
      </c>
    </row>
    <row r="53" spans="1:37">
      <c r="A53" s="5" t="s">
        <v>92</v>
      </c>
      <c r="B53" s="22">
        <v>467</v>
      </c>
      <c r="C53" s="22">
        <v>2.79</v>
      </c>
      <c r="D53" s="22">
        <v>0.12</v>
      </c>
      <c r="E53" s="22">
        <v>271</v>
      </c>
      <c r="F53" s="20">
        <v>130.89005235602099</v>
      </c>
      <c r="G53" s="22">
        <v>3.7170548443170599</v>
      </c>
      <c r="H53" s="18">
        <v>4.7199999999999999E-2</v>
      </c>
      <c r="I53" s="15">
        <v>2.7378541245680001E-3</v>
      </c>
      <c r="J53" s="24">
        <v>0.50131999999999999</v>
      </c>
      <c r="K53" s="18">
        <v>4.8500000000000001E-2</v>
      </c>
      <c r="L53" s="15">
        <v>2.3442180977886798E-3</v>
      </c>
      <c r="M53" s="18">
        <v>7.6400000000000001E-3</v>
      </c>
      <c r="N53" s="15">
        <v>2.16963004440849E-4</v>
      </c>
      <c r="O53" s="24">
        <v>-5.3688E-2</v>
      </c>
      <c r="P53" s="10">
        <v>49.1</v>
      </c>
      <c r="Q53" s="6">
        <v>1.3842902760511</v>
      </c>
      <c r="R53" s="6">
        <v>1.7710038044619201</v>
      </c>
      <c r="S53" s="10">
        <v>48.1</v>
      </c>
      <c r="T53" s="6">
        <v>2.26503185186258</v>
      </c>
      <c r="U53" s="6">
        <v>2.5014212438969099</v>
      </c>
      <c r="V53" s="10">
        <v>70</v>
      </c>
      <c r="W53" s="6">
        <v>133.34862171077501</v>
      </c>
      <c r="X53" s="6">
        <v>137.38131472989201</v>
      </c>
      <c r="Y53" s="6">
        <v>-2.0790020790020698</v>
      </c>
      <c r="Z53" s="6">
        <v>29.8571428571429</v>
      </c>
      <c r="AA53" s="7">
        <v>49.1</v>
      </c>
      <c r="AB53" s="7">
        <v>1.3842902760511</v>
      </c>
      <c r="AC53" s="7">
        <v>1.7710038044619201</v>
      </c>
      <c r="AD53" s="13">
        <v>49.1</v>
      </c>
      <c r="AE53" s="6">
        <v>1.43520366790558</v>
      </c>
      <c r="AF53" s="13">
        <v>49.1</v>
      </c>
      <c r="AG53" s="6">
        <v>1.5373091068331199</v>
      </c>
      <c r="AH53" s="13">
        <v>49.1</v>
      </c>
      <c r="AI53" s="6">
        <v>89.894208168064694</v>
      </c>
      <c r="AJ53" s="6">
        <v>-6.9999999999999999E-4</v>
      </c>
      <c r="AK53" s="6">
        <v>4.1999999999999997E-3</v>
      </c>
    </row>
    <row r="54" spans="1:37">
      <c r="A54" s="5" t="s">
        <v>93</v>
      </c>
      <c r="B54" s="22">
        <v>101.3</v>
      </c>
      <c r="C54" s="22">
        <v>2.6379999999999999</v>
      </c>
      <c r="D54" s="22">
        <v>4.2999999999999997E-2</v>
      </c>
      <c r="E54" s="22">
        <v>481</v>
      </c>
      <c r="F54" s="20">
        <v>18.939393939393899</v>
      </c>
      <c r="G54" s="22">
        <v>0.49968461081693699</v>
      </c>
      <c r="H54" s="18">
        <v>5.5E-2</v>
      </c>
      <c r="I54" s="15">
        <v>2.1400304976145999E-3</v>
      </c>
      <c r="J54" s="24">
        <v>0.36276000000000003</v>
      </c>
      <c r="K54" s="18">
        <v>0.39300000000000002</v>
      </c>
      <c r="L54" s="15">
        <v>1.5183579668839599E-2</v>
      </c>
      <c r="M54" s="18">
        <v>5.28E-2</v>
      </c>
      <c r="N54" s="15">
        <v>1.39304074541989E-3</v>
      </c>
      <c r="O54" s="24">
        <v>0.23222000000000001</v>
      </c>
      <c r="P54" s="10">
        <v>331.8</v>
      </c>
      <c r="Q54" s="6">
        <v>8.4107528773986893</v>
      </c>
      <c r="R54" s="6">
        <v>11.1412301734659</v>
      </c>
      <c r="S54" s="10">
        <v>336</v>
      </c>
      <c r="T54" s="6">
        <v>10.851878300738999</v>
      </c>
      <c r="U54" s="6">
        <v>12.636348638691</v>
      </c>
      <c r="V54" s="10">
        <v>391</v>
      </c>
      <c r="W54" s="6">
        <v>96.708929731690503</v>
      </c>
      <c r="X54" s="6">
        <v>101.88346946809</v>
      </c>
      <c r="Y54" s="6">
        <v>1.25</v>
      </c>
      <c r="Z54" s="6">
        <v>15.1406649616368</v>
      </c>
      <c r="AA54" s="7">
        <v>331.8</v>
      </c>
      <c r="AB54" s="7">
        <v>8.4107528773986893</v>
      </c>
      <c r="AC54" s="7">
        <v>11.1412301734659</v>
      </c>
      <c r="AD54" s="13">
        <v>330.7</v>
      </c>
      <c r="AE54" s="6">
        <v>8.5482287033437796</v>
      </c>
      <c r="AF54" s="13">
        <v>318.60000000000002</v>
      </c>
      <c r="AG54" s="6">
        <v>8.0938904523133406</v>
      </c>
      <c r="AH54" s="13">
        <v>268</v>
      </c>
      <c r="AI54" s="6">
        <v>71.452901199664694</v>
      </c>
      <c r="AJ54" s="6">
        <v>3.5999999999999999E-3</v>
      </c>
      <c r="AK54" s="6">
        <v>2.5000000000000001E-3</v>
      </c>
    </row>
    <row r="55" spans="1:37">
      <c r="A55" s="5" t="s">
        <v>94</v>
      </c>
      <c r="B55" s="22">
        <v>38.1</v>
      </c>
      <c r="C55" s="22">
        <v>1.5860000000000001</v>
      </c>
      <c r="D55" s="22">
        <v>5.7000000000000002E-2</v>
      </c>
      <c r="E55" s="22">
        <v>546</v>
      </c>
      <c r="F55" s="20">
        <v>7.4794315632012003</v>
      </c>
      <c r="G55" s="22">
        <v>0.231350024445792</v>
      </c>
      <c r="H55" s="18">
        <v>6.4399999999999999E-2</v>
      </c>
      <c r="I55" s="15">
        <v>2.56429227270886E-3</v>
      </c>
      <c r="J55" s="24">
        <v>0.12366000000000001</v>
      </c>
      <c r="K55" s="18">
        <v>1.1659999999999999</v>
      </c>
      <c r="L55" s="15">
        <v>5.2294951005235603E-2</v>
      </c>
      <c r="M55" s="18">
        <v>0.13370000000000001</v>
      </c>
      <c r="N55" s="15">
        <v>4.1355413184854103E-3</v>
      </c>
      <c r="O55" s="24">
        <v>0.47402</v>
      </c>
      <c r="P55" s="10">
        <v>808</v>
      </c>
      <c r="Q55" s="6">
        <v>23.200337360413499</v>
      </c>
      <c r="R55" s="6">
        <v>28.869672732957099</v>
      </c>
      <c r="S55" s="10">
        <v>782</v>
      </c>
      <c r="T55" s="6">
        <v>24.197757329912601</v>
      </c>
      <c r="U55" s="6">
        <v>27.168590134654298</v>
      </c>
      <c r="V55" s="10">
        <v>730</v>
      </c>
      <c r="W55" s="6">
        <v>83.666082596244493</v>
      </c>
      <c r="X55" s="6">
        <v>86.6715838874604</v>
      </c>
      <c r="Y55" s="6">
        <v>-3.3248081841432202</v>
      </c>
      <c r="Z55" s="6">
        <v>-10.684931506849299</v>
      </c>
      <c r="AA55" s="7">
        <v>808</v>
      </c>
      <c r="AB55" s="7">
        <v>23.200337360413499</v>
      </c>
      <c r="AC55" s="7">
        <v>28.869672732957099</v>
      </c>
      <c r="AD55" s="13">
        <v>807</v>
      </c>
      <c r="AE55" s="6">
        <v>23.738168708579899</v>
      </c>
      <c r="AF55" s="13">
        <v>764</v>
      </c>
      <c r="AG55" s="6">
        <v>21.315638855012999</v>
      </c>
      <c r="AH55" s="13">
        <v>686</v>
      </c>
      <c r="AI55" s="6">
        <v>62.871244436559401</v>
      </c>
      <c r="AJ55" s="6">
        <v>1.9E-3</v>
      </c>
      <c r="AK55" s="6">
        <v>1.5E-3</v>
      </c>
    </row>
    <row r="56" spans="1:37">
      <c r="A56" s="5" t="s">
        <v>95</v>
      </c>
      <c r="B56" s="22">
        <v>349</v>
      </c>
      <c r="C56" s="22">
        <v>2.27</v>
      </c>
      <c r="D56" s="22">
        <v>0.13</v>
      </c>
      <c r="E56" s="22">
        <v>217</v>
      </c>
      <c r="F56" s="20">
        <v>130.548302872063</v>
      </c>
      <c r="G56" s="22">
        <v>3.7887937860904901</v>
      </c>
      <c r="H56" s="18">
        <v>4.7500000000000001E-2</v>
      </c>
      <c r="I56" s="15">
        <v>2.8251303375466299E-3</v>
      </c>
      <c r="J56" s="24">
        <v>0.40816000000000002</v>
      </c>
      <c r="K56" s="18">
        <v>4.9099999999999998E-2</v>
      </c>
      <c r="L56" s="15">
        <v>2.4743745101338198E-3</v>
      </c>
      <c r="M56" s="18">
        <v>7.6600000000000001E-3</v>
      </c>
      <c r="N56" s="15">
        <v>2.2230974867513099E-4</v>
      </c>
      <c r="O56" s="24">
        <v>2.6006999999999999E-2</v>
      </c>
      <c r="P56" s="10">
        <v>49.2</v>
      </c>
      <c r="Q56" s="6">
        <v>1.4369173573466401</v>
      </c>
      <c r="R56" s="6">
        <v>1.8141870150403101</v>
      </c>
      <c r="S56" s="10">
        <v>48.7</v>
      </c>
      <c r="T56" s="6">
        <v>2.3946217321639902</v>
      </c>
      <c r="U56" s="6">
        <v>2.6244394057720601</v>
      </c>
      <c r="V56" s="10">
        <v>80</v>
      </c>
      <c r="W56" s="6">
        <v>180.089145297828</v>
      </c>
      <c r="X56" s="6">
        <v>187.37216406413799</v>
      </c>
      <c r="Y56" s="6">
        <v>-1.0266940451745501</v>
      </c>
      <c r="Z56" s="6">
        <v>38.5</v>
      </c>
      <c r="AA56" s="7">
        <v>49.2</v>
      </c>
      <c r="AB56" s="7">
        <v>1.4369173573466401</v>
      </c>
      <c r="AC56" s="7">
        <v>1.8141870150403101</v>
      </c>
      <c r="AD56" s="13">
        <v>49.2</v>
      </c>
      <c r="AE56" s="6">
        <v>1.48935606617225</v>
      </c>
      <c r="AF56" s="13">
        <v>49.1</v>
      </c>
      <c r="AG56" s="6">
        <v>1.5469205668527499</v>
      </c>
      <c r="AH56" s="13">
        <v>47.8</v>
      </c>
      <c r="AI56" s="6">
        <v>155.140517770511</v>
      </c>
      <c r="AJ56" s="6">
        <v>-1E-4</v>
      </c>
      <c r="AK56" s="6">
        <v>4.1999999999999997E-3</v>
      </c>
    </row>
    <row r="57" spans="1:37">
      <c r="A57" s="5" t="s">
        <v>96</v>
      </c>
      <c r="B57" s="22">
        <v>131</v>
      </c>
      <c r="C57" s="22">
        <v>1.512</v>
      </c>
      <c r="D57" s="22">
        <v>3.2000000000000001E-2</v>
      </c>
      <c r="E57" s="22">
        <v>616</v>
      </c>
      <c r="F57" s="20">
        <v>19.275250578257499</v>
      </c>
      <c r="G57" s="22">
        <v>0.45273103380600399</v>
      </c>
      <c r="H57" s="18">
        <v>5.2200000000000003E-2</v>
      </c>
      <c r="I57" s="15">
        <v>2.08498438547765E-3</v>
      </c>
      <c r="J57" s="24">
        <v>0.10728</v>
      </c>
      <c r="K57" s="18">
        <v>0.36799999999999999</v>
      </c>
      <c r="L57" s="15">
        <v>1.5397713160076701E-2</v>
      </c>
      <c r="M57" s="18">
        <v>5.1880000000000003E-2</v>
      </c>
      <c r="N57" s="15">
        <v>1.2185411514364199E-3</v>
      </c>
      <c r="O57" s="24">
        <v>0.26600000000000001</v>
      </c>
      <c r="P57" s="10">
        <v>326</v>
      </c>
      <c r="Q57" s="6">
        <v>7.4535534813775497</v>
      </c>
      <c r="R57" s="6">
        <v>10.353148462436801</v>
      </c>
      <c r="S57" s="10">
        <v>317</v>
      </c>
      <c r="T57" s="6">
        <v>11.2212186441532</v>
      </c>
      <c r="U57" s="6">
        <v>12.807120780737</v>
      </c>
      <c r="V57" s="10">
        <v>280</v>
      </c>
      <c r="W57" s="6">
        <v>83.427195556635397</v>
      </c>
      <c r="X57" s="6">
        <v>86.706868275763597</v>
      </c>
      <c r="Y57" s="6">
        <v>-2.8391167192429099</v>
      </c>
      <c r="Z57" s="6">
        <v>-16.428571428571399</v>
      </c>
      <c r="AA57" s="7">
        <v>326</v>
      </c>
      <c r="AB57" s="7">
        <v>7.4535534813775497</v>
      </c>
      <c r="AC57" s="7">
        <v>10.353148462436801</v>
      </c>
      <c r="AD57" s="13">
        <v>326.10000000000002</v>
      </c>
      <c r="AE57" s="6">
        <v>7.5288816898497899</v>
      </c>
      <c r="AF57" s="13">
        <v>319.10000000000002</v>
      </c>
      <c r="AG57" s="6">
        <v>7.7897174441625703</v>
      </c>
      <c r="AH57" s="13">
        <v>281</v>
      </c>
      <c r="AI57" s="6">
        <v>50.489127130948503</v>
      </c>
      <c r="AJ57" s="6">
        <v>-2.0000000000000001E-4</v>
      </c>
      <c r="AK57" s="6">
        <v>3.0000000000000001E-3</v>
      </c>
    </row>
    <row r="58" spans="1:37">
      <c r="A58" s="5" t="s">
        <v>97</v>
      </c>
      <c r="B58" s="22">
        <v>393</v>
      </c>
      <c r="C58" s="22">
        <v>2.371</v>
      </c>
      <c r="D58" s="22">
        <v>9.5000000000000001E-2</v>
      </c>
      <c r="E58" s="22">
        <v>246</v>
      </c>
      <c r="F58" s="20">
        <v>134.408602150538</v>
      </c>
      <c r="G58" s="22">
        <v>3.1439501789291802</v>
      </c>
      <c r="H58" s="18">
        <v>4.7500000000000001E-2</v>
      </c>
      <c r="I58" s="15">
        <v>2.6030716715024298E-3</v>
      </c>
      <c r="J58" s="24">
        <v>0.43652000000000002</v>
      </c>
      <c r="K58" s="18">
        <v>4.7899999999999998E-2</v>
      </c>
      <c r="L58" s="15">
        <v>2.2760592260308199E-3</v>
      </c>
      <c r="M58" s="18">
        <v>7.4400000000000004E-3</v>
      </c>
      <c r="N58" s="15">
        <v>1.74028960624374E-4</v>
      </c>
      <c r="O58" s="24">
        <v>-0.18226999999999999</v>
      </c>
      <c r="P58" s="10">
        <v>47.81</v>
      </c>
      <c r="Q58" s="6">
        <v>1.10557755619255</v>
      </c>
      <c r="R58" s="6">
        <v>1.5426949668986401</v>
      </c>
      <c r="S58" s="10">
        <v>47.5</v>
      </c>
      <c r="T58" s="6">
        <v>2.1974506835990701</v>
      </c>
      <c r="U58" s="6">
        <v>2.4349705822497998</v>
      </c>
      <c r="V58" s="10">
        <v>80</v>
      </c>
      <c r="W58" s="6">
        <v>180.98017329916499</v>
      </c>
      <c r="X58" s="6">
        <v>189.564564181527</v>
      </c>
      <c r="Y58" s="6">
        <v>-0.65263157894736401</v>
      </c>
      <c r="Z58" s="6">
        <v>40.237499999999997</v>
      </c>
      <c r="AA58" s="7">
        <v>47.81</v>
      </c>
      <c r="AB58" s="7">
        <v>1.10557755619255</v>
      </c>
      <c r="AC58" s="7">
        <v>1.5426949668986401</v>
      </c>
      <c r="AD58" s="13">
        <v>47.82</v>
      </c>
      <c r="AE58" s="6">
        <v>1.1434341838325</v>
      </c>
      <c r="AF58" s="13">
        <v>47.77</v>
      </c>
      <c r="AG58" s="6">
        <v>1.27677288773298</v>
      </c>
      <c r="AH58" s="13">
        <v>47.88</v>
      </c>
      <c r="AI58" s="6">
        <v>160.081793983251</v>
      </c>
      <c r="AJ58" s="6">
        <v>-1E-4</v>
      </c>
      <c r="AK58" s="6">
        <v>3.8E-3</v>
      </c>
    </row>
    <row r="59" spans="1:37">
      <c r="A59" s="5" t="s">
        <v>98</v>
      </c>
      <c r="B59" s="22">
        <v>130</v>
      </c>
      <c r="C59" s="22">
        <v>3.01</v>
      </c>
      <c r="D59" s="22">
        <v>0.28999999999999998</v>
      </c>
      <c r="E59" s="22">
        <v>874</v>
      </c>
      <c r="F59" s="20">
        <v>16.103059581320501</v>
      </c>
      <c r="G59" s="22">
        <v>0.54259198318743096</v>
      </c>
      <c r="H59" s="18">
        <v>6.3100000000000003E-2</v>
      </c>
      <c r="I59" s="15">
        <v>2.04912535586088E-3</v>
      </c>
      <c r="J59" s="24">
        <v>0.27146999999999999</v>
      </c>
      <c r="K59" s="18">
        <v>0.52300000000000002</v>
      </c>
      <c r="L59" s="15">
        <v>2.45038316750666E-2</v>
      </c>
      <c r="M59" s="18">
        <v>6.2100000000000002E-2</v>
      </c>
      <c r="N59" s="15">
        <v>2.09245714988384E-3</v>
      </c>
      <c r="O59" s="24">
        <v>0.68093999999999999</v>
      </c>
      <c r="P59" s="10">
        <v>388</v>
      </c>
      <c r="Q59" s="6">
        <v>12.3806050179733</v>
      </c>
      <c r="R59" s="6">
        <v>15.0279999903261</v>
      </c>
      <c r="S59" s="10">
        <v>426</v>
      </c>
      <c r="T59" s="6">
        <v>16.336094208109699</v>
      </c>
      <c r="U59" s="6">
        <v>18.137429641852101</v>
      </c>
      <c r="V59" s="10">
        <v>698</v>
      </c>
      <c r="W59" s="6">
        <v>131.39642494210301</v>
      </c>
      <c r="X59" s="6">
        <v>150.176280050549</v>
      </c>
      <c r="Y59" s="6">
        <v>8.92018779342723</v>
      </c>
      <c r="Z59" s="6">
        <v>44.412607449856701</v>
      </c>
      <c r="AA59" s="7">
        <v>388</v>
      </c>
      <c r="AB59" s="7">
        <v>12.3806050179733</v>
      </c>
      <c r="AC59" s="7">
        <v>15.0279999903261</v>
      </c>
      <c r="AD59" s="13">
        <v>384</v>
      </c>
      <c r="AE59" s="6">
        <v>12.3806050179733</v>
      </c>
      <c r="AF59" s="13">
        <v>384</v>
      </c>
      <c r="AG59" s="6">
        <v>12.8797505401399</v>
      </c>
      <c r="AH59" s="13">
        <v>384</v>
      </c>
      <c r="AI59" s="6">
        <v>118.80381091348001</v>
      </c>
      <c r="AJ59" s="6">
        <v>1.03E-2</v>
      </c>
      <c r="AK59" s="6">
        <v>3.0999999999999999E-3</v>
      </c>
    </row>
    <row r="60" spans="1:37">
      <c r="A60" s="5" t="s">
        <v>99</v>
      </c>
      <c r="B60" s="22">
        <v>88.5</v>
      </c>
      <c r="C60" s="22">
        <v>1.915</v>
      </c>
      <c r="D60" s="22">
        <v>5.0999999999999997E-2</v>
      </c>
      <c r="E60" s="22">
        <v>442</v>
      </c>
      <c r="F60" s="20">
        <v>19.379844961240298</v>
      </c>
      <c r="G60" s="22">
        <v>0.46750087343273999</v>
      </c>
      <c r="H60" s="18">
        <v>5.3800000000000001E-2</v>
      </c>
      <c r="I60" s="15">
        <v>2.1523030930269299E-3</v>
      </c>
      <c r="J60" s="24">
        <v>0.16492000000000001</v>
      </c>
      <c r="K60" s="18">
        <v>0.378</v>
      </c>
      <c r="L60" s="15">
        <v>1.5534323704622601E-2</v>
      </c>
      <c r="M60" s="18">
        <v>5.16E-2</v>
      </c>
      <c r="N60" s="15">
        <v>1.24474912556708E-3</v>
      </c>
      <c r="O60" s="24">
        <v>0.29061999999999999</v>
      </c>
      <c r="P60" s="10">
        <v>324.60000000000002</v>
      </c>
      <c r="Q60" s="6">
        <v>7.6184875874236804</v>
      </c>
      <c r="R60" s="6">
        <v>10.447246437373799</v>
      </c>
      <c r="S60" s="10">
        <v>325</v>
      </c>
      <c r="T60" s="6">
        <v>11.295969661847399</v>
      </c>
      <c r="U60" s="6">
        <v>12.9314830718638</v>
      </c>
      <c r="V60" s="10">
        <v>346</v>
      </c>
      <c r="W60" s="6">
        <v>92.991360375873697</v>
      </c>
      <c r="X60" s="6">
        <v>97.238135676820093</v>
      </c>
      <c r="Y60" s="6">
        <v>0.123076923076908</v>
      </c>
      <c r="Z60" s="6">
        <v>6.1849710982658896</v>
      </c>
      <c r="AA60" s="7">
        <v>324.60000000000002</v>
      </c>
      <c r="AB60" s="7">
        <v>7.6184875874236804</v>
      </c>
      <c r="AC60" s="7">
        <v>10.447246437373799</v>
      </c>
      <c r="AD60" s="13">
        <v>324.10000000000002</v>
      </c>
      <c r="AE60" s="6">
        <v>7.6986331981546403</v>
      </c>
      <c r="AF60" s="13">
        <v>318.10000000000002</v>
      </c>
      <c r="AG60" s="6">
        <v>8.2582643819011405</v>
      </c>
      <c r="AH60" s="13">
        <v>284</v>
      </c>
      <c r="AI60" s="6">
        <v>65.224750705200904</v>
      </c>
      <c r="AJ60" s="6">
        <v>1.6999999999999999E-3</v>
      </c>
      <c r="AK60" s="6">
        <v>2.8E-3</v>
      </c>
    </row>
    <row r="61" spans="1:37">
      <c r="A61" s="5" t="s">
        <v>100</v>
      </c>
      <c r="B61" s="22">
        <v>174</v>
      </c>
      <c r="C61" s="22">
        <v>2.12</v>
      </c>
      <c r="D61" s="22">
        <v>0.62</v>
      </c>
      <c r="E61" s="22">
        <v>201</v>
      </c>
      <c r="F61" s="20">
        <v>122.249388753056</v>
      </c>
      <c r="G61" s="22">
        <v>3.0822766181360599</v>
      </c>
      <c r="H61" s="18">
        <v>8.0199999999999994E-2</v>
      </c>
      <c r="I61" s="15">
        <v>6.6715090228271004E-3</v>
      </c>
      <c r="J61" s="24">
        <v>-0.4486</v>
      </c>
      <c r="K61" s="18">
        <v>0.09</v>
      </c>
      <c r="L61" s="15">
        <v>7.3544655822160203E-3</v>
      </c>
      <c r="M61" s="18">
        <v>8.1799999999999998E-3</v>
      </c>
      <c r="N61" s="15">
        <v>2.0624252598336801E-4</v>
      </c>
      <c r="O61" s="24">
        <v>0.57457999999999998</v>
      </c>
      <c r="P61" s="10">
        <v>52.5</v>
      </c>
      <c r="Q61" s="6">
        <v>1.34020914288729</v>
      </c>
      <c r="R61" s="6">
        <v>1.7870202870434799</v>
      </c>
      <c r="S61" s="10">
        <v>87.2</v>
      </c>
      <c r="T61" s="6">
        <v>7.0427758153829698</v>
      </c>
      <c r="U61" s="6">
        <v>7.2932029440025099</v>
      </c>
      <c r="V61" s="10">
        <v>1090</v>
      </c>
      <c r="W61" s="6">
        <v>175.95714953080599</v>
      </c>
      <c r="X61" s="6">
        <v>175.964068729394</v>
      </c>
      <c r="Y61" s="6">
        <v>39.793577981651403</v>
      </c>
      <c r="Z61" s="6">
        <v>95.183486238532097</v>
      </c>
      <c r="AA61" s="7">
        <v>52.5</v>
      </c>
      <c r="AB61" s="7">
        <v>1.34020914288729</v>
      </c>
      <c r="AC61" s="7">
        <v>1.7870202870434799</v>
      </c>
      <c r="AD61" s="13">
        <v>50.3</v>
      </c>
      <c r="AE61" s="6">
        <v>1.25632820022424</v>
      </c>
      <c r="AF61" s="13">
        <v>50.4</v>
      </c>
      <c r="AG61" s="6">
        <v>2.1157720070327</v>
      </c>
      <c r="AH61" s="13">
        <v>52.5</v>
      </c>
      <c r="AI61" s="6">
        <v>4.9123590062573799</v>
      </c>
      <c r="AJ61" s="6">
        <v>4.1000000000000002E-2</v>
      </c>
      <c r="AK61" s="6">
        <v>1.0999999999999999E-2</v>
      </c>
    </row>
    <row r="62" spans="1:37">
      <c r="A62" s="5" t="s">
        <v>101</v>
      </c>
      <c r="B62" s="22">
        <v>166</v>
      </c>
      <c r="C62" s="22">
        <v>4.34</v>
      </c>
      <c r="D62" s="22">
        <v>0.1</v>
      </c>
      <c r="E62" s="22">
        <v>840</v>
      </c>
      <c r="F62" s="20">
        <v>18.942981625307802</v>
      </c>
      <c r="G62" s="22">
        <v>0.42647597822477501</v>
      </c>
      <c r="H62" s="18">
        <v>5.16E-2</v>
      </c>
      <c r="I62" s="15">
        <v>1.7067929410838601E-3</v>
      </c>
      <c r="J62" s="24">
        <v>0.27104</v>
      </c>
      <c r="K62" s="18">
        <v>0.371</v>
      </c>
      <c r="L62" s="15">
        <v>1.32282035076574E-2</v>
      </c>
      <c r="M62" s="18">
        <v>5.2789999999999997E-2</v>
      </c>
      <c r="N62" s="15">
        <v>1.18849647514875E-3</v>
      </c>
      <c r="O62" s="24">
        <v>0.1145</v>
      </c>
      <c r="P62" s="10">
        <v>331.6</v>
      </c>
      <c r="Q62" s="6">
        <v>7.2651305989717496</v>
      </c>
      <c r="R62" s="6">
        <v>10.3028715459564</v>
      </c>
      <c r="S62" s="10">
        <v>320</v>
      </c>
      <c r="T62" s="6">
        <v>9.6054578075480794</v>
      </c>
      <c r="U62" s="6">
        <v>11.4379166386537</v>
      </c>
      <c r="V62" s="10">
        <v>260</v>
      </c>
      <c r="W62" s="6">
        <v>69.399233521476205</v>
      </c>
      <c r="X62" s="6">
        <v>72.790601470095993</v>
      </c>
      <c r="Y62" s="6">
        <v>-3.6250000000000102</v>
      </c>
      <c r="Z62" s="6">
        <v>-27.5384615384616</v>
      </c>
      <c r="AA62" s="7">
        <v>331.6</v>
      </c>
      <c r="AB62" s="7">
        <v>7.2651305989717496</v>
      </c>
      <c r="AC62" s="7">
        <v>10.3028715459564</v>
      </c>
      <c r="AD62" s="13">
        <v>332</v>
      </c>
      <c r="AE62" s="6">
        <v>7.4001434188882804</v>
      </c>
      <c r="AF62" s="13">
        <v>325.89999999999998</v>
      </c>
      <c r="AG62" s="6">
        <v>7.6712039271933303</v>
      </c>
      <c r="AH62" s="13">
        <v>293</v>
      </c>
      <c r="AI62" s="6">
        <v>39.816938774451003</v>
      </c>
      <c r="AJ62" s="6">
        <v>-1.1000000000000001E-3</v>
      </c>
      <c r="AK62" s="6">
        <v>2.5000000000000001E-3</v>
      </c>
    </row>
    <row r="63" spans="1:37">
      <c r="A63" s="5" t="s">
        <v>102</v>
      </c>
      <c r="B63" s="22">
        <v>83.8</v>
      </c>
      <c r="C63" s="22">
        <v>2.8820000000000001</v>
      </c>
      <c r="D63" s="22">
        <v>9.2999999999999999E-2</v>
      </c>
      <c r="E63" s="22">
        <v>430</v>
      </c>
      <c r="F63" s="20">
        <v>19.6078431372549</v>
      </c>
      <c r="G63" s="22">
        <v>0.49070045291419401</v>
      </c>
      <c r="H63" s="18">
        <v>5.3800000000000001E-2</v>
      </c>
      <c r="I63" s="15">
        <v>2.1079062016487698E-3</v>
      </c>
      <c r="J63" s="24">
        <v>0.38102999999999998</v>
      </c>
      <c r="K63" s="18">
        <v>0.374</v>
      </c>
      <c r="L63" s="15">
        <v>1.43510055898533E-2</v>
      </c>
      <c r="M63" s="18">
        <v>5.0999999999999997E-2</v>
      </c>
      <c r="N63" s="15">
        <v>1.2763118780298201E-3</v>
      </c>
      <c r="O63" s="24">
        <v>0.21254999999999999</v>
      </c>
      <c r="P63" s="10">
        <v>320.60000000000002</v>
      </c>
      <c r="Q63" s="6">
        <v>7.8510709757606003</v>
      </c>
      <c r="R63" s="6">
        <v>10.5649604794965</v>
      </c>
      <c r="S63" s="10">
        <v>322</v>
      </c>
      <c r="T63" s="6">
        <v>10.702787449765299</v>
      </c>
      <c r="U63" s="6">
        <v>12.392174597375901</v>
      </c>
      <c r="V63" s="10">
        <v>347</v>
      </c>
      <c r="W63" s="6">
        <v>92.519712187050402</v>
      </c>
      <c r="X63" s="6">
        <v>96.895947902070901</v>
      </c>
      <c r="Y63" s="6">
        <v>0.43478260869565599</v>
      </c>
      <c r="Z63" s="6">
        <v>7.6080691642651201</v>
      </c>
      <c r="AA63" s="7">
        <v>320.60000000000002</v>
      </c>
      <c r="AB63" s="7">
        <v>7.8510709757606003</v>
      </c>
      <c r="AC63" s="7">
        <v>10.5649604794965</v>
      </c>
      <c r="AD63" s="13">
        <v>320</v>
      </c>
      <c r="AE63" s="6">
        <v>7.9814450738215603</v>
      </c>
      <c r="AF63" s="13">
        <v>313.5</v>
      </c>
      <c r="AG63" s="6">
        <v>8.3890320773527698</v>
      </c>
      <c r="AH63" s="13">
        <v>273</v>
      </c>
      <c r="AI63" s="6">
        <v>67.588587373717402</v>
      </c>
      <c r="AJ63" s="6">
        <v>2.2000000000000001E-3</v>
      </c>
      <c r="AK63" s="6">
        <v>2.7000000000000001E-3</v>
      </c>
    </row>
    <row r="64" spans="1:37">
      <c r="A64" s="5" t="s">
        <v>103</v>
      </c>
      <c r="B64" s="22">
        <v>408</v>
      </c>
      <c r="C64" s="22">
        <v>3.17</v>
      </c>
      <c r="D64" s="22">
        <v>0.13</v>
      </c>
      <c r="E64" s="22">
        <v>2645</v>
      </c>
      <c r="F64" s="20">
        <v>16.5562913907285</v>
      </c>
      <c r="G64" s="22">
        <v>0.39185935181155501</v>
      </c>
      <c r="H64" s="18">
        <v>5.6500000000000002E-2</v>
      </c>
      <c r="I64" s="15">
        <v>1.11614645101947E-3</v>
      </c>
      <c r="J64" s="24">
        <v>6.3098000000000001E-2</v>
      </c>
      <c r="K64" s="18">
        <v>0.46600000000000003</v>
      </c>
      <c r="L64" s="15">
        <v>1.39386457247467E-2</v>
      </c>
      <c r="M64" s="18">
        <v>6.0400000000000002E-2</v>
      </c>
      <c r="N64" s="15">
        <v>1.42956561290484E-3</v>
      </c>
      <c r="O64" s="24">
        <v>0.10927000000000001</v>
      </c>
      <c r="P64" s="10">
        <v>377.8</v>
      </c>
      <c r="Q64" s="6">
        <v>8.6200841078059796</v>
      </c>
      <c r="R64" s="6">
        <v>11.965330492890301</v>
      </c>
      <c r="S64" s="10">
        <v>388.1</v>
      </c>
      <c r="T64" s="6">
        <v>9.6069097463329296</v>
      </c>
      <c r="U64" s="6">
        <v>12.062386289967399</v>
      </c>
      <c r="V64" s="10">
        <v>466</v>
      </c>
      <c r="W64" s="6">
        <v>47.981256539106603</v>
      </c>
      <c r="X64" s="6">
        <v>57.5578297018398</v>
      </c>
      <c r="Y64" s="6">
        <v>2.65395516619428</v>
      </c>
      <c r="Z64" s="6">
        <v>18.927038626609399</v>
      </c>
      <c r="AA64" s="7">
        <v>377.8</v>
      </c>
      <c r="AB64" s="7">
        <v>8.6200841078059796</v>
      </c>
      <c r="AC64" s="7">
        <v>11.965330492890301</v>
      </c>
      <c r="AD64" s="13">
        <v>375.4</v>
      </c>
      <c r="AE64" s="6">
        <v>8.8911697782490506</v>
      </c>
      <c r="AF64" s="13">
        <v>372.2</v>
      </c>
      <c r="AG64" s="6">
        <v>9.2405337981193902</v>
      </c>
      <c r="AH64" s="13">
        <v>364</v>
      </c>
      <c r="AI64" s="6">
        <v>34.025886896178903</v>
      </c>
      <c r="AJ64" s="6">
        <v>3.0999999999999999E-3</v>
      </c>
      <c r="AK64" s="6">
        <v>1.1999999999999999E-3</v>
      </c>
    </row>
    <row r="65" spans="1:37">
      <c r="A65" s="5" t="s">
        <v>104</v>
      </c>
      <c r="B65" s="22">
        <v>323</v>
      </c>
      <c r="C65" s="22">
        <v>2.0110000000000001</v>
      </c>
      <c r="D65" s="22">
        <v>8.8999999999999996E-2</v>
      </c>
      <c r="E65" s="22">
        <v>345</v>
      </c>
      <c r="F65" s="20">
        <v>87.873462214411205</v>
      </c>
      <c r="G65" s="22">
        <v>2.35373361872634</v>
      </c>
      <c r="H65" s="18">
        <v>4.9000000000000002E-2</v>
      </c>
      <c r="I65" s="15">
        <v>2.4492893664312199E-3</v>
      </c>
      <c r="J65" s="24">
        <v>0.36476999999999998</v>
      </c>
      <c r="K65" s="18">
        <v>7.6100000000000001E-2</v>
      </c>
      <c r="L65" s="15">
        <v>3.4658581898860201E-3</v>
      </c>
      <c r="M65" s="18">
        <v>1.1379999999999999E-2</v>
      </c>
      <c r="N65" s="15">
        <v>3.0481886005298298E-4</v>
      </c>
      <c r="O65" s="24">
        <v>6.1665999999999999E-2</v>
      </c>
      <c r="P65" s="10">
        <v>73</v>
      </c>
      <c r="Q65" s="6">
        <v>1.9202404325851501</v>
      </c>
      <c r="R65" s="6">
        <v>2.52479298687064</v>
      </c>
      <c r="S65" s="10">
        <v>74.400000000000006</v>
      </c>
      <c r="T65" s="6">
        <v>3.2925124706408</v>
      </c>
      <c r="U65" s="6">
        <v>3.6707197402137099</v>
      </c>
      <c r="V65" s="10">
        <v>140</v>
      </c>
      <c r="W65" s="6">
        <v>2040.11543547459</v>
      </c>
      <c r="X65" s="6">
        <v>2203.6008158486002</v>
      </c>
      <c r="Y65" s="6">
        <v>1.8817204301075301</v>
      </c>
      <c r="Z65" s="6">
        <v>47.857142857142897</v>
      </c>
      <c r="AA65" s="7">
        <v>73</v>
      </c>
      <c r="AB65" s="7">
        <v>1.9202404325851501</v>
      </c>
      <c r="AC65" s="7">
        <v>2.52479298687064</v>
      </c>
      <c r="AD65" s="13">
        <v>72.900000000000006</v>
      </c>
      <c r="AE65" s="6">
        <v>1.9673518543806101</v>
      </c>
      <c r="AF65" s="13">
        <v>72.7</v>
      </c>
      <c r="AG65" s="6">
        <v>2.1696977599023199</v>
      </c>
      <c r="AH65" s="13">
        <v>72.400000000000006</v>
      </c>
      <c r="AI65" s="6">
        <v>2038.3682623637201</v>
      </c>
      <c r="AJ65" s="6">
        <v>1.6999999999999999E-3</v>
      </c>
      <c r="AK65" s="6">
        <v>3.8E-3</v>
      </c>
    </row>
    <row r="66" spans="1:37">
      <c r="A66" s="5" t="s">
        <v>105</v>
      </c>
      <c r="B66" s="22">
        <v>136</v>
      </c>
      <c r="C66" s="22">
        <v>2.274</v>
      </c>
      <c r="D66" s="22">
        <v>0.05</v>
      </c>
      <c r="E66" s="22">
        <v>744</v>
      </c>
      <c r="F66" s="20">
        <v>19.083969465648899</v>
      </c>
      <c r="G66" s="22">
        <v>0.47293847023672902</v>
      </c>
      <c r="H66" s="18">
        <v>5.21E-2</v>
      </c>
      <c r="I66" s="15">
        <v>1.74302166160609E-3</v>
      </c>
      <c r="J66" s="24">
        <v>0.15987999999999999</v>
      </c>
      <c r="K66" s="18">
        <v>0.374</v>
      </c>
      <c r="L66" s="15">
        <v>1.32759693220495E-2</v>
      </c>
      <c r="M66" s="18">
        <v>5.2400000000000002E-2</v>
      </c>
      <c r="N66" s="15">
        <v>1.2985755340372E-3</v>
      </c>
      <c r="O66" s="24">
        <v>0.25507999999999997</v>
      </c>
      <c r="P66" s="10">
        <v>329</v>
      </c>
      <c r="Q66" s="6">
        <v>7.9384495181047701</v>
      </c>
      <c r="R66" s="6">
        <v>10.7535754758874</v>
      </c>
      <c r="S66" s="10">
        <v>322</v>
      </c>
      <c r="T66" s="6">
        <v>9.6317007425923293</v>
      </c>
      <c r="U66" s="6">
        <v>11.479807979746299</v>
      </c>
      <c r="V66" s="10">
        <v>305</v>
      </c>
      <c r="W66" s="6">
        <v>79.384669008596902</v>
      </c>
      <c r="X66" s="6">
        <v>82.707885425426298</v>
      </c>
      <c r="Y66" s="6">
        <v>-2.1739130434782701</v>
      </c>
      <c r="Z66" s="6">
        <v>-7.86885245901638</v>
      </c>
      <c r="AA66" s="7">
        <v>329</v>
      </c>
      <c r="AB66" s="7">
        <v>7.9384495181047701</v>
      </c>
      <c r="AC66" s="7">
        <v>10.7535754758874</v>
      </c>
      <c r="AD66" s="13">
        <v>328.6</v>
      </c>
      <c r="AE66" s="6">
        <v>8.0655707021572791</v>
      </c>
      <c r="AF66" s="13">
        <v>320.89999999999998</v>
      </c>
      <c r="AG66" s="6">
        <v>8.3455502631554292</v>
      </c>
      <c r="AH66" s="13">
        <v>267</v>
      </c>
      <c r="AI66" s="6">
        <v>48.188439211127097</v>
      </c>
      <c r="AJ66" s="6">
        <v>4.0000000000000002E-4</v>
      </c>
      <c r="AK66" s="6">
        <v>2.2000000000000001E-3</v>
      </c>
    </row>
    <row r="67" spans="1:37">
      <c r="A67" s="5" t="s">
        <v>106</v>
      </c>
      <c r="B67" s="22">
        <v>77.599999999999994</v>
      </c>
      <c r="C67" s="22">
        <v>2.6909999999999998</v>
      </c>
      <c r="D67" s="22">
        <v>6.9000000000000006E-2</v>
      </c>
      <c r="E67" s="22">
        <v>55.3</v>
      </c>
      <c r="F67" s="20">
        <v>129.70168612192001</v>
      </c>
      <c r="G67" s="22">
        <v>3.5832361649123001</v>
      </c>
      <c r="H67" s="18">
        <v>4.7199999999999999E-2</v>
      </c>
      <c r="I67" s="15">
        <v>5.3036738676837704E-3</v>
      </c>
      <c r="J67" s="24">
        <v>0.21121999999999999</v>
      </c>
      <c r="K67" s="18">
        <v>4.9700000000000001E-2</v>
      </c>
      <c r="L67" s="15">
        <v>4.7918010997536203E-3</v>
      </c>
      <c r="M67" s="18">
        <v>7.7099999999999998E-3</v>
      </c>
      <c r="N67" s="15">
        <v>2.13002248910663E-4</v>
      </c>
      <c r="O67" s="24">
        <v>-1.4004000000000001E-2</v>
      </c>
      <c r="P67" s="10">
        <v>49.5</v>
      </c>
      <c r="Q67" s="6">
        <v>1.3416002788622301</v>
      </c>
      <c r="R67" s="6">
        <v>1.74424069600648</v>
      </c>
      <c r="S67" s="10">
        <v>49.1</v>
      </c>
      <c r="T67" s="6">
        <v>4.5777418257051696</v>
      </c>
      <c r="U67" s="6">
        <v>4.7049124799646602</v>
      </c>
      <c r="V67" s="10">
        <v>60</v>
      </c>
      <c r="W67" s="6">
        <v>245.43724009146999</v>
      </c>
      <c r="X67" s="6">
        <v>247.59538776179301</v>
      </c>
      <c r="Y67" s="6">
        <v>-0.814663951120153</v>
      </c>
      <c r="Z67" s="6">
        <v>17.5</v>
      </c>
      <c r="AA67" s="7">
        <v>49.5</v>
      </c>
      <c r="AB67" s="7">
        <v>1.3416002788622301</v>
      </c>
      <c r="AC67" s="7">
        <v>1.74424069600648</v>
      </c>
      <c r="AD67" s="13">
        <v>49.5</v>
      </c>
      <c r="AE67" s="6">
        <v>1.44121174996709</v>
      </c>
      <c r="AF67" s="13">
        <v>49.5</v>
      </c>
      <c r="AG67" s="6">
        <v>1.5565732307894999</v>
      </c>
      <c r="AH67" s="13">
        <v>49.7</v>
      </c>
      <c r="AI67" s="6">
        <v>178.124325609159</v>
      </c>
      <c r="AJ67" s="6">
        <v>0</v>
      </c>
      <c r="AK67" s="6">
        <v>8.0999999999999996E-3</v>
      </c>
    </row>
    <row r="68" spans="1:37">
      <c r="A68" s="5" t="s">
        <v>107</v>
      </c>
      <c r="B68" s="22">
        <v>49.9</v>
      </c>
      <c r="C68" s="22">
        <v>3.5880000000000001</v>
      </c>
      <c r="D68" s="22">
        <v>9.1999999999999998E-2</v>
      </c>
      <c r="E68" s="22">
        <v>268</v>
      </c>
      <c r="F68" s="20">
        <v>19.193857965451102</v>
      </c>
      <c r="G68" s="22">
        <v>0.50934240032973899</v>
      </c>
      <c r="H68" s="18">
        <v>5.2999999999999999E-2</v>
      </c>
      <c r="I68" s="15">
        <v>3.31684693216524E-3</v>
      </c>
      <c r="J68" s="24">
        <v>7.1654999999999996E-2</v>
      </c>
      <c r="K68" s="18">
        <v>0.379</v>
      </c>
      <c r="L68" s="15">
        <v>2.3602097534753098E-2</v>
      </c>
      <c r="M68" s="18">
        <v>5.21E-2</v>
      </c>
      <c r="N68" s="15">
        <v>1.3825641048790501E-3</v>
      </c>
      <c r="O68" s="24">
        <v>0.24579999999999999</v>
      </c>
      <c r="P68" s="10">
        <v>327.39999999999998</v>
      </c>
      <c r="Q68" s="6">
        <v>8.3489020184435994</v>
      </c>
      <c r="R68" s="6">
        <v>11.034194176601201</v>
      </c>
      <c r="S68" s="10">
        <v>324</v>
      </c>
      <c r="T68" s="6">
        <v>17.491932376213999</v>
      </c>
      <c r="U68" s="6">
        <v>18.594198025094101</v>
      </c>
      <c r="V68" s="10">
        <v>300</v>
      </c>
      <c r="W68" s="6">
        <v>132.65237690188599</v>
      </c>
      <c r="X68" s="6">
        <v>135.113365635734</v>
      </c>
      <c r="Y68" s="6">
        <v>-1.04938271604938</v>
      </c>
      <c r="Z68" s="6">
        <v>-9.1333333333333293</v>
      </c>
      <c r="AA68" s="7">
        <v>327.39999999999998</v>
      </c>
      <c r="AB68" s="7">
        <v>8.3489020184435994</v>
      </c>
      <c r="AC68" s="7">
        <v>11.034194176601201</v>
      </c>
      <c r="AD68" s="13">
        <v>327.3</v>
      </c>
      <c r="AE68" s="6">
        <v>8.4873797436883596</v>
      </c>
      <c r="AF68" s="13">
        <v>324.2</v>
      </c>
      <c r="AG68" s="6">
        <v>8.9845922697718805</v>
      </c>
      <c r="AH68" s="13">
        <v>311</v>
      </c>
      <c r="AI68" s="6">
        <v>71.309418015575005</v>
      </c>
      <c r="AJ68" s="6">
        <v>5.0000000000000001E-4</v>
      </c>
      <c r="AK68" s="6">
        <v>5.1999999999999998E-3</v>
      </c>
    </row>
    <row r="69" spans="1:37">
      <c r="A69" s="5" t="s">
        <v>108</v>
      </c>
      <c r="B69" s="22">
        <v>153</v>
      </c>
      <c r="C69" s="22">
        <v>3.05</v>
      </c>
      <c r="D69" s="22">
        <v>0.18</v>
      </c>
      <c r="E69" s="22">
        <v>125</v>
      </c>
      <c r="F69" s="20">
        <v>121.802679658952</v>
      </c>
      <c r="G69" s="22">
        <v>3.41155209672496</v>
      </c>
      <c r="H69" s="18">
        <v>5.1999999999999998E-2</v>
      </c>
      <c r="I69" s="15">
        <v>4.1726584112406501E-3</v>
      </c>
      <c r="J69" s="24">
        <v>-2.7174999999999999E-3</v>
      </c>
      <c r="K69" s="18">
        <v>5.8599999999999999E-2</v>
      </c>
      <c r="L69" s="15">
        <v>4.3790503882006199E-3</v>
      </c>
      <c r="M69" s="18">
        <v>8.2100000000000003E-3</v>
      </c>
      <c r="N69" s="15">
        <v>2.2995259868285899E-4</v>
      </c>
      <c r="O69" s="24">
        <v>0.29980000000000001</v>
      </c>
      <c r="P69" s="10">
        <v>52.7</v>
      </c>
      <c r="Q69" s="6">
        <v>1.48492645713338</v>
      </c>
      <c r="R69" s="6">
        <v>1.9006503038081899</v>
      </c>
      <c r="S69" s="10">
        <v>57.8</v>
      </c>
      <c r="T69" s="6">
        <v>4.22754131476451</v>
      </c>
      <c r="U69" s="6">
        <v>4.4142667734664602</v>
      </c>
      <c r="V69" s="10">
        <v>250</v>
      </c>
      <c r="W69" s="6">
        <v>137.579631596246</v>
      </c>
      <c r="X69" s="6">
        <v>137.84315894864599</v>
      </c>
      <c r="Y69" s="6">
        <v>8.8235294117646994</v>
      </c>
      <c r="Z69" s="6">
        <v>78.92</v>
      </c>
      <c r="AA69" s="7">
        <v>52.7</v>
      </c>
      <c r="AB69" s="7">
        <v>1.48492645713338</v>
      </c>
      <c r="AC69" s="7">
        <v>1.9006503038081899</v>
      </c>
      <c r="AD69" s="13">
        <v>52.4</v>
      </c>
      <c r="AE69" s="6">
        <v>1.48492645713338</v>
      </c>
      <c r="AF69" s="13">
        <v>52.4</v>
      </c>
      <c r="AG69" s="6">
        <v>1.70390890837534</v>
      </c>
      <c r="AH69" s="13">
        <v>52.7</v>
      </c>
      <c r="AI69" s="6">
        <v>32.554090068049298</v>
      </c>
      <c r="AJ69" s="6">
        <v>6.1000000000000004E-3</v>
      </c>
      <c r="AK69" s="6">
        <v>6.4000000000000003E-3</v>
      </c>
    </row>
    <row r="70" spans="1:37">
      <c r="A70" s="5" t="s">
        <v>109</v>
      </c>
      <c r="B70" s="22">
        <v>124</v>
      </c>
      <c r="C70" s="22">
        <v>1.86</v>
      </c>
      <c r="D70" s="22">
        <v>7.3999999999999996E-2</v>
      </c>
      <c r="E70" s="22">
        <v>618</v>
      </c>
      <c r="F70" s="20">
        <v>19.841269841269799</v>
      </c>
      <c r="G70" s="22">
        <v>0.53436766690369497</v>
      </c>
      <c r="H70" s="18">
        <v>5.2499999999999998E-2</v>
      </c>
      <c r="I70" s="15">
        <v>1.80118293909149E-3</v>
      </c>
      <c r="J70" s="24">
        <v>7.0477999999999999E-2</v>
      </c>
      <c r="K70" s="18">
        <v>0.36399999999999999</v>
      </c>
      <c r="L70" s="15">
        <v>1.42046131323595E-2</v>
      </c>
      <c r="M70" s="18">
        <v>5.04E-2</v>
      </c>
      <c r="N70" s="15">
        <v>1.35737937276209E-3</v>
      </c>
      <c r="O70" s="24">
        <v>0.47853000000000001</v>
      </c>
      <c r="P70" s="10">
        <v>316.8</v>
      </c>
      <c r="Q70" s="6">
        <v>8.3883430011631805</v>
      </c>
      <c r="R70" s="6">
        <v>10.9192531623933</v>
      </c>
      <c r="S70" s="10">
        <v>315</v>
      </c>
      <c r="T70" s="6">
        <v>10.6240241479662</v>
      </c>
      <c r="U70" s="6">
        <v>12.2626085861144</v>
      </c>
      <c r="V70" s="10">
        <v>297</v>
      </c>
      <c r="W70" s="6">
        <v>76.816913901602604</v>
      </c>
      <c r="X70" s="6">
        <v>80.773513040855406</v>
      </c>
      <c r="Y70" s="6">
        <v>-0.57142857142858405</v>
      </c>
      <c r="Z70" s="6">
        <v>-6.6666666666666696</v>
      </c>
      <c r="AA70" s="7">
        <v>316.8</v>
      </c>
      <c r="AB70" s="7">
        <v>8.3883430011631805</v>
      </c>
      <c r="AC70" s="7">
        <v>10.9192531623933</v>
      </c>
      <c r="AD70" s="13">
        <v>316.60000000000002</v>
      </c>
      <c r="AE70" s="6">
        <v>8.4362994437824099</v>
      </c>
      <c r="AF70" s="13">
        <v>311.7</v>
      </c>
      <c r="AG70" s="6">
        <v>8.5597832388775199</v>
      </c>
      <c r="AH70" s="13">
        <v>277</v>
      </c>
      <c r="AI70" s="6">
        <v>51.263030161766999</v>
      </c>
      <c r="AJ70" s="6">
        <v>8.0000000000000004E-4</v>
      </c>
      <c r="AK70" s="6">
        <v>2.5000000000000001E-3</v>
      </c>
    </row>
    <row r="71" spans="1:37">
      <c r="A71" s="5" t="s">
        <v>110</v>
      </c>
      <c r="B71" s="22">
        <v>122.1</v>
      </c>
      <c r="C71" s="22">
        <v>1.819</v>
      </c>
      <c r="D71" s="22">
        <v>0.08</v>
      </c>
      <c r="E71" s="22">
        <v>91</v>
      </c>
      <c r="F71" s="20">
        <v>132.10039630118899</v>
      </c>
      <c r="G71" s="22">
        <v>3.5972327562687201</v>
      </c>
      <c r="H71" s="18">
        <v>5.3999999999999999E-2</v>
      </c>
      <c r="I71" s="15">
        <v>5.1788482898000301E-3</v>
      </c>
      <c r="J71" s="24">
        <v>0.12559000000000001</v>
      </c>
      <c r="K71" s="18">
        <v>5.62E-2</v>
      </c>
      <c r="L71" s="15">
        <v>4.8323148442128601E-3</v>
      </c>
      <c r="M71" s="18">
        <v>7.5700000000000003E-3</v>
      </c>
      <c r="N71" s="15">
        <v>2.0613906337470399E-4</v>
      </c>
      <c r="O71" s="24">
        <v>0.12778</v>
      </c>
      <c r="P71" s="10">
        <v>48.6</v>
      </c>
      <c r="Q71" s="6">
        <v>1.32871437029326</v>
      </c>
      <c r="R71" s="6">
        <v>1.7215069218723</v>
      </c>
      <c r="S71" s="10">
        <v>55.4</v>
      </c>
      <c r="T71" s="6">
        <v>4.6828048563465696</v>
      </c>
      <c r="U71" s="6">
        <v>4.8393791407641196</v>
      </c>
      <c r="V71" s="10">
        <v>310</v>
      </c>
      <c r="W71" s="6">
        <v>163.40957944051999</v>
      </c>
      <c r="X71" s="6">
        <v>163.49169433809701</v>
      </c>
      <c r="Y71" s="6">
        <v>12.2743682310469</v>
      </c>
      <c r="Z71" s="6">
        <v>84.322580645161295</v>
      </c>
      <c r="AA71" s="7">
        <v>48.6</v>
      </c>
      <c r="AB71" s="7">
        <v>1.32871437029326</v>
      </c>
      <c r="AC71" s="7">
        <v>1.7215069218723</v>
      </c>
      <c r="AD71" s="13">
        <v>48.2</v>
      </c>
      <c r="AE71" s="6">
        <v>1.3780899382202201</v>
      </c>
      <c r="AF71" s="13">
        <v>48.2</v>
      </c>
      <c r="AG71" s="6">
        <v>1.6197719971104101</v>
      </c>
      <c r="AH71" s="13">
        <v>48.6</v>
      </c>
      <c r="AI71" s="6">
        <v>22.760210959647601</v>
      </c>
      <c r="AJ71" s="6">
        <v>8.9999999999999993E-3</v>
      </c>
      <c r="AK71" s="6">
        <v>8.0999999999999996E-3</v>
      </c>
    </row>
    <row r="72" spans="1:37">
      <c r="A72" s="5" t="s">
        <v>111</v>
      </c>
      <c r="B72" s="22">
        <v>74.900000000000006</v>
      </c>
      <c r="C72" s="22">
        <v>1.8740000000000001</v>
      </c>
      <c r="D72" s="22">
        <v>9.1999999999999998E-2</v>
      </c>
      <c r="E72" s="22">
        <v>341</v>
      </c>
      <c r="F72" s="20">
        <v>19.53125</v>
      </c>
      <c r="G72" s="22">
        <v>0.472332305476168</v>
      </c>
      <c r="H72" s="18">
        <v>5.1900000000000002E-2</v>
      </c>
      <c r="I72" s="15">
        <v>2.49878977872905E-3</v>
      </c>
      <c r="J72" s="24">
        <v>-0.21748999999999999</v>
      </c>
      <c r="K72" s="18">
        <v>0.36799999999999999</v>
      </c>
      <c r="L72" s="15">
        <v>1.9021818276915601E-2</v>
      </c>
      <c r="M72" s="18">
        <v>5.1200000000000002E-2</v>
      </c>
      <c r="N72" s="15">
        <v>1.23819079886744E-3</v>
      </c>
      <c r="O72" s="24">
        <v>0.57718999999999998</v>
      </c>
      <c r="P72" s="10">
        <v>322.10000000000002</v>
      </c>
      <c r="Q72" s="6">
        <v>7.6607262905705404</v>
      </c>
      <c r="R72" s="6">
        <v>10.442193140246699</v>
      </c>
      <c r="S72" s="10">
        <v>317</v>
      </c>
      <c r="T72" s="6">
        <v>14.235193987434499</v>
      </c>
      <c r="U72" s="6">
        <v>15.5160350184055</v>
      </c>
      <c r="V72" s="10">
        <v>270</v>
      </c>
      <c r="W72" s="6">
        <v>101.767972128742</v>
      </c>
      <c r="X72" s="6">
        <v>104.356897066568</v>
      </c>
      <c r="Y72" s="6">
        <v>-1.6088328075709799</v>
      </c>
      <c r="Z72" s="6">
        <v>-19.296296296296301</v>
      </c>
      <c r="AA72" s="7">
        <v>322.10000000000002</v>
      </c>
      <c r="AB72" s="7">
        <v>7.6607262905705404</v>
      </c>
      <c r="AC72" s="7">
        <v>10.442193140246699</v>
      </c>
      <c r="AD72" s="13">
        <v>322</v>
      </c>
      <c r="AE72" s="6">
        <v>7.5405687649565802</v>
      </c>
      <c r="AF72" s="13">
        <v>316.60000000000002</v>
      </c>
      <c r="AG72" s="6">
        <v>7.98892657745023</v>
      </c>
      <c r="AH72" s="13">
        <v>275</v>
      </c>
      <c r="AI72" s="6">
        <v>61.651765191244898</v>
      </c>
      <c r="AJ72" s="6">
        <v>1E-4</v>
      </c>
      <c r="AK72" s="6">
        <v>3.5000000000000001E-3</v>
      </c>
    </row>
    <row r="73" spans="1:37">
      <c r="A73" s="5" t="s">
        <v>112</v>
      </c>
      <c r="B73" s="22">
        <v>294</v>
      </c>
      <c r="C73" s="22">
        <v>2.4500000000000002</v>
      </c>
      <c r="D73" s="22">
        <v>0.17</v>
      </c>
      <c r="E73" s="22">
        <v>174</v>
      </c>
      <c r="F73" s="20">
        <v>133.333333333333</v>
      </c>
      <c r="G73" s="22">
        <v>3.5619969430394298</v>
      </c>
      <c r="H73" s="18">
        <v>5.0299999999999997E-2</v>
      </c>
      <c r="I73" s="15">
        <v>3.6809947122179898E-3</v>
      </c>
      <c r="J73" s="24">
        <v>0.15181</v>
      </c>
      <c r="K73" s="18">
        <v>5.1799999999999999E-2</v>
      </c>
      <c r="L73" s="15">
        <v>3.46324911977178E-3</v>
      </c>
      <c r="M73" s="18">
        <v>7.4999999999999997E-3</v>
      </c>
      <c r="N73" s="15">
        <v>2.0036232804596801E-4</v>
      </c>
      <c r="O73" s="24">
        <v>0.12354</v>
      </c>
      <c r="P73" s="10">
        <v>48.1</v>
      </c>
      <c r="Q73" s="6">
        <v>1.27466007285381</v>
      </c>
      <c r="R73" s="6">
        <v>1.6736100423067499</v>
      </c>
      <c r="S73" s="10">
        <v>51.2</v>
      </c>
      <c r="T73" s="6">
        <v>3.3165748150682899</v>
      </c>
      <c r="U73" s="6">
        <v>3.5038408617739898</v>
      </c>
      <c r="V73" s="10">
        <v>180</v>
      </c>
      <c r="W73" s="6">
        <v>133.103079018372</v>
      </c>
      <c r="X73" s="6">
        <v>133.67952633377601</v>
      </c>
      <c r="Y73" s="6">
        <v>6.0546875</v>
      </c>
      <c r="Z73" s="6">
        <v>73.2777777777778</v>
      </c>
      <c r="AA73" s="7">
        <v>48.1</v>
      </c>
      <c r="AB73" s="7">
        <v>1.27466007285381</v>
      </c>
      <c r="AC73" s="7">
        <v>1.6736100423067499</v>
      </c>
      <c r="AD73" s="13">
        <v>47.9</v>
      </c>
      <c r="AE73" s="6">
        <v>1.3223117262308799</v>
      </c>
      <c r="AF73" s="13">
        <v>47.9</v>
      </c>
      <c r="AG73" s="6">
        <v>1.5010058307499199</v>
      </c>
      <c r="AH73" s="13">
        <v>47.4</v>
      </c>
      <c r="AI73" s="6">
        <v>40.986097571872101</v>
      </c>
      <c r="AJ73" s="6">
        <v>4.3E-3</v>
      </c>
      <c r="AK73" s="6">
        <v>5.7999999999999996E-3</v>
      </c>
    </row>
    <row r="74" spans="1:37">
      <c r="A74" s="5" t="s">
        <v>114</v>
      </c>
      <c r="B74" s="22">
        <v>460</v>
      </c>
      <c r="C74" s="22">
        <v>4.59</v>
      </c>
      <c r="D74" s="22">
        <v>0.38</v>
      </c>
      <c r="E74" s="22">
        <v>2910</v>
      </c>
      <c r="F74" s="20">
        <v>16.2337662337662</v>
      </c>
      <c r="G74" s="22">
        <v>0.39225894486246699</v>
      </c>
      <c r="H74" s="18">
        <v>5.5399999999999998E-2</v>
      </c>
      <c r="I74" s="15">
        <v>1.0366557036700201E-3</v>
      </c>
      <c r="J74" s="24">
        <v>0.65973000000000004</v>
      </c>
      <c r="K74" s="18">
        <v>0.46939999999999998</v>
      </c>
      <c r="L74" s="15">
        <v>1.24779917357882E-2</v>
      </c>
      <c r="M74" s="18">
        <v>6.1600000000000002E-2</v>
      </c>
      <c r="N74" s="15">
        <v>1.4884501018173201E-3</v>
      </c>
      <c r="O74" s="24">
        <v>0.21162</v>
      </c>
      <c r="P74" s="10">
        <v>385.3</v>
      </c>
      <c r="Q74" s="6">
        <v>8.9644959042770296</v>
      </c>
      <c r="R74" s="6">
        <v>12.321814146379699</v>
      </c>
      <c r="S74" s="10">
        <v>390.7</v>
      </c>
      <c r="T74" s="6">
        <v>8.6353994553489208</v>
      </c>
      <c r="U74" s="6">
        <v>11.3273246907691</v>
      </c>
      <c r="V74" s="10">
        <v>425</v>
      </c>
      <c r="W74" s="6">
        <v>44.212093025647299</v>
      </c>
      <c r="X74" s="6">
        <v>52.263472248132899</v>
      </c>
      <c r="Y74" s="6">
        <v>1.38213463015101</v>
      </c>
      <c r="Z74" s="6">
        <v>9.3411764705882394</v>
      </c>
      <c r="AA74" s="7">
        <v>385.3</v>
      </c>
      <c r="AB74" s="7">
        <v>8.9644959042770296</v>
      </c>
      <c r="AC74" s="7">
        <v>12.321814146379699</v>
      </c>
      <c r="AD74" s="13">
        <v>384.4</v>
      </c>
      <c r="AE74" s="6">
        <v>9.0838007913978096</v>
      </c>
      <c r="AF74" s="13">
        <v>379</v>
      </c>
      <c r="AG74" s="6">
        <v>8.6993634108157902</v>
      </c>
      <c r="AH74" s="13">
        <v>355</v>
      </c>
      <c r="AI74" s="6">
        <v>29.624131543531998</v>
      </c>
      <c r="AJ74" s="6">
        <v>2.0400000000000001E-3</v>
      </c>
      <c r="AK74" s="6">
        <v>9.7999999999999997E-4</v>
      </c>
    </row>
    <row r="75" spans="1:37">
      <c r="A75" s="5" t="s">
        <v>115</v>
      </c>
      <c r="B75" s="22">
        <v>192</v>
      </c>
      <c r="C75" s="22">
        <v>4.18</v>
      </c>
      <c r="D75" s="22">
        <v>0.34</v>
      </c>
      <c r="E75" s="22">
        <v>1048</v>
      </c>
      <c r="F75" s="20">
        <v>19.316206297083301</v>
      </c>
      <c r="G75" s="22">
        <v>0.45536718061008602</v>
      </c>
      <c r="H75" s="18">
        <v>5.5599999999999997E-2</v>
      </c>
      <c r="I75" s="15">
        <v>1.6368680800938E-3</v>
      </c>
      <c r="J75" s="24">
        <v>-0.33794999999999997</v>
      </c>
      <c r="K75" s="18">
        <v>0.4</v>
      </c>
      <c r="L75" s="15">
        <v>1.6411136462780401E-2</v>
      </c>
      <c r="M75" s="18">
        <v>5.1769999999999997E-2</v>
      </c>
      <c r="N75" s="15">
        <v>1.2204445623333301E-3</v>
      </c>
      <c r="O75" s="24">
        <v>0.72714000000000001</v>
      </c>
      <c r="P75" s="10">
        <v>325.39999999999998</v>
      </c>
      <c r="Q75" s="6">
        <v>7.4802118302611502</v>
      </c>
      <c r="R75" s="6">
        <v>10.3623274521124</v>
      </c>
      <c r="S75" s="10">
        <v>341</v>
      </c>
      <c r="T75" s="6">
        <v>12.028863908177501</v>
      </c>
      <c r="U75" s="6">
        <v>13.6996682716964</v>
      </c>
      <c r="V75" s="10">
        <v>422</v>
      </c>
      <c r="W75" s="6">
        <v>75.8379188905148</v>
      </c>
      <c r="X75" s="6">
        <v>83.849553925418704</v>
      </c>
      <c r="Y75" s="6">
        <v>4.5747800586510303</v>
      </c>
      <c r="Z75" s="6">
        <v>22.890995260663502</v>
      </c>
      <c r="AA75" s="7">
        <v>325.39999999999998</v>
      </c>
      <c r="AB75" s="7">
        <v>7.4802118302611502</v>
      </c>
      <c r="AC75" s="7">
        <v>10.3623274521124</v>
      </c>
      <c r="AD75" s="13">
        <v>323.89999999999998</v>
      </c>
      <c r="AE75" s="6">
        <v>7.4057254219677198</v>
      </c>
      <c r="AF75" s="13">
        <v>318.5</v>
      </c>
      <c r="AG75" s="6">
        <v>8.5635487341087799</v>
      </c>
      <c r="AH75" s="13">
        <v>283</v>
      </c>
      <c r="AI75" s="6">
        <v>59.149344388964302</v>
      </c>
      <c r="AJ75" s="6">
        <v>4.4999999999999997E-3</v>
      </c>
      <c r="AK75" s="6">
        <v>1.6999999999999999E-3</v>
      </c>
    </row>
    <row r="76" spans="1:37">
      <c r="A76" s="5" t="s">
        <v>116</v>
      </c>
      <c r="B76" s="22">
        <v>264</v>
      </c>
      <c r="C76" s="22">
        <v>4.2</v>
      </c>
      <c r="D76" s="22">
        <v>0.25</v>
      </c>
      <c r="E76" s="22">
        <v>185</v>
      </c>
      <c r="F76" s="20">
        <v>132.802124833997</v>
      </c>
      <c r="G76" s="22">
        <v>3.8896018627100002</v>
      </c>
      <c r="H76" s="18">
        <v>4.6899999999999997E-2</v>
      </c>
      <c r="I76" s="15">
        <v>3.0529001026830399E-3</v>
      </c>
      <c r="J76" s="24">
        <v>0.15629000000000001</v>
      </c>
      <c r="K76" s="18">
        <v>4.8399999999999999E-2</v>
      </c>
      <c r="L76" s="15">
        <v>2.8466593906542399E-3</v>
      </c>
      <c r="M76" s="18">
        <v>7.5300000000000002E-3</v>
      </c>
      <c r="N76" s="15">
        <v>2.2054392625733301E-4</v>
      </c>
      <c r="O76" s="24">
        <v>0.18368999999999999</v>
      </c>
      <c r="P76" s="10">
        <v>48.3</v>
      </c>
      <c r="Q76" s="6">
        <v>1.42582040103027</v>
      </c>
      <c r="R76" s="6">
        <v>1.7940273131211499</v>
      </c>
      <c r="S76" s="10">
        <v>48</v>
      </c>
      <c r="T76" s="6">
        <v>2.7676450539960098</v>
      </c>
      <c r="U76" s="6">
        <v>2.96347272764072</v>
      </c>
      <c r="V76" s="10">
        <v>50</v>
      </c>
      <c r="W76" s="6">
        <v>131.47510095088401</v>
      </c>
      <c r="X76" s="6">
        <v>133.716631893705</v>
      </c>
      <c r="Y76" s="6">
        <v>-0.62499999999998601</v>
      </c>
      <c r="Z76" s="6">
        <v>3.4000000000000101</v>
      </c>
      <c r="AA76" s="7">
        <v>48.3</v>
      </c>
      <c r="AB76" s="7">
        <v>1.42582040103027</v>
      </c>
      <c r="AC76" s="7">
        <v>1.7940273131211499</v>
      </c>
      <c r="AD76" s="13">
        <v>48.4</v>
      </c>
      <c r="AE76" s="6">
        <v>1.42582040103027</v>
      </c>
      <c r="AF76" s="13">
        <v>48.4</v>
      </c>
      <c r="AG76" s="6">
        <v>1.5357112830569899</v>
      </c>
      <c r="AH76" s="13">
        <v>48.4</v>
      </c>
      <c r="AI76" s="6">
        <v>78.417574051006696</v>
      </c>
      <c r="AJ76" s="6">
        <v>-2.0000000000000001E-4</v>
      </c>
      <c r="AK76" s="6">
        <v>4.5999999999999999E-3</v>
      </c>
    </row>
    <row r="77" spans="1:37">
      <c r="A77" s="5" t="s">
        <v>117</v>
      </c>
      <c r="B77" s="22">
        <v>357</v>
      </c>
      <c r="C77" s="22">
        <v>7.52</v>
      </c>
      <c r="D77" s="22">
        <v>0.35</v>
      </c>
      <c r="E77" s="22">
        <v>1900</v>
      </c>
      <c r="F77" s="20">
        <v>18.996960486322202</v>
      </c>
      <c r="G77" s="22">
        <v>0.42444124984877502</v>
      </c>
      <c r="H77" s="18">
        <v>5.1999999999999998E-2</v>
      </c>
      <c r="I77" s="15">
        <v>1.4377374660643101E-3</v>
      </c>
      <c r="J77" s="24">
        <v>0.13037000000000001</v>
      </c>
      <c r="K77" s="18">
        <v>0.377</v>
      </c>
      <c r="L77" s="15">
        <v>1.28125934439519E-2</v>
      </c>
      <c r="M77" s="18">
        <v>5.2639999999999999E-2</v>
      </c>
      <c r="N77" s="15">
        <v>1.17611380031696E-3</v>
      </c>
      <c r="O77" s="24">
        <v>0.27851999999999999</v>
      </c>
      <c r="P77" s="10">
        <v>330.7</v>
      </c>
      <c r="Q77" s="6">
        <v>7.2172564103466099</v>
      </c>
      <c r="R77" s="6">
        <v>10.255150190885001</v>
      </c>
      <c r="S77" s="10">
        <v>324.60000000000002</v>
      </c>
      <c r="T77" s="6">
        <v>9.4047324250734494</v>
      </c>
      <c r="U77" s="6">
        <v>11.3102258592426</v>
      </c>
      <c r="V77" s="10">
        <v>275</v>
      </c>
      <c r="W77" s="6">
        <v>59.6889970951976</v>
      </c>
      <c r="X77" s="6">
        <v>63.931118055473398</v>
      </c>
      <c r="Y77" s="6">
        <v>-1.8792359827480001</v>
      </c>
      <c r="Z77" s="6">
        <v>-20.2545454545455</v>
      </c>
      <c r="AA77" s="7">
        <v>330.7</v>
      </c>
      <c r="AB77" s="7">
        <v>7.2172564103466099</v>
      </c>
      <c r="AC77" s="7">
        <v>10.255150190885001</v>
      </c>
      <c r="AD77" s="13">
        <v>330.3</v>
      </c>
      <c r="AE77" s="6">
        <v>7.2497613817759001</v>
      </c>
      <c r="AF77" s="13">
        <v>319.10000000000002</v>
      </c>
      <c r="AG77" s="6">
        <v>7.7734832595965599</v>
      </c>
      <c r="AH77" s="13">
        <v>236</v>
      </c>
      <c r="AI77" s="6">
        <v>39.1886638484972</v>
      </c>
      <c r="AJ77" s="6">
        <v>1.8E-3</v>
      </c>
      <c r="AK77" s="6">
        <v>1.4E-3</v>
      </c>
    </row>
    <row r="78" spans="1:37">
      <c r="A78" s="5" t="s">
        <v>118</v>
      </c>
      <c r="B78" s="22">
        <v>362</v>
      </c>
      <c r="C78" s="22">
        <v>2.5990000000000002</v>
      </c>
      <c r="D78" s="22">
        <v>8.4000000000000005E-2</v>
      </c>
      <c r="E78" s="22">
        <v>392</v>
      </c>
      <c r="F78" s="20">
        <v>85.689802913453306</v>
      </c>
      <c r="G78" s="22">
        <v>2.30428973124347</v>
      </c>
      <c r="H78" s="18">
        <v>4.7500000000000001E-2</v>
      </c>
      <c r="I78" s="15">
        <v>2.0961368914875398E-3</v>
      </c>
      <c r="J78" s="24">
        <v>1.9633999999999999E-2</v>
      </c>
      <c r="K78" s="18">
        <v>7.6399999999999996E-2</v>
      </c>
      <c r="L78" s="15">
        <v>3.5297078664388E-3</v>
      </c>
      <c r="M78" s="18">
        <v>1.167E-2</v>
      </c>
      <c r="N78" s="15">
        <v>3.1381868377934401E-4</v>
      </c>
      <c r="O78" s="24">
        <v>0.41864000000000001</v>
      </c>
      <c r="P78" s="10">
        <v>74.8</v>
      </c>
      <c r="Q78" s="6">
        <v>1.99418166016603</v>
      </c>
      <c r="R78" s="6">
        <v>2.6078923142930401</v>
      </c>
      <c r="S78" s="10">
        <v>74.7</v>
      </c>
      <c r="T78" s="6">
        <v>3.2957655399869199</v>
      </c>
      <c r="U78" s="6">
        <v>3.6762672540999799</v>
      </c>
      <c r="V78" s="10">
        <v>80</v>
      </c>
      <c r="W78" s="6">
        <v>93.133746751724303</v>
      </c>
      <c r="X78" s="6">
        <v>96.795583649246197</v>
      </c>
      <c r="Y78" s="6">
        <v>-0.133868808567598</v>
      </c>
      <c r="Z78" s="6">
        <v>6.5</v>
      </c>
      <c r="AA78" s="7">
        <v>74.8</v>
      </c>
      <c r="AB78" s="7">
        <v>1.99418166016603</v>
      </c>
      <c r="AC78" s="7">
        <v>2.6078923142930401</v>
      </c>
      <c r="AD78" s="13">
        <v>74.8</v>
      </c>
      <c r="AE78" s="6">
        <v>1.99418166016603</v>
      </c>
      <c r="AF78" s="13">
        <v>74.400000000000006</v>
      </c>
      <c r="AG78" s="6">
        <v>2.1746311168943802</v>
      </c>
      <c r="AH78" s="13">
        <v>63.1</v>
      </c>
      <c r="AI78" s="6">
        <v>61.276322784696497</v>
      </c>
      <c r="AJ78" s="6">
        <v>2.9999999999999997E-4</v>
      </c>
      <c r="AK78" s="6">
        <v>3.0999999999999999E-3</v>
      </c>
    </row>
    <row r="79" spans="1:37">
      <c r="A79" s="5" t="s">
        <v>119</v>
      </c>
      <c r="B79" s="22">
        <v>113</v>
      </c>
      <c r="C79" s="22">
        <v>5.79</v>
      </c>
      <c r="D79" s="22">
        <v>0.65</v>
      </c>
      <c r="E79" s="22">
        <v>600</v>
      </c>
      <c r="F79" s="20">
        <v>17.889087656529501</v>
      </c>
      <c r="G79" s="22">
        <v>0.46087313088946802</v>
      </c>
      <c r="H79" s="18">
        <v>4.9799999999999997E-2</v>
      </c>
      <c r="I79" s="15">
        <v>1.8876529052588499E-3</v>
      </c>
      <c r="J79" s="24">
        <v>3.7156000000000002E-2</v>
      </c>
      <c r="K79" s="18">
        <v>0.38400000000000001</v>
      </c>
      <c r="L79" s="15">
        <v>1.6193207731638602E-2</v>
      </c>
      <c r="M79" s="18">
        <v>5.5899999999999998E-2</v>
      </c>
      <c r="N79" s="15">
        <v>1.4401409681347201E-3</v>
      </c>
      <c r="O79" s="24">
        <v>0.46768999999999999</v>
      </c>
      <c r="P79" s="10">
        <v>350.9</v>
      </c>
      <c r="Q79" s="6">
        <v>8.7315018271509501</v>
      </c>
      <c r="R79" s="6">
        <v>11.650209965855201</v>
      </c>
      <c r="S79" s="10">
        <v>329</v>
      </c>
      <c r="T79" s="6">
        <v>11.9154392126307</v>
      </c>
      <c r="U79" s="6">
        <v>13.509852910694701</v>
      </c>
      <c r="V79" s="10">
        <v>180</v>
      </c>
      <c r="W79" s="6">
        <v>74.778767691021997</v>
      </c>
      <c r="X79" s="6">
        <v>76.956279564459805</v>
      </c>
      <c r="Y79" s="6">
        <v>-6.65653495440728</v>
      </c>
      <c r="Z79" s="6">
        <v>-94.9444444444444</v>
      </c>
      <c r="AA79" s="7" t="s">
        <v>113</v>
      </c>
      <c r="AB79" s="7" t="s">
        <v>113</v>
      </c>
      <c r="AC79" s="7" t="s">
        <v>113</v>
      </c>
      <c r="AD79" s="13">
        <v>351.7</v>
      </c>
      <c r="AE79" s="6">
        <v>8.7315018271509501</v>
      </c>
      <c r="AF79" s="13">
        <v>340.6</v>
      </c>
      <c r="AG79" s="6">
        <v>8.7996955418864697</v>
      </c>
      <c r="AH79" s="13">
        <v>262</v>
      </c>
      <c r="AI79" s="6">
        <v>45.729903754412597</v>
      </c>
      <c r="AJ79" s="6">
        <v>-2.3E-3</v>
      </c>
      <c r="AK79" s="6">
        <v>2.8999999999999998E-3</v>
      </c>
    </row>
    <row r="80" spans="1:37">
      <c r="A80" s="5" t="s">
        <v>121</v>
      </c>
      <c r="B80" s="22">
        <v>405.7</v>
      </c>
      <c r="C80" s="22">
        <v>5.41</v>
      </c>
      <c r="D80" s="22">
        <v>0.13</v>
      </c>
      <c r="E80" s="22">
        <v>2540</v>
      </c>
      <c r="F80" s="20">
        <v>16.217969510217301</v>
      </c>
      <c r="G80" s="22">
        <v>0.36575626007039003</v>
      </c>
      <c r="H80" s="18">
        <v>5.5500000000000001E-2</v>
      </c>
      <c r="I80" s="15">
        <v>1.2340589893235501E-3</v>
      </c>
      <c r="J80" s="24">
        <v>0.25191999999999998</v>
      </c>
      <c r="K80" s="18">
        <v>0.47099999999999997</v>
      </c>
      <c r="L80" s="15">
        <v>1.4467709426166901E-2</v>
      </c>
      <c r="M80" s="18">
        <v>6.166E-2</v>
      </c>
      <c r="N80" s="15">
        <v>1.3905890612096699E-3</v>
      </c>
      <c r="O80" s="24">
        <v>0.28609000000000001</v>
      </c>
      <c r="P80" s="10">
        <v>385.7</v>
      </c>
      <c r="Q80" s="6">
        <v>8.4612944927355507</v>
      </c>
      <c r="R80" s="6">
        <v>11.9661862542631</v>
      </c>
      <c r="S80" s="10">
        <v>391.3</v>
      </c>
      <c r="T80" s="6">
        <v>9.9983942528270102</v>
      </c>
      <c r="U80" s="6">
        <v>12.4078757896807</v>
      </c>
      <c r="V80" s="10">
        <v>423</v>
      </c>
      <c r="W80" s="6">
        <v>51.608856749923397</v>
      </c>
      <c r="X80" s="6">
        <v>58.764423560735601</v>
      </c>
      <c r="Y80" s="6">
        <v>1.4311270125223701</v>
      </c>
      <c r="Z80" s="6">
        <v>8.8179669030732999</v>
      </c>
      <c r="AA80" s="7">
        <v>385.7</v>
      </c>
      <c r="AB80" s="7">
        <v>8.4612944927355507</v>
      </c>
      <c r="AC80" s="7">
        <v>11.9661862542631</v>
      </c>
      <c r="AD80" s="13">
        <v>384.9</v>
      </c>
      <c r="AE80" s="6">
        <v>8.5288864743761792</v>
      </c>
      <c r="AF80" s="13">
        <v>380.9</v>
      </c>
      <c r="AG80" s="6">
        <v>9.0605428995708799</v>
      </c>
      <c r="AH80" s="13">
        <v>364</v>
      </c>
      <c r="AI80" s="6">
        <v>31.336226560230699</v>
      </c>
      <c r="AJ80" s="6">
        <v>2.7000000000000001E-3</v>
      </c>
      <c r="AK80" s="6">
        <v>1.2999999999999999E-3</v>
      </c>
    </row>
    <row r="81" spans="1:37">
      <c r="A81" s="5" t="s">
        <v>122</v>
      </c>
      <c r="B81" s="22">
        <v>189</v>
      </c>
      <c r="C81" s="22">
        <v>2.4129999999999998</v>
      </c>
      <c r="D81" s="22">
        <v>8.1000000000000003E-2</v>
      </c>
      <c r="E81" s="22">
        <v>890</v>
      </c>
      <c r="F81" s="20">
        <v>19.685039370078702</v>
      </c>
      <c r="G81" s="22">
        <v>0.56629618954568695</v>
      </c>
      <c r="H81" s="18">
        <v>5.2999999999999999E-2</v>
      </c>
      <c r="I81" s="15">
        <v>1.65007576844205E-3</v>
      </c>
      <c r="J81" s="24">
        <v>0.37104999999999999</v>
      </c>
      <c r="K81" s="18">
        <v>0.37</v>
      </c>
      <c r="L81" s="15">
        <v>1.3212328939290001E-2</v>
      </c>
      <c r="M81" s="18">
        <v>5.0799999999999998E-2</v>
      </c>
      <c r="N81" s="15">
        <v>1.4614065985891799E-3</v>
      </c>
      <c r="O81" s="24">
        <v>0.39893000000000001</v>
      </c>
      <c r="P81" s="10">
        <v>319.3</v>
      </c>
      <c r="Q81" s="6">
        <v>8.9642971044290594</v>
      </c>
      <c r="R81" s="6">
        <v>11.4002346879264</v>
      </c>
      <c r="S81" s="10">
        <v>319</v>
      </c>
      <c r="T81" s="6">
        <v>9.5967030399376991</v>
      </c>
      <c r="U81" s="6">
        <v>11.4239328195989</v>
      </c>
      <c r="V81" s="10">
        <v>318</v>
      </c>
      <c r="W81" s="6">
        <v>70.482921585929404</v>
      </c>
      <c r="X81" s="6">
        <v>75.217688820697504</v>
      </c>
      <c r="Y81" s="6">
        <v>-9.4043887147336094E-2</v>
      </c>
      <c r="Z81" s="6">
        <v>-0.40880503144653302</v>
      </c>
      <c r="AA81" s="7">
        <v>319.3</v>
      </c>
      <c r="AB81" s="7">
        <v>8.9642971044290594</v>
      </c>
      <c r="AC81" s="7">
        <v>11.4002346879264</v>
      </c>
      <c r="AD81" s="13">
        <v>318.8</v>
      </c>
      <c r="AE81" s="6">
        <v>9.0664228103742897</v>
      </c>
      <c r="AF81" s="13">
        <v>313.39999999999998</v>
      </c>
      <c r="AG81" s="6">
        <v>9.1920350976674001</v>
      </c>
      <c r="AH81" s="13">
        <v>283</v>
      </c>
      <c r="AI81" s="6">
        <v>46.775231001976699</v>
      </c>
      <c r="AJ81" s="6">
        <v>1.5E-3</v>
      </c>
      <c r="AK81" s="6">
        <v>2.2000000000000001E-3</v>
      </c>
    </row>
    <row r="82" spans="1:37">
      <c r="A82" s="5" t="s">
        <v>123</v>
      </c>
      <c r="B82" s="22">
        <v>92</v>
      </c>
      <c r="C82" s="22">
        <v>3.46</v>
      </c>
      <c r="D82" s="22">
        <v>0.13</v>
      </c>
      <c r="E82" s="22">
        <v>429</v>
      </c>
      <c r="F82" s="20">
        <v>18.867924528301899</v>
      </c>
      <c r="G82" s="22">
        <v>0.51374826482994596</v>
      </c>
      <c r="H82" s="18">
        <v>5.2400000000000002E-2</v>
      </c>
      <c r="I82" s="15">
        <v>2.36966764360167E-3</v>
      </c>
      <c r="J82" s="24">
        <v>0.17446</v>
      </c>
      <c r="K82" s="18">
        <v>0.38900000000000001</v>
      </c>
      <c r="L82" s="15">
        <v>1.9876852548630499E-2</v>
      </c>
      <c r="M82" s="18">
        <v>5.2999999999999999E-2</v>
      </c>
      <c r="N82" s="15">
        <v>1.4431188759073199E-3</v>
      </c>
      <c r="O82" s="24">
        <v>0.30291000000000001</v>
      </c>
      <c r="P82" s="10">
        <v>332.6</v>
      </c>
      <c r="Q82" s="6">
        <v>8.8970272486322894</v>
      </c>
      <c r="R82" s="6">
        <v>11.5294455746963</v>
      </c>
      <c r="S82" s="10">
        <v>332</v>
      </c>
      <c r="T82" s="6">
        <v>14.3591271198596</v>
      </c>
      <c r="U82" s="6">
        <v>15.7317056575801</v>
      </c>
      <c r="V82" s="10">
        <v>320</v>
      </c>
      <c r="W82" s="6">
        <v>105.613794995806</v>
      </c>
      <c r="X82" s="6">
        <v>108.24961498864801</v>
      </c>
      <c r="Y82" s="6">
        <v>-0.18072289156627599</v>
      </c>
      <c r="Z82" s="6">
        <v>-3.9375000000000102</v>
      </c>
      <c r="AA82" s="7">
        <v>332.6</v>
      </c>
      <c r="AB82" s="7">
        <v>8.8970272486322894</v>
      </c>
      <c r="AC82" s="7">
        <v>11.5294455746963</v>
      </c>
      <c r="AD82" s="13">
        <v>332</v>
      </c>
      <c r="AE82" s="6">
        <v>9.0435360265166995</v>
      </c>
      <c r="AF82" s="13">
        <v>325.3</v>
      </c>
      <c r="AG82" s="6">
        <v>9.7118217469375203</v>
      </c>
      <c r="AH82" s="13">
        <v>276</v>
      </c>
      <c r="AI82" s="6">
        <v>59.839566286998803</v>
      </c>
      <c r="AJ82" s="6">
        <v>5.9999999999999995E-4</v>
      </c>
      <c r="AK82" s="6">
        <v>3.3E-3</v>
      </c>
    </row>
    <row r="83" spans="1:37">
      <c r="A83" s="5" t="s">
        <v>124</v>
      </c>
      <c r="B83" s="22">
        <v>313</v>
      </c>
      <c r="C83" s="22">
        <v>2.4</v>
      </c>
      <c r="D83" s="22">
        <v>0.1</v>
      </c>
      <c r="E83" s="22">
        <v>191</v>
      </c>
      <c r="F83" s="20">
        <v>130.548302872063</v>
      </c>
      <c r="G83" s="22">
        <v>3.7024263404434099</v>
      </c>
      <c r="H83" s="18">
        <v>4.82E-2</v>
      </c>
      <c r="I83" s="15">
        <v>3.3622238645907398E-3</v>
      </c>
      <c r="J83" s="24">
        <v>0.30296000000000001</v>
      </c>
      <c r="K83" s="18">
        <v>5.04E-2</v>
      </c>
      <c r="L83" s="15">
        <v>3.1240675777582001E-3</v>
      </c>
      <c r="M83" s="18">
        <v>7.6600000000000001E-3</v>
      </c>
      <c r="N83" s="15">
        <v>2.1724208698132099E-4</v>
      </c>
      <c r="O83" s="24">
        <v>2.2532E-2</v>
      </c>
      <c r="P83" s="10">
        <v>49.2</v>
      </c>
      <c r="Q83" s="6">
        <v>1.38606691463438</v>
      </c>
      <c r="R83" s="6">
        <v>1.7741827768132801</v>
      </c>
      <c r="S83" s="10">
        <v>49.9</v>
      </c>
      <c r="T83" s="6">
        <v>2.9788360421351601</v>
      </c>
      <c r="U83" s="6">
        <v>3.1758172312629198</v>
      </c>
      <c r="V83" s="10">
        <v>100</v>
      </c>
      <c r="W83" s="6">
        <v>548.18578235669997</v>
      </c>
      <c r="X83" s="6">
        <v>573.69564337253405</v>
      </c>
      <c r="Y83" s="6">
        <v>1.4028056112224301</v>
      </c>
      <c r="Z83" s="6">
        <v>50.8</v>
      </c>
      <c r="AA83" s="7">
        <v>49.2</v>
      </c>
      <c r="AB83" s="7">
        <v>1.38606691463438</v>
      </c>
      <c r="AC83" s="7">
        <v>1.7741827768132801</v>
      </c>
      <c r="AD83" s="13">
        <v>49.2</v>
      </c>
      <c r="AE83" s="6">
        <v>1.4369173573466401</v>
      </c>
      <c r="AF83" s="13">
        <v>49.1</v>
      </c>
      <c r="AG83" s="6">
        <v>1.56788525279227</v>
      </c>
      <c r="AH83" s="13">
        <v>48.1</v>
      </c>
      <c r="AI83" s="6">
        <v>536.50450373508295</v>
      </c>
      <c r="AJ83" s="6">
        <v>1.4E-3</v>
      </c>
      <c r="AK83" s="6">
        <v>5.3E-3</v>
      </c>
    </row>
    <row r="84" spans="1:37">
      <c r="A84" s="5" t="s">
        <v>125</v>
      </c>
      <c r="B84" s="22">
        <v>567</v>
      </c>
      <c r="C84" s="22">
        <v>1.54</v>
      </c>
      <c r="D84" s="22">
        <v>0.11</v>
      </c>
      <c r="E84" s="22">
        <v>524</v>
      </c>
      <c r="F84" s="20">
        <v>88.105726872246706</v>
      </c>
      <c r="G84" s="22">
        <v>2.6753514909056402</v>
      </c>
      <c r="H84" s="18">
        <v>4.9399999999999999E-2</v>
      </c>
      <c r="I84" s="15">
        <v>2.3359263851888E-3</v>
      </c>
      <c r="J84" s="24">
        <v>0.31592999999999999</v>
      </c>
      <c r="K84" s="18">
        <v>7.6499999999999999E-2</v>
      </c>
      <c r="L84" s="15">
        <v>3.5913992384584599E-3</v>
      </c>
      <c r="M84" s="18">
        <v>1.1350000000000001E-2</v>
      </c>
      <c r="N84" s="15">
        <v>3.4464546743719098E-4</v>
      </c>
      <c r="O84" s="24">
        <v>0.26649</v>
      </c>
      <c r="P84" s="10">
        <v>72.7</v>
      </c>
      <c r="Q84" s="6">
        <v>2.2189807510389099</v>
      </c>
      <c r="R84" s="6">
        <v>2.7562911374227901</v>
      </c>
      <c r="S84" s="10">
        <v>74.8</v>
      </c>
      <c r="T84" s="6">
        <v>3.3571087686543999</v>
      </c>
      <c r="U84" s="6">
        <v>3.7322251818221099</v>
      </c>
      <c r="V84" s="10">
        <v>160</v>
      </c>
      <c r="W84" s="6">
        <v>262.49709186942601</v>
      </c>
      <c r="X84" s="6">
        <v>289.45780400692502</v>
      </c>
      <c r="Y84" s="6">
        <v>2.80748663101603</v>
      </c>
      <c r="Z84" s="6">
        <v>54.5625</v>
      </c>
      <c r="AA84" s="7">
        <v>72.7</v>
      </c>
      <c r="AB84" s="7">
        <v>2.2189807510389099</v>
      </c>
      <c r="AC84" s="7">
        <v>2.7562911374227901</v>
      </c>
      <c r="AD84" s="13">
        <v>72.599999999999994</v>
      </c>
      <c r="AE84" s="6">
        <v>2.2729772487821398</v>
      </c>
      <c r="AF84" s="13">
        <v>72.400000000000006</v>
      </c>
      <c r="AG84" s="6">
        <v>2.4084080394684602</v>
      </c>
      <c r="AH84" s="13">
        <v>72.099999999999994</v>
      </c>
      <c r="AI84" s="6">
        <v>248.557043834822</v>
      </c>
      <c r="AJ84" s="6">
        <v>2.3E-3</v>
      </c>
      <c r="AK84" s="6">
        <v>3.7000000000000002E-3</v>
      </c>
    </row>
    <row r="85" spans="1:37">
      <c r="A85" s="5" t="s">
        <v>126</v>
      </c>
      <c r="B85" s="22">
        <v>66.900000000000006</v>
      </c>
      <c r="C85" s="22">
        <v>2.2639999999999998</v>
      </c>
      <c r="D85" s="22">
        <v>5.2999999999999999E-2</v>
      </c>
      <c r="E85" s="22">
        <v>313</v>
      </c>
      <c r="F85" s="20">
        <v>19.554165037152899</v>
      </c>
      <c r="G85" s="22">
        <v>0.43229864097007797</v>
      </c>
      <c r="H85" s="18">
        <v>5.4100000000000002E-2</v>
      </c>
      <c r="I85" s="15">
        <v>2.4588866542957499E-3</v>
      </c>
      <c r="J85" s="24">
        <v>-0.18209</v>
      </c>
      <c r="K85" s="18">
        <v>0.379</v>
      </c>
      <c r="L85" s="15">
        <v>1.7310661686948899E-2</v>
      </c>
      <c r="M85" s="18">
        <v>5.1139999999999998E-2</v>
      </c>
      <c r="N85" s="15">
        <v>1.13059046280959E-3</v>
      </c>
      <c r="O85" s="24">
        <v>0.41848000000000002</v>
      </c>
      <c r="P85" s="10">
        <v>321.5</v>
      </c>
      <c r="Q85" s="6">
        <v>6.9358292279890597</v>
      </c>
      <c r="R85" s="6">
        <v>9.9169646306521795</v>
      </c>
      <c r="S85" s="10">
        <v>326</v>
      </c>
      <c r="T85" s="6">
        <v>12.4694706485097</v>
      </c>
      <c r="U85" s="6">
        <v>13.973696726221499</v>
      </c>
      <c r="V85" s="10">
        <v>350</v>
      </c>
      <c r="W85" s="6">
        <v>108.531716600792</v>
      </c>
      <c r="X85" s="6">
        <v>112.546833088095</v>
      </c>
      <c r="Y85" s="6">
        <v>1.3803680981595099</v>
      </c>
      <c r="Z85" s="6">
        <v>8.1428571428571406</v>
      </c>
      <c r="AA85" s="7">
        <v>321.5</v>
      </c>
      <c r="AB85" s="7">
        <v>6.9358292279890597</v>
      </c>
      <c r="AC85" s="7">
        <v>9.9169646306521795</v>
      </c>
      <c r="AD85" s="13">
        <v>320.7</v>
      </c>
      <c r="AE85" s="6">
        <v>6.9358292279890597</v>
      </c>
      <c r="AF85" s="13">
        <v>315.3</v>
      </c>
      <c r="AG85" s="6">
        <v>7.9460995623038002</v>
      </c>
      <c r="AH85" s="13">
        <v>279</v>
      </c>
      <c r="AI85" s="6">
        <v>78.5984319710942</v>
      </c>
      <c r="AJ85" s="6">
        <v>2.5000000000000001E-3</v>
      </c>
      <c r="AK85" s="6">
        <v>3.2000000000000002E-3</v>
      </c>
    </row>
    <row r="86" spans="1:37">
      <c r="A86" s="5" t="s">
        <v>127</v>
      </c>
      <c r="B86" s="22">
        <v>61.8</v>
      </c>
      <c r="C86" s="22">
        <v>2.0859999999999999</v>
      </c>
      <c r="D86" s="22">
        <v>5.3999999999999999E-2</v>
      </c>
      <c r="E86" s="22">
        <v>273</v>
      </c>
      <c r="F86" s="20">
        <v>19.493177387914201</v>
      </c>
      <c r="G86" s="22">
        <v>0.52083113881654297</v>
      </c>
      <c r="H86" s="18">
        <v>5.0799999999999998E-2</v>
      </c>
      <c r="I86" s="15">
        <v>2.5107403660101601E-3</v>
      </c>
      <c r="J86" s="24">
        <v>0.35626000000000002</v>
      </c>
      <c r="K86" s="18">
        <v>0.35599999999999998</v>
      </c>
      <c r="L86" s="15">
        <v>1.5237071235640999E-2</v>
      </c>
      <c r="M86" s="18">
        <v>5.1299999999999998E-2</v>
      </c>
      <c r="N86" s="15">
        <v>1.3706660997121101E-3</v>
      </c>
      <c r="O86" s="24">
        <v>7.0188E-2</v>
      </c>
      <c r="P86" s="10">
        <v>322.3</v>
      </c>
      <c r="Q86" s="6">
        <v>8.3247325004255099</v>
      </c>
      <c r="R86" s="6">
        <v>10.947196333249501</v>
      </c>
      <c r="S86" s="10">
        <v>308</v>
      </c>
      <c r="T86" s="6">
        <v>11.7163406597469</v>
      </c>
      <c r="U86" s="6">
        <v>13.1745404970371</v>
      </c>
      <c r="V86" s="10">
        <v>220</v>
      </c>
      <c r="W86" s="6">
        <v>95.481423836384096</v>
      </c>
      <c r="X86" s="6">
        <v>97.683114963231006</v>
      </c>
      <c r="Y86" s="6">
        <v>-4.6428571428571503</v>
      </c>
      <c r="Z86" s="6">
        <v>-46.5</v>
      </c>
      <c r="AA86" s="7">
        <v>322.3</v>
      </c>
      <c r="AB86" s="7">
        <v>8.3247325004255099</v>
      </c>
      <c r="AC86" s="7">
        <v>10.947196333249501</v>
      </c>
      <c r="AD86" s="13">
        <v>322.7</v>
      </c>
      <c r="AE86" s="6">
        <v>8.5607196662220399</v>
      </c>
      <c r="AF86" s="13">
        <v>314.7</v>
      </c>
      <c r="AG86" s="6">
        <v>8.7671453994580499</v>
      </c>
      <c r="AH86" s="13">
        <v>263</v>
      </c>
      <c r="AI86" s="6">
        <v>60.283350087924099</v>
      </c>
      <c r="AJ86" s="6">
        <v>-1.1000000000000001E-3</v>
      </c>
      <c r="AK86" s="6">
        <v>3.5000000000000001E-3</v>
      </c>
    </row>
    <row r="87" spans="1:37">
      <c r="A87" s="5" t="s">
        <v>128</v>
      </c>
      <c r="B87" s="22">
        <v>352</v>
      </c>
      <c r="C87" s="22">
        <v>1.7190000000000001</v>
      </c>
      <c r="D87" s="22">
        <v>0.04</v>
      </c>
      <c r="E87" s="22">
        <v>231</v>
      </c>
      <c r="F87" s="20">
        <v>132.97872340425499</v>
      </c>
      <c r="G87" s="22">
        <v>3.6323891042361298</v>
      </c>
      <c r="H87" s="18">
        <v>4.9599999999999998E-2</v>
      </c>
      <c r="I87" s="15">
        <v>2.9560137869002901E-3</v>
      </c>
      <c r="J87" s="24">
        <v>0.37530000000000002</v>
      </c>
      <c r="K87" s="18">
        <v>5.0700000000000002E-2</v>
      </c>
      <c r="L87" s="15">
        <v>2.5543743569805899E-3</v>
      </c>
      <c r="M87" s="18">
        <v>7.5199999999999998E-3</v>
      </c>
      <c r="N87" s="15">
        <v>2.0541305680019499E-4</v>
      </c>
      <c r="O87" s="24">
        <v>-6.8213999999999997E-2</v>
      </c>
      <c r="P87" s="10">
        <v>48.3</v>
      </c>
      <c r="Q87" s="6">
        <v>1.32413827258105</v>
      </c>
      <c r="R87" s="6">
        <v>1.7134144237008899</v>
      </c>
      <c r="S87" s="10">
        <v>50.2</v>
      </c>
      <c r="T87" s="6">
        <v>2.4732046186498899</v>
      </c>
      <c r="U87" s="6">
        <v>2.7097725426904899</v>
      </c>
      <c r="V87" s="10">
        <v>170</v>
      </c>
      <c r="W87" s="6">
        <v>111.15844665335899</v>
      </c>
      <c r="X87" s="6">
        <v>112.552125063193</v>
      </c>
      <c r="Y87" s="6">
        <v>3.78486055776894</v>
      </c>
      <c r="Z87" s="6">
        <v>71.588235294117695</v>
      </c>
      <c r="AA87" s="7">
        <v>48.3</v>
      </c>
      <c r="AB87" s="7">
        <v>1.32413827258105</v>
      </c>
      <c r="AC87" s="7">
        <v>1.7134144237008899</v>
      </c>
      <c r="AD87" s="13">
        <v>48.2</v>
      </c>
      <c r="AE87" s="6">
        <v>1.3736783338591001</v>
      </c>
      <c r="AF87" s="13">
        <v>48.1</v>
      </c>
      <c r="AG87" s="6">
        <v>1.52643083227219</v>
      </c>
      <c r="AH87" s="13">
        <v>48.4</v>
      </c>
      <c r="AI87" s="6">
        <v>51.527049327393797</v>
      </c>
      <c r="AJ87" s="6">
        <v>2.8E-3</v>
      </c>
      <c r="AK87" s="6">
        <v>4.4000000000000003E-3</v>
      </c>
    </row>
    <row r="88" spans="1:37">
      <c r="A88" s="5" t="s">
        <v>129</v>
      </c>
      <c r="B88" s="22">
        <v>132.9</v>
      </c>
      <c r="C88" s="22">
        <v>2.3159999999999998</v>
      </c>
      <c r="D88" s="22">
        <v>0.05</v>
      </c>
      <c r="E88" s="22">
        <v>78</v>
      </c>
      <c r="F88" s="20">
        <v>128.865979381443</v>
      </c>
      <c r="G88" s="22">
        <v>3.88691017214324</v>
      </c>
      <c r="H88" s="18">
        <v>4.3799999999999999E-2</v>
      </c>
      <c r="I88" s="15">
        <v>4.8190005110380699E-3</v>
      </c>
      <c r="J88" s="24">
        <v>-0.13023000000000001</v>
      </c>
      <c r="K88" s="18">
        <v>4.65E-2</v>
      </c>
      <c r="L88" s="15">
        <v>4.6368076183943598E-3</v>
      </c>
      <c r="M88" s="18">
        <v>7.7600000000000004E-3</v>
      </c>
      <c r="N88" s="15">
        <v>2.34060401982053E-4</v>
      </c>
      <c r="O88" s="24">
        <v>0.28786</v>
      </c>
      <c r="P88" s="10">
        <v>49.8</v>
      </c>
      <c r="Q88" s="6">
        <v>1.4976580678613001</v>
      </c>
      <c r="R88" s="6">
        <v>1.8712312999346199</v>
      </c>
      <c r="S88" s="10">
        <v>46.1</v>
      </c>
      <c r="T88" s="6">
        <v>4.5606558202262804</v>
      </c>
      <c r="U88" s="6">
        <v>4.6732507064210598</v>
      </c>
      <c r="V88" s="10">
        <v>0</v>
      </c>
      <c r="W88" s="6">
        <v>185.12840881089201</v>
      </c>
      <c r="X88" s="6">
        <v>185.22763753434501</v>
      </c>
      <c r="Y88" s="6">
        <v>-8.0260303687635393</v>
      </c>
      <c r="Z88" s="6" t="e">
        <v>#NAME?</v>
      </c>
      <c r="AA88" s="7">
        <v>49.8</v>
      </c>
      <c r="AB88" s="7">
        <v>1.4976580678613001</v>
      </c>
      <c r="AC88" s="7">
        <v>1.8712312999346199</v>
      </c>
      <c r="AD88" s="13">
        <v>49.9</v>
      </c>
      <c r="AE88" s="6">
        <v>1.4976580678613001</v>
      </c>
      <c r="AF88" s="13">
        <v>49.9</v>
      </c>
      <c r="AG88" s="6">
        <v>1.5557093271443201</v>
      </c>
      <c r="AH88" s="13">
        <v>49.8</v>
      </c>
      <c r="AI88" s="6">
        <v>28.492015528086601</v>
      </c>
      <c r="AJ88" s="6">
        <v>-4.7000000000000002E-3</v>
      </c>
      <c r="AK88" s="6">
        <v>7.6E-3</v>
      </c>
    </row>
    <row r="89" spans="1:37">
      <c r="A89" s="5" t="s">
        <v>130</v>
      </c>
      <c r="B89" s="22">
        <v>653</v>
      </c>
      <c r="C89" s="22">
        <v>3.258</v>
      </c>
      <c r="D89" s="22">
        <v>9.7000000000000003E-2</v>
      </c>
      <c r="E89" s="22">
        <v>4110</v>
      </c>
      <c r="F89" s="20">
        <v>15.192950470981501</v>
      </c>
      <c r="G89" s="22">
        <v>0.33036810676438699</v>
      </c>
      <c r="H89" s="18">
        <v>5.3999999999999999E-2</v>
      </c>
      <c r="I89" s="15">
        <v>9.8325803214023393E-4</v>
      </c>
      <c r="J89" s="24">
        <v>0.56381000000000003</v>
      </c>
      <c r="K89" s="18">
        <v>0.4849</v>
      </c>
      <c r="L89" s="15">
        <v>1.32664411197728E-2</v>
      </c>
      <c r="M89" s="18">
        <v>6.5820000000000004E-2</v>
      </c>
      <c r="N89" s="15">
        <v>1.43124463077561E-3</v>
      </c>
      <c r="O89" s="24">
        <v>-3.6795000000000001E-2</v>
      </c>
      <c r="P89" s="10">
        <v>410.9</v>
      </c>
      <c r="Q89" s="6">
        <v>8.6681085636690796</v>
      </c>
      <c r="R89" s="6">
        <v>12.4933266095844</v>
      </c>
      <c r="S89" s="10">
        <v>401.3</v>
      </c>
      <c r="T89" s="6">
        <v>9.0857926034381205</v>
      </c>
      <c r="U89" s="6">
        <v>11.777368013653501</v>
      </c>
      <c r="V89" s="10">
        <v>364</v>
      </c>
      <c r="W89" s="6">
        <v>42.615595129232602</v>
      </c>
      <c r="X89" s="6">
        <v>48.604528336469599</v>
      </c>
      <c r="Y89" s="6">
        <v>-2.3922252678793798</v>
      </c>
      <c r="Z89" s="6">
        <v>-12.884615384615399</v>
      </c>
      <c r="AA89" s="7">
        <v>410.9</v>
      </c>
      <c r="AB89" s="7">
        <v>8.6681085636690796</v>
      </c>
      <c r="AC89" s="7">
        <v>12.4933266095844</v>
      </c>
      <c r="AD89" s="13">
        <v>410.8</v>
      </c>
      <c r="AE89" s="6">
        <v>8.6968992216509697</v>
      </c>
      <c r="AF89" s="13">
        <v>399.5</v>
      </c>
      <c r="AG89" s="6">
        <v>8.6983462355030898</v>
      </c>
      <c r="AH89" s="13">
        <v>347</v>
      </c>
      <c r="AI89" s="6">
        <v>31.846333355955998</v>
      </c>
      <c r="AJ89" s="6">
        <v>8.3000000000000001E-4</v>
      </c>
      <c r="AK89" s="6">
        <v>5.9000000000000003E-4</v>
      </c>
    </row>
    <row r="90" spans="1:37">
      <c r="A90" s="5" t="s">
        <v>131</v>
      </c>
      <c r="B90" s="22">
        <v>182</v>
      </c>
      <c r="C90" s="22">
        <v>4.3499999999999996</v>
      </c>
      <c r="D90" s="22">
        <v>0.36</v>
      </c>
      <c r="E90" s="22">
        <v>176</v>
      </c>
      <c r="F90" s="20">
        <v>83.263946711074098</v>
      </c>
      <c r="G90" s="22">
        <v>2.7892480404845399</v>
      </c>
      <c r="H90" s="18">
        <v>4.53E-2</v>
      </c>
      <c r="I90" s="15">
        <v>2.8107133778509799E-3</v>
      </c>
      <c r="J90" s="24">
        <v>4.7754999999999999E-2</v>
      </c>
      <c r="K90" s="18">
        <v>7.4200000000000002E-2</v>
      </c>
      <c r="L90" s="15">
        <v>4.3819133630869497E-3</v>
      </c>
      <c r="M90" s="18">
        <v>1.201E-2</v>
      </c>
      <c r="N90" s="15">
        <v>4.0232141628429401E-4</v>
      </c>
      <c r="O90" s="24">
        <v>0.43452000000000002</v>
      </c>
      <c r="P90" s="10">
        <v>77</v>
      </c>
      <c r="Q90" s="6">
        <v>2.6024429559872799</v>
      </c>
      <c r="R90" s="6">
        <v>3.1244216545110999</v>
      </c>
      <c r="S90" s="10">
        <v>72.599999999999994</v>
      </c>
      <c r="T90" s="6">
        <v>4.1497770990535496</v>
      </c>
      <c r="U90" s="6">
        <v>4.4422063309193902</v>
      </c>
      <c r="V90" s="10">
        <v>10</v>
      </c>
      <c r="W90" s="6">
        <v>98.088093555037204</v>
      </c>
      <c r="X90" s="6">
        <v>98.678737213265805</v>
      </c>
      <c r="Y90" s="6">
        <v>-6.0606060606060801</v>
      </c>
      <c r="Z90" s="6">
        <v>-670</v>
      </c>
      <c r="AA90" s="7">
        <v>77</v>
      </c>
      <c r="AB90" s="7">
        <v>2.6024429559872799</v>
      </c>
      <c r="AC90" s="7">
        <v>3.1244216545110999</v>
      </c>
      <c r="AD90" s="13">
        <v>77.2</v>
      </c>
      <c r="AE90" s="6">
        <v>2.6024429559872799</v>
      </c>
      <c r="AF90" s="13">
        <v>77.099999999999994</v>
      </c>
      <c r="AG90" s="6">
        <v>2.6909942348190401</v>
      </c>
      <c r="AH90" s="13">
        <v>76.2</v>
      </c>
      <c r="AI90" s="6">
        <v>35.508349683725498</v>
      </c>
      <c r="AJ90" s="6">
        <v>-3.3E-3</v>
      </c>
      <c r="AK90" s="6">
        <v>4.1000000000000003E-3</v>
      </c>
    </row>
    <row r="91" spans="1:37">
      <c r="A91" s="5" t="s">
        <v>132</v>
      </c>
      <c r="B91" s="22">
        <v>254</v>
      </c>
      <c r="C91" s="22">
        <v>3.2</v>
      </c>
      <c r="D91" s="22">
        <v>0.2</v>
      </c>
      <c r="E91" s="22">
        <v>244</v>
      </c>
      <c r="F91" s="20">
        <v>88.417329796640104</v>
      </c>
      <c r="G91" s="22">
        <v>2.4121653494078599</v>
      </c>
      <c r="H91" s="18">
        <v>4.7500000000000001E-2</v>
      </c>
      <c r="I91" s="15">
        <v>2.7799648131884599E-3</v>
      </c>
      <c r="J91" s="24">
        <v>0.41034999999999999</v>
      </c>
      <c r="K91" s="18">
        <v>7.3099999999999998E-2</v>
      </c>
      <c r="L91" s="15">
        <v>3.79889911005807E-3</v>
      </c>
      <c r="M91" s="18">
        <v>1.1310000000000001E-2</v>
      </c>
      <c r="N91" s="15">
        <v>3.0855478405139E-4</v>
      </c>
      <c r="O91" s="24">
        <v>1.9664999999999999E-3</v>
      </c>
      <c r="P91" s="10">
        <v>72.5</v>
      </c>
      <c r="Q91" s="6">
        <v>1.9609194166830199</v>
      </c>
      <c r="R91" s="6">
        <v>2.5494844595280401</v>
      </c>
      <c r="S91" s="10">
        <v>71.599999999999994</v>
      </c>
      <c r="T91" s="6">
        <v>3.5684369922555899</v>
      </c>
      <c r="U91" s="6">
        <v>3.8958115841280399</v>
      </c>
      <c r="V91" s="10">
        <v>80</v>
      </c>
      <c r="W91" s="6">
        <v>125.28885379258099</v>
      </c>
      <c r="X91" s="6">
        <v>128.20365786391699</v>
      </c>
      <c r="Y91" s="6">
        <v>-1.25698324022348</v>
      </c>
      <c r="Z91" s="6">
        <v>9.375</v>
      </c>
      <c r="AA91" s="7">
        <v>72.5</v>
      </c>
      <c r="AB91" s="7">
        <v>1.9609194166830199</v>
      </c>
      <c r="AC91" s="7">
        <v>2.5494844595280401</v>
      </c>
      <c r="AD91" s="13">
        <v>72.5</v>
      </c>
      <c r="AE91" s="6">
        <v>2.0095409820962802</v>
      </c>
      <c r="AF91" s="13">
        <v>72.400000000000006</v>
      </c>
      <c r="AG91" s="6">
        <v>2.1656390668110199</v>
      </c>
      <c r="AH91" s="13">
        <v>71.900000000000006</v>
      </c>
      <c r="AI91" s="6">
        <v>77.449277818832797</v>
      </c>
      <c r="AJ91" s="6">
        <v>-2.9999999999999997E-4</v>
      </c>
      <c r="AK91" s="6">
        <v>4.1999999999999997E-3</v>
      </c>
    </row>
    <row r="92" spans="1:37">
      <c r="A92" s="5" t="s">
        <v>133</v>
      </c>
      <c r="B92" s="22">
        <v>77.599999999999994</v>
      </c>
      <c r="C92" s="22">
        <v>1.8</v>
      </c>
      <c r="D92" s="22">
        <v>8.6999999999999994E-2</v>
      </c>
      <c r="E92" s="22">
        <v>412</v>
      </c>
      <c r="F92" s="20">
        <v>19.267822736030801</v>
      </c>
      <c r="G92" s="22">
        <v>0.47913368226795999</v>
      </c>
      <c r="H92" s="18">
        <v>5.6500000000000002E-2</v>
      </c>
      <c r="I92" s="15">
        <v>2.85536362544042E-3</v>
      </c>
      <c r="J92" s="24">
        <v>0.30692000000000003</v>
      </c>
      <c r="K92" s="18">
        <v>0.4</v>
      </c>
      <c r="L92" s="15">
        <v>1.8774594536234299E-2</v>
      </c>
      <c r="M92" s="18">
        <v>5.1900000000000002E-2</v>
      </c>
      <c r="N92" s="15">
        <v>1.2905992778937999E-3</v>
      </c>
      <c r="O92" s="24">
        <v>4.0308999999999998E-2</v>
      </c>
      <c r="P92" s="10">
        <v>325.89999999999998</v>
      </c>
      <c r="Q92" s="6">
        <v>7.9341292703830701</v>
      </c>
      <c r="R92" s="6">
        <v>10.706095582208</v>
      </c>
      <c r="S92" s="10">
        <v>340</v>
      </c>
      <c r="T92" s="6">
        <v>13.8104513655947</v>
      </c>
      <c r="U92" s="6">
        <v>15.287769973234299</v>
      </c>
      <c r="V92" s="10">
        <v>440</v>
      </c>
      <c r="W92" s="6">
        <v>129.802846632886</v>
      </c>
      <c r="X92" s="6">
        <v>136.02870884434</v>
      </c>
      <c r="Y92" s="6">
        <v>4.1470588235294201</v>
      </c>
      <c r="Z92" s="6">
        <v>25.931818181818201</v>
      </c>
      <c r="AA92" s="7">
        <v>325.89999999999998</v>
      </c>
      <c r="AB92" s="7">
        <v>7.9341292703830701</v>
      </c>
      <c r="AC92" s="7">
        <v>10.706095582208</v>
      </c>
      <c r="AD92" s="13">
        <v>324.3</v>
      </c>
      <c r="AE92" s="6">
        <v>8.1955968226328295</v>
      </c>
      <c r="AF92" s="13">
        <v>318.7</v>
      </c>
      <c r="AG92" s="6">
        <v>8.9976311838981307</v>
      </c>
      <c r="AH92" s="13">
        <v>279</v>
      </c>
      <c r="AI92" s="6">
        <v>94.985967353080298</v>
      </c>
      <c r="AJ92" s="6">
        <v>5.3E-3</v>
      </c>
      <c r="AK92" s="6">
        <v>4.1000000000000003E-3</v>
      </c>
    </row>
    <row r="93" spans="1:37">
      <c r="A93" s="5" t="s">
        <v>134</v>
      </c>
      <c r="B93" s="22">
        <v>276</v>
      </c>
      <c r="C93" s="22">
        <v>1.7050000000000001</v>
      </c>
      <c r="D93" s="22">
        <v>6.4000000000000001E-2</v>
      </c>
      <c r="E93" s="22">
        <v>169</v>
      </c>
      <c r="F93" s="20">
        <v>135.68521031207601</v>
      </c>
      <c r="G93" s="22">
        <v>3.4841813293481598</v>
      </c>
      <c r="H93" s="18">
        <v>4.7100000000000003E-2</v>
      </c>
      <c r="I93" s="15">
        <v>3.4501397683640699E-3</v>
      </c>
      <c r="J93" s="24">
        <v>0.21589</v>
      </c>
      <c r="K93" s="18">
        <v>4.7500000000000001E-2</v>
      </c>
      <c r="L93" s="15">
        <v>3.09822211114697E-3</v>
      </c>
      <c r="M93" s="18">
        <v>7.3699999999999998E-3</v>
      </c>
      <c r="N93" s="15">
        <v>1.89249928848071E-4</v>
      </c>
      <c r="O93" s="24">
        <v>2.7519999999999999E-2</v>
      </c>
      <c r="P93" s="10">
        <v>47.4</v>
      </c>
      <c r="Q93" s="6">
        <v>1.2164682650486101</v>
      </c>
      <c r="R93" s="6">
        <v>1.6173677701233899</v>
      </c>
      <c r="S93" s="10">
        <v>47</v>
      </c>
      <c r="T93" s="6">
        <v>3.0200763926602798</v>
      </c>
      <c r="U93" s="6">
        <v>3.19432001964788</v>
      </c>
      <c r="V93" s="10">
        <v>70</v>
      </c>
      <c r="W93" s="6">
        <v>157.72725099289201</v>
      </c>
      <c r="X93" s="6">
        <v>160.69265763672101</v>
      </c>
      <c r="Y93" s="6">
        <v>-0.85106382978723605</v>
      </c>
      <c r="Z93" s="6">
        <v>32.285714285714299</v>
      </c>
      <c r="AA93" s="7">
        <v>47.4</v>
      </c>
      <c r="AB93" s="7">
        <v>1.2164682650486101</v>
      </c>
      <c r="AC93" s="7">
        <v>1.6173677701233899</v>
      </c>
      <c r="AD93" s="13">
        <v>47.4</v>
      </c>
      <c r="AE93" s="6">
        <v>1.2623965462050299</v>
      </c>
      <c r="AF93" s="13">
        <v>47.3</v>
      </c>
      <c r="AG93" s="6">
        <v>1.3833515162473899</v>
      </c>
      <c r="AH93" s="13">
        <v>47.3</v>
      </c>
      <c r="AI93" s="6">
        <v>102.825019600167</v>
      </c>
      <c r="AJ93" s="6">
        <v>-1E-4</v>
      </c>
      <c r="AK93" s="6">
        <v>5.4999999999999997E-3</v>
      </c>
    </row>
    <row r="94" spans="1:37">
      <c r="A94" s="5" t="s">
        <v>135</v>
      </c>
      <c r="B94" s="22">
        <v>38.299999999999997</v>
      </c>
      <c r="C94" s="22">
        <v>0.97399999999999998</v>
      </c>
      <c r="D94" s="22">
        <v>2.9000000000000001E-2</v>
      </c>
      <c r="E94" s="22">
        <v>2830</v>
      </c>
      <c r="F94" s="20">
        <v>2.9682398337785698</v>
      </c>
      <c r="G94" s="22">
        <v>7.6333046066787605E-2</v>
      </c>
      <c r="H94" s="18">
        <v>0.1258</v>
      </c>
      <c r="I94" s="15">
        <v>2.34958837356217E-3</v>
      </c>
      <c r="J94" s="24">
        <v>0.31483</v>
      </c>
      <c r="K94" s="18">
        <v>5.81</v>
      </c>
      <c r="L94" s="15">
        <v>0.173949145683444</v>
      </c>
      <c r="M94" s="18">
        <v>0.33689999999999998</v>
      </c>
      <c r="N94" s="15">
        <v>8.6639236247845596E-3</v>
      </c>
      <c r="O94" s="24">
        <v>0.64729000000000003</v>
      </c>
      <c r="P94" s="10">
        <v>1871</v>
      </c>
      <c r="Q94" s="6">
        <v>41.950605101465001</v>
      </c>
      <c r="R94" s="6">
        <v>55.747220745188798</v>
      </c>
      <c r="S94" s="10">
        <v>1946</v>
      </c>
      <c r="T94" s="6">
        <v>25.781021725935801</v>
      </c>
      <c r="U94" s="6">
        <v>32.372171407667999</v>
      </c>
      <c r="V94" s="10">
        <v>2037</v>
      </c>
      <c r="W94" s="6">
        <v>33.650688624884801</v>
      </c>
      <c r="X94" s="6">
        <v>39.670029444167803</v>
      </c>
      <c r="Y94" s="6">
        <v>3.8540596094552901</v>
      </c>
      <c r="Z94" s="6">
        <v>8.1492390770741299</v>
      </c>
      <c r="AA94" s="7">
        <v>2037</v>
      </c>
      <c r="AB94" s="7">
        <v>33.650688624884801</v>
      </c>
      <c r="AC94" s="7">
        <v>39.670029444167803</v>
      </c>
      <c r="AD94" s="13">
        <v>1851</v>
      </c>
      <c r="AE94" s="6">
        <v>44.2755945005717</v>
      </c>
      <c r="AF94" s="13">
        <v>1859</v>
      </c>
      <c r="AG94" s="6">
        <v>34.321656155162003</v>
      </c>
      <c r="AH94" s="13">
        <v>1873</v>
      </c>
      <c r="AI94" s="6">
        <v>34.212334689830101</v>
      </c>
      <c r="AJ94" s="6">
        <v>1.2699999999999999E-2</v>
      </c>
      <c r="AK94" s="6">
        <v>4.5999999999999999E-3</v>
      </c>
    </row>
    <row r="95" spans="1:37">
      <c r="A95" s="5" t="s">
        <v>136</v>
      </c>
      <c r="B95" s="22">
        <v>176.4</v>
      </c>
      <c r="C95" s="22">
        <v>1.8169999999999999</v>
      </c>
      <c r="D95" s="22">
        <v>4.1000000000000002E-2</v>
      </c>
      <c r="E95" s="22">
        <v>115</v>
      </c>
      <c r="F95" s="20">
        <v>130.89005235602099</v>
      </c>
      <c r="G95" s="22">
        <v>3.4683491760388399</v>
      </c>
      <c r="H95" s="18">
        <v>5.0299999999999997E-2</v>
      </c>
      <c r="I95" s="15">
        <v>4.5991452492424797E-3</v>
      </c>
      <c r="J95" s="24">
        <v>0.34598000000000001</v>
      </c>
      <c r="K95" s="18">
        <v>5.2499999999999998E-2</v>
      </c>
      <c r="L95" s="15">
        <v>4.13333403561822E-3</v>
      </c>
      <c r="M95" s="18">
        <v>7.6400000000000001E-3</v>
      </c>
      <c r="N95" s="15">
        <v>2.02446154065717E-4</v>
      </c>
      <c r="O95" s="24">
        <v>-0.16441</v>
      </c>
      <c r="P95" s="10">
        <v>49</v>
      </c>
      <c r="Q95" s="6">
        <v>1.2879672233289201</v>
      </c>
      <c r="R95" s="6">
        <v>1.69677767412781</v>
      </c>
      <c r="S95" s="10">
        <v>51.9</v>
      </c>
      <c r="T95" s="6">
        <v>3.9858845120230102</v>
      </c>
      <c r="U95" s="6">
        <v>4.1469887965614101</v>
      </c>
      <c r="V95" s="10">
        <v>180</v>
      </c>
      <c r="W95" s="6">
        <v>162.94018132241399</v>
      </c>
      <c r="X95" s="6">
        <v>163.44616901159</v>
      </c>
      <c r="Y95" s="6">
        <v>5.5876685934489396</v>
      </c>
      <c r="Z95" s="6">
        <v>72.7777777777778</v>
      </c>
      <c r="AA95" s="7">
        <v>49</v>
      </c>
      <c r="AB95" s="7">
        <v>1.2879672233289201</v>
      </c>
      <c r="AC95" s="7">
        <v>1.69677767412781</v>
      </c>
      <c r="AD95" s="13">
        <v>48.9</v>
      </c>
      <c r="AE95" s="6">
        <v>1.3842902760511</v>
      </c>
      <c r="AF95" s="13">
        <v>48.9</v>
      </c>
      <c r="AG95" s="6">
        <v>1.5566872978170401</v>
      </c>
      <c r="AH95" s="13">
        <v>49</v>
      </c>
      <c r="AI95" s="6">
        <v>50.913804507041903</v>
      </c>
      <c r="AJ95" s="6">
        <v>4.1000000000000003E-3</v>
      </c>
      <c r="AK95" s="6">
        <v>7.4000000000000003E-3</v>
      </c>
    </row>
    <row r="96" spans="1:37">
      <c r="A96" s="5" t="s">
        <v>137</v>
      </c>
      <c r="B96" s="22">
        <v>167.3</v>
      </c>
      <c r="C96" s="22">
        <v>2.0249999999999999</v>
      </c>
      <c r="D96" s="22">
        <v>5.7000000000000002E-2</v>
      </c>
      <c r="E96" s="22">
        <v>99</v>
      </c>
      <c r="F96" s="20">
        <v>128.36970474967899</v>
      </c>
      <c r="G96" s="22">
        <v>3.4499937081589498</v>
      </c>
      <c r="H96" s="18">
        <v>4.3799999999999999E-2</v>
      </c>
      <c r="I96" s="15">
        <v>4.0937279474872103E-3</v>
      </c>
      <c r="J96" s="24">
        <v>-4.9280999999999998E-2</v>
      </c>
      <c r="K96" s="18">
        <v>4.6800000000000001E-2</v>
      </c>
      <c r="L96" s="15">
        <v>3.9591463152553498E-3</v>
      </c>
      <c r="M96" s="18">
        <v>7.79E-3</v>
      </c>
      <c r="N96" s="15">
        <v>2.09359763185288E-4</v>
      </c>
      <c r="O96" s="24">
        <v>0.23713999999999999</v>
      </c>
      <c r="P96" s="10">
        <v>50</v>
      </c>
      <c r="Q96" s="6">
        <v>1.3490109031952</v>
      </c>
      <c r="R96" s="6">
        <v>1.7572795699613299</v>
      </c>
      <c r="S96" s="10">
        <v>46.3</v>
      </c>
      <c r="T96" s="6">
        <v>3.8822465121397198</v>
      </c>
      <c r="U96" s="6">
        <v>4.01551786466087</v>
      </c>
      <c r="V96" s="10">
        <v>20</v>
      </c>
      <c r="W96" s="6">
        <v>156.90268457614999</v>
      </c>
      <c r="X96" s="6">
        <v>157.02025330895901</v>
      </c>
      <c r="Y96" s="6">
        <v>-7.9913606911447204</v>
      </c>
      <c r="Z96" s="6">
        <v>-150</v>
      </c>
      <c r="AA96" s="7">
        <v>50</v>
      </c>
      <c r="AB96" s="7">
        <v>1.3490109031952</v>
      </c>
      <c r="AC96" s="7">
        <v>1.7572795699613299</v>
      </c>
      <c r="AD96" s="13">
        <v>50.1</v>
      </c>
      <c r="AE96" s="6">
        <v>1.397669637983</v>
      </c>
      <c r="AF96" s="13">
        <v>50</v>
      </c>
      <c r="AG96" s="6">
        <v>1.4620150413114801</v>
      </c>
      <c r="AH96" s="13">
        <v>49.3</v>
      </c>
      <c r="AI96" s="6">
        <v>25.7377626689455</v>
      </c>
      <c r="AJ96" s="6">
        <v>-2E-3</v>
      </c>
      <c r="AK96" s="6">
        <v>7.6E-3</v>
      </c>
    </row>
    <row r="97" spans="1:37">
      <c r="A97" s="5" t="s">
        <v>138</v>
      </c>
      <c r="B97" s="22">
        <v>366</v>
      </c>
      <c r="C97" s="22">
        <v>4.282</v>
      </c>
      <c r="D97" s="22">
        <v>8.4000000000000005E-2</v>
      </c>
      <c r="E97" s="22">
        <v>2070</v>
      </c>
      <c r="F97" s="20">
        <v>15.576323987538901</v>
      </c>
      <c r="G97" s="22">
        <v>0.38121452318835802</v>
      </c>
      <c r="H97" s="18">
        <v>5.4179999999999999E-2</v>
      </c>
      <c r="I97" s="15">
        <v>9.7053645159977703E-4</v>
      </c>
      <c r="J97" s="24">
        <v>0.30014999999999997</v>
      </c>
      <c r="K97" s="18">
        <v>0.47599999999999998</v>
      </c>
      <c r="L97" s="15">
        <v>1.41287547023791E-2</v>
      </c>
      <c r="M97" s="18">
        <v>6.4199999999999993E-2</v>
      </c>
      <c r="N97" s="15">
        <v>1.5712290273540699E-3</v>
      </c>
      <c r="O97" s="24">
        <v>0.50670000000000004</v>
      </c>
      <c r="P97" s="10">
        <v>401</v>
      </c>
      <c r="Q97" s="6">
        <v>9.6108572429270094</v>
      </c>
      <c r="R97" s="6">
        <v>13.0236218358291</v>
      </c>
      <c r="S97" s="10">
        <v>395</v>
      </c>
      <c r="T97" s="6">
        <v>9.7808190993631801</v>
      </c>
      <c r="U97" s="6">
        <v>12.265043349426399</v>
      </c>
      <c r="V97" s="10">
        <v>375</v>
      </c>
      <c r="W97" s="6">
        <v>38.962015048449999</v>
      </c>
      <c r="X97" s="6">
        <v>45.840520562613897</v>
      </c>
      <c r="Y97" s="6">
        <v>-1.51898734177216</v>
      </c>
      <c r="Z97" s="6">
        <v>-6.9333333333333202</v>
      </c>
      <c r="AA97" s="7">
        <v>401</v>
      </c>
      <c r="AB97" s="7">
        <v>9.6108572429270094</v>
      </c>
      <c r="AC97" s="7">
        <v>13.0236218358291</v>
      </c>
      <c r="AD97" s="13">
        <v>400.9</v>
      </c>
      <c r="AE97" s="6">
        <v>9.6527419391550406</v>
      </c>
      <c r="AF97" s="13">
        <v>393.2</v>
      </c>
      <c r="AG97" s="6">
        <v>9.2568986304521896</v>
      </c>
      <c r="AH97" s="13">
        <v>348</v>
      </c>
      <c r="AI97" s="6">
        <v>31.430774992603101</v>
      </c>
      <c r="AJ97" s="6">
        <v>9.7000000000000005E-4</v>
      </c>
      <c r="AK97" s="6">
        <v>7.3999999999999999E-4</v>
      </c>
    </row>
    <row r="98" spans="1:37">
      <c r="A98" s="5" t="s">
        <v>139</v>
      </c>
      <c r="B98" s="22">
        <v>432</v>
      </c>
      <c r="C98" s="22">
        <v>4.75</v>
      </c>
      <c r="D98" s="22">
        <v>0.1</v>
      </c>
      <c r="E98" s="22">
        <v>2244</v>
      </c>
      <c r="F98" s="20">
        <v>16.9779286926995</v>
      </c>
      <c r="G98" s="22">
        <v>0.41638336186807801</v>
      </c>
      <c r="H98" s="18">
        <v>5.4399999999999997E-2</v>
      </c>
      <c r="I98" s="15">
        <v>1.0728490636693799E-3</v>
      </c>
      <c r="J98" s="24">
        <v>0.38024999999999998</v>
      </c>
      <c r="K98" s="18">
        <v>0.442</v>
      </c>
      <c r="L98" s="15">
        <v>1.26555120070268E-2</v>
      </c>
      <c r="M98" s="18">
        <v>5.8900000000000001E-2</v>
      </c>
      <c r="N98" s="15">
        <v>1.4445213228263499E-3</v>
      </c>
      <c r="O98" s="24">
        <v>0.47505999999999998</v>
      </c>
      <c r="P98" s="10">
        <v>369</v>
      </c>
      <c r="Q98" s="6">
        <v>8.8330771925469396</v>
      </c>
      <c r="R98" s="6">
        <v>11.9872559839913</v>
      </c>
      <c r="S98" s="10">
        <v>371.1</v>
      </c>
      <c r="T98" s="6">
        <v>9.0540206262045295</v>
      </c>
      <c r="U98" s="6">
        <v>11.4652016731178</v>
      </c>
      <c r="V98" s="10">
        <v>380</v>
      </c>
      <c r="W98" s="6">
        <v>45.852610630001301</v>
      </c>
      <c r="X98" s="6">
        <v>52.964501113575501</v>
      </c>
      <c r="Y98" s="6">
        <v>0.56588520614390303</v>
      </c>
      <c r="Z98" s="6">
        <v>2.8947368421052602</v>
      </c>
      <c r="AA98" s="7">
        <v>369</v>
      </c>
      <c r="AB98" s="7">
        <v>8.8330771925469396</v>
      </c>
      <c r="AC98" s="7">
        <v>11.9872559839913</v>
      </c>
      <c r="AD98" s="13">
        <v>368.2</v>
      </c>
      <c r="AE98" s="6">
        <v>8.8747283163763893</v>
      </c>
      <c r="AF98" s="13">
        <v>361.1</v>
      </c>
      <c r="AG98" s="6">
        <v>8.7424990420209401</v>
      </c>
      <c r="AH98" s="13">
        <v>315</v>
      </c>
      <c r="AI98" s="6">
        <v>34.684966506925001</v>
      </c>
      <c r="AJ98" s="6">
        <v>2.0999999999999999E-3</v>
      </c>
      <c r="AK98" s="6">
        <v>1.1000000000000001E-3</v>
      </c>
    </row>
    <row r="99" spans="1:37">
      <c r="A99" s="5" t="s">
        <v>140</v>
      </c>
      <c r="B99" s="22">
        <v>444</v>
      </c>
      <c r="C99" s="22">
        <v>3.69</v>
      </c>
      <c r="D99" s="22">
        <v>0.17</v>
      </c>
      <c r="E99" s="22">
        <v>2420</v>
      </c>
      <c r="F99" s="20">
        <v>15.948963317384401</v>
      </c>
      <c r="G99" s="22">
        <v>0.38321496868996102</v>
      </c>
      <c r="H99" s="18">
        <v>5.4100000000000002E-2</v>
      </c>
      <c r="I99" s="15">
        <v>1.1145277839542699E-3</v>
      </c>
      <c r="J99" s="24">
        <v>0.34621000000000002</v>
      </c>
      <c r="K99" s="18">
        <v>0.46899999999999997</v>
      </c>
      <c r="L99" s="15">
        <v>1.3995524600385599E-2</v>
      </c>
      <c r="M99" s="18">
        <v>6.2700000000000006E-2</v>
      </c>
      <c r="N99" s="15">
        <v>1.5065291742611599E-3</v>
      </c>
      <c r="O99" s="24">
        <v>0.50932999999999995</v>
      </c>
      <c r="P99" s="10">
        <v>392.3</v>
      </c>
      <c r="Q99" s="6">
        <v>9.1865786331229096</v>
      </c>
      <c r="R99" s="6">
        <v>12.5809400612331</v>
      </c>
      <c r="S99" s="10">
        <v>390.2</v>
      </c>
      <c r="T99" s="6">
        <v>9.5918820535761906</v>
      </c>
      <c r="U99" s="6">
        <v>12.069798441089899</v>
      </c>
      <c r="V99" s="10">
        <v>370</v>
      </c>
      <c r="W99" s="6">
        <v>45.153482287260502</v>
      </c>
      <c r="X99" s="6">
        <v>51.344236998404099</v>
      </c>
      <c r="Y99" s="6">
        <v>-0.53818554587392997</v>
      </c>
      <c r="Z99" s="6">
        <v>-6.0270270270270201</v>
      </c>
      <c r="AA99" s="7">
        <v>392.3</v>
      </c>
      <c r="AB99" s="7">
        <v>9.1865786331229096</v>
      </c>
      <c r="AC99" s="7">
        <v>12.5809400612331</v>
      </c>
      <c r="AD99" s="13">
        <v>391.6</v>
      </c>
      <c r="AE99" s="6">
        <v>9.2670506086106208</v>
      </c>
      <c r="AF99" s="13">
        <v>381.5</v>
      </c>
      <c r="AG99" s="6">
        <v>9.2297373380674799</v>
      </c>
      <c r="AH99" s="13">
        <v>318</v>
      </c>
      <c r="AI99" s="6">
        <v>34.4592072263126</v>
      </c>
      <c r="AJ99" s="6">
        <v>1.7899999999999999E-3</v>
      </c>
      <c r="AK99" s="6">
        <v>9.3999999999999997E-4</v>
      </c>
    </row>
    <row r="100" spans="1:37">
      <c r="A100" s="5" t="s">
        <v>141</v>
      </c>
      <c r="B100" s="22">
        <v>140</v>
      </c>
      <c r="C100" s="22">
        <v>2.395</v>
      </c>
      <c r="D100" s="22">
        <v>4.9000000000000002E-2</v>
      </c>
      <c r="E100" s="22">
        <v>85</v>
      </c>
      <c r="F100" s="20">
        <v>133.68983957219299</v>
      </c>
      <c r="G100" s="22">
        <v>4.1183308787974404</v>
      </c>
      <c r="H100" s="18">
        <v>5.21E-2</v>
      </c>
      <c r="I100" s="15">
        <v>4.8725075122137496E-3</v>
      </c>
      <c r="J100" s="24">
        <v>0.15955</v>
      </c>
      <c r="K100" s="18">
        <v>5.1799999999999999E-2</v>
      </c>
      <c r="L100" s="15">
        <v>3.7940538300872801E-3</v>
      </c>
      <c r="M100" s="18">
        <v>7.4799999999999997E-3</v>
      </c>
      <c r="N100" s="15">
        <v>2.30422260001069E-4</v>
      </c>
      <c r="O100" s="24">
        <v>0.14154</v>
      </c>
      <c r="P100" s="10">
        <v>48</v>
      </c>
      <c r="Q100" s="6">
        <v>1.4745633332501</v>
      </c>
      <c r="R100" s="6">
        <v>1.8287512075502801</v>
      </c>
      <c r="S100" s="10">
        <v>51.2</v>
      </c>
      <c r="T100" s="6">
        <v>3.7136866459012499</v>
      </c>
      <c r="U100" s="6">
        <v>3.88184244716824</v>
      </c>
      <c r="V100" s="10">
        <v>240</v>
      </c>
      <c r="W100" s="6">
        <v>158.160772647334</v>
      </c>
      <c r="X100" s="6">
        <v>158.32402791358601</v>
      </c>
      <c r="Y100" s="6">
        <v>6.25</v>
      </c>
      <c r="Z100" s="6">
        <v>80</v>
      </c>
      <c r="AA100" s="7">
        <v>48</v>
      </c>
      <c r="AB100" s="7">
        <v>1.4745633332501</v>
      </c>
      <c r="AC100" s="7">
        <v>1.8287512075502801</v>
      </c>
      <c r="AD100" s="13">
        <v>47.7</v>
      </c>
      <c r="AE100" s="6">
        <v>1.5289496472302899</v>
      </c>
      <c r="AF100" s="13">
        <v>47.7</v>
      </c>
      <c r="AG100" s="6">
        <v>1.6873110276251</v>
      </c>
      <c r="AH100" s="13">
        <v>47.8</v>
      </c>
      <c r="AI100" s="6">
        <v>32.530916900720598</v>
      </c>
      <c r="AJ100" s="6">
        <v>6.8999999999999999E-3</v>
      </c>
      <c r="AK100" s="6">
        <v>7.4999999999999997E-3</v>
      </c>
    </row>
    <row r="101" spans="1:37">
      <c r="A101" s="5" t="s">
        <v>142</v>
      </c>
      <c r="B101" s="22">
        <v>253</v>
      </c>
      <c r="C101" s="22">
        <v>2.1949999999999998</v>
      </c>
      <c r="D101" s="22">
        <v>7.0000000000000007E-2</v>
      </c>
      <c r="E101" s="22">
        <v>147</v>
      </c>
      <c r="F101" s="20">
        <v>132.97872340425499</v>
      </c>
      <c r="G101" s="22">
        <v>3.8975633326754</v>
      </c>
      <c r="H101" s="18">
        <v>4.82E-2</v>
      </c>
      <c r="I101" s="15">
        <v>3.4166634289099999E-3</v>
      </c>
      <c r="J101" s="24">
        <v>0.14455000000000001</v>
      </c>
      <c r="K101" s="18">
        <v>5.0099999999999999E-2</v>
      </c>
      <c r="L101" s="15">
        <v>3.25181796298624E-3</v>
      </c>
      <c r="M101" s="18">
        <v>7.5199999999999998E-3</v>
      </c>
      <c r="N101" s="15">
        <v>2.20408765488127E-4</v>
      </c>
      <c r="O101" s="24">
        <v>0.18049000000000001</v>
      </c>
      <c r="P101" s="10">
        <v>48.3</v>
      </c>
      <c r="Q101" s="6">
        <v>1.4249709347610999</v>
      </c>
      <c r="R101" s="6">
        <v>1.7924812376553001</v>
      </c>
      <c r="S101" s="10">
        <v>49.6</v>
      </c>
      <c r="T101" s="6">
        <v>3.10648754914267</v>
      </c>
      <c r="U101" s="6">
        <v>3.29376844978494</v>
      </c>
      <c r="V101" s="10">
        <v>110</v>
      </c>
      <c r="W101" s="6">
        <v>494.44402383894601</v>
      </c>
      <c r="X101" s="6">
        <v>512.63514579510797</v>
      </c>
      <c r="Y101" s="6">
        <v>2.6209677419354902</v>
      </c>
      <c r="Z101" s="6">
        <v>56.090909090909101</v>
      </c>
      <c r="AA101" s="7">
        <v>48.3</v>
      </c>
      <c r="AB101" s="7">
        <v>1.4249709347610999</v>
      </c>
      <c r="AC101" s="7">
        <v>1.7924812376553001</v>
      </c>
      <c r="AD101" s="13">
        <v>48.2</v>
      </c>
      <c r="AE101" s="6">
        <v>1.4249709347610999</v>
      </c>
      <c r="AF101" s="13">
        <v>48.2</v>
      </c>
      <c r="AG101" s="6">
        <v>1.5630306756357799</v>
      </c>
      <c r="AH101" s="13">
        <v>48.1</v>
      </c>
      <c r="AI101" s="6">
        <v>481.46028544423899</v>
      </c>
      <c r="AJ101" s="6">
        <v>1.9E-3</v>
      </c>
      <c r="AK101" s="6">
        <v>5.1000000000000004E-3</v>
      </c>
    </row>
    <row r="102" spans="1:37">
      <c r="A102" s="5" t="s">
        <v>143</v>
      </c>
      <c r="B102" s="22">
        <v>409</v>
      </c>
      <c r="C102" s="22">
        <v>1.498</v>
      </c>
      <c r="D102" s="22">
        <v>4.4999999999999998E-2</v>
      </c>
      <c r="E102" s="22">
        <v>361</v>
      </c>
      <c r="F102" s="20">
        <v>90.661831368993703</v>
      </c>
      <c r="G102" s="22">
        <v>2.4632445724375698</v>
      </c>
      <c r="H102" s="18">
        <v>4.9099999999999998E-2</v>
      </c>
      <c r="I102" s="15">
        <v>2.09529912104504E-3</v>
      </c>
      <c r="J102" s="24">
        <v>0.23768</v>
      </c>
      <c r="K102" s="18">
        <v>7.5600000000000001E-2</v>
      </c>
      <c r="L102" s="15">
        <v>3.1644839260770402E-3</v>
      </c>
      <c r="M102" s="18">
        <v>1.103E-2</v>
      </c>
      <c r="N102" s="15">
        <v>2.9968055160286899E-4</v>
      </c>
      <c r="O102" s="24">
        <v>0.3574</v>
      </c>
      <c r="P102" s="10">
        <v>70.7</v>
      </c>
      <c r="Q102" s="6">
        <v>1.9353653627929099</v>
      </c>
      <c r="R102" s="6">
        <v>2.5043738781238001</v>
      </c>
      <c r="S102" s="10">
        <v>74</v>
      </c>
      <c r="T102" s="6">
        <v>2.9914571553639302</v>
      </c>
      <c r="U102" s="6">
        <v>3.3985710532152602</v>
      </c>
      <c r="V102" s="10">
        <v>151</v>
      </c>
      <c r="W102" s="6">
        <v>693.79960751460396</v>
      </c>
      <c r="X102" s="6">
        <v>751.13300909395502</v>
      </c>
      <c r="Y102" s="6">
        <v>4.4594594594594499</v>
      </c>
      <c r="Z102" s="6">
        <v>53.178807947019898</v>
      </c>
      <c r="AA102" s="7">
        <v>70.7</v>
      </c>
      <c r="AB102" s="7">
        <v>1.9353653627929099</v>
      </c>
      <c r="AC102" s="7">
        <v>2.5043738781238001</v>
      </c>
      <c r="AD102" s="13">
        <v>70.5</v>
      </c>
      <c r="AE102" s="6">
        <v>1.9353653627929099</v>
      </c>
      <c r="AF102" s="13">
        <v>70.400000000000006</v>
      </c>
      <c r="AG102" s="6">
        <v>2.11869438862194</v>
      </c>
      <c r="AH102" s="13">
        <v>69.3</v>
      </c>
      <c r="AI102" s="6">
        <v>690.50879110074902</v>
      </c>
      <c r="AJ102" s="6">
        <v>2.5000000000000001E-3</v>
      </c>
      <c r="AK102" s="6">
        <v>2.8999999999999998E-3</v>
      </c>
    </row>
    <row r="103" spans="1:37">
      <c r="A103" s="5" t="s">
        <v>144</v>
      </c>
      <c r="B103" s="22">
        <v>51</v>
      </c>
      <c r="C103" s="22">
        <v>2.21</v>
      </c>
      <c r="D103" s="22">
        <v>0.14000000000000001</v>
      </c>
      <c r="E103" s="22">
        <v>27.4</v>
      </c>
      <c r="F103" s="20">
        <v>126.42225031605599</v>
      </c>
      <c r="G103" s="22">
        <v>4.6710481356361901</v>
      </c>
      <c r="H103" s="18">
        <v>4.1399999999999999E-2</v>
      </c>
      <c r="I103" s="15">
        <v>7.6585723476236796E-3</v>
      </c>
      <c r="J103" s="24">
        <v>-9.5792000000000002E-2</v>
      </c>
      <c r="K103" s="18">
        <v>4.5999999999999999E-2</v>
      </c>
      <c r="L103" s="15">
        <v>7.8162386759873196E-3</v>
      </c>
      <c r="M103" s="18">
        <v>7.9100000000000004E-3</v>
      </c>
      <c r="N103" s="15">
        <v>2.9225860685529902E-4</v>
      </c>
      <c r="O103" s="24">
        <v>0.29441000000000001</v>
      </c>
      <c r="P103" s="10">
        <v>50.8</v>
      </c>
      <c r="Q103" s="6">
        <v>1.8464468511354699</v>
      </c>
      <c r="R103" s="6">
        <v>2.17177998612613</v>
      </c>
      <c r="S103" s="10">
        <v>45</v>
      </c>
      <c r="T103" s="6">
        <v>7.8118146068501702</v>
      </c>
      <c r="U103" s="6">
        <v>7.8767297983813496</v>
      </c>
      <c r="V103" s="10">
        <v>170</v>
      </c>
      <c r="W103" s="6">
        <v>261.77859372852998</v>
      </c>
      <c r="X103" s="6">
        <v>261.80498086348501</v>
      </c>
      <c r="Y103" s="6">
        <v>-12.8888888888889</v>
      </c>
      <c r="Z103" s="6">
        <v>70.117647058823493</v>
      </c>
      <c r="AA103" s="7">
        <v>50.8</v>
      </c>
      <c r="AB103" s="7">
        <v>1.8464468511354699</v>
      </c>
      <c r="AC103" s="7">
        <v>2.17177998612613</v>
      </c>
      <c r="AD103" s="13">
        <v>51.1</v>
      </c>
      <c r="AE103" s="6">
        <v>1.8464468511354699</v>
      </c>
      <c r="AF103" s="13">
        <v>51.1</v>
      </c>
      <c r="AG103" s="6">
        <v>1.8775642337341401</v>
      </c>
      <c r="AH103" s="13">
        <v>50.7</v>
      </c>
      <c r="AI103" s="6">
        <v>27.6613572423081</v>
      </c>
      <c r="AJ103" s="6">
        <v>-7.0000000000000001E-3</v>
      </c>
      <c r="AK103" s="6">
        <v>1.2999999999999999E-2</v>
      </c>
    </row>
    <row r="104" spans="1:37">
      <c r="A104" s="5" t="s">
        <v>145</v>
      </c>
      <c r="B104" s="22">
        <v>237</v>
      </c>
      <c r="C104" s="22">
        <v>2.56</v>
      </c>
      <c r="D104" s="22">
        <v>0.12</v>
      </c>
      <c r="E104" s="22">
        <v>122</v>
      </c>
      <c r="F104" s="20">
        <v>138.888888888889</v>
      </c>
      <c r="G104" s="22">
        <v>3.8738659343209001</v>
      </c>
      <c r="H104" s="18">
        <v>4.3499999999999997E-2</v>
      </c>
      <c r="I104" s="15">
        <v>3.3360232415108101E-3</v>
      </c>
      <c r="J104" s="24">
        <v>0.35929</v>
      </c>
      <c r="K104" s="18">
        <v>4.3200000000000002E-2</v>
      </c>
      <c r="L104" s="15">
        <v>2.7988681615253E-3</v>
      </c>
      <c r="M104" s="18">
        <v>7.1999999999999998E-3</v>
      </c>
      <c r="N104" s="15">
        <v>2.00821210035195E-4</v>
      </c>
      <c r="O104" s="24">
        <v>5.6181000000000002E-2</v>
      </c>
      <c r="P104" s="10">
        <v>46.3</v>
      </c>
      <c r="Q104" s="6">
        <v>1.29518783066166</v>
      </c>
      <c r="R104" s="6">
        <v>1.66197310207995</v>
      </c>
      <c r="S104" s="10">
        <v>42.9</v>
      </c>
      <c r="T104" s="6">
        <v>2.65805168195272</v>
      </c>
      <c r="U104" s="6">
        <v>2.8228147307808298</v>
      </c>
      <c r="V104" s="10">
        <v>80</v>
      </c>
      <c r="W104" s="6">
        <v>114.468835983109</v>
      </c>
      <c r="X104" s="6">
        <v>114.59515142103101</v>
      </c>
      <c r="Y104" s="6">
        <v>-7.9254079254079199</v>
      </c>
      <c r="Z104" s="6">
        <v>42.125</v>
      </c>
      <c r="AA104" s="7">
        <v>46.3</v>
      </c>
      <c r="AB104" s="7">
        <v>1.29518783066166</v>
      </c>
      <c r="AC104" s="7">
        <v>1.66197310207995</v>
      </c>
      <c r="AD104" s="13">
        <v>46.5</v>
      </c>
      <c r="AE104" s="6">
        <v>1.3457940097556</v>
      </c>
      <c r="AF104" s="13">
        <v>46.4</v>
      </c>
      <c r="AG104" s="6">
        <v>1.4041683460083001</v>
      </c>
      <c r="AH104" s="13">
        <v>46.2</v>
      </c>
      <c r="AI104" s="6">
        <v>20.7834299702401</v>
      </c>
      <c r="AJ104" s="6">
        <v>-4.1000000000000003E-3</v>
      </c>
      <c r="AK104" s="6">
        <v>5.1000000000000004E-3</v>
      </c>
    </row>
    <row r="105" spans="1:37">
      <c r="A105" s="5" t="s">
        <v>146</v>
      </c>
      <c r="B105" s="22">
        <v>416</v>
      </c>
      <c r="C105" s="22">
        <v>2.41</v>
      </c>
      <c r="D105" s="22">
        <v>0.14000000000000001</v>
      </c>
      <c r="E105" s="22">
        <v>241</v>
      </c>
      <c r="F105" s="20">
        <v>135.50135501355001</v>
      </c>
      <c r="G105" s="22">
        <v>3.9175915625355802</v>
      </c>
      <c r="H105" s="18">
        <v>4.8099999999999997E-2</v>
      </c>
      <c r="I105" s="15">
        <v>2.6226374015745199E-3</v>
      </c>
      <c r="J105" s="24">
        <v>0.30073</v>
      </c>
      <c r="K105" s="18">
        <v>4.8800000000000003E-2</v>
      </c>
      <c r="L105" s="15">
        <v>2.2868631077526199E-3</v>
      </c>
      <c r="M105" s="18">
        <v>7.3800000000000003E-3</v>
      </c>
      <c r="N105" s="15">
        <v>2.1336927389856299E-4</v>
      </c>
      <c r="O105" s="24">
        <v>7.2935E-2</v>
      </c>
      <c r="P105" s="10">
        <v>47.4</v>
      </c>
      <c r="Q105" s="6">
        <v>1.36140349610072</v>
      </c>
      <c r="R105" s="6">
        <v>1.7299032958139899</v>
      </c>
      <c r="S105" s="10">
        <v>48.4</v>
      </c>
      <c r="T105" s="6">
        <v>2.2682927644315698</v>
      </c>
      <c r="U105" s="6">
        <v>2.50703423800124</v>
      </c>
      <c r="V105" s="10">
        <v>110</v>
      </c>
      <c r="W105" s="6">
        <v>555.68916670865599</v>
      </c>
      <c r="X105" s="6">
        <v>587.72136617140404</v>
      </c>
      <c r="Y105" s="6">
        <v>2.06611570247934</v>
      </c>
      <c r="Z105" s="6">
        <v>56.909090909090899</v>
      </c>
      <c r="AA105" s="7">
        <v>47.4</v>
      </c>
      <c r="AB105" s="7">
        <v>1.36140349610072</v>
      </c>
      <c r="AC105" s="7">
        <v>1.7299032958139899</v>
      </c>
      <c r="AD105" s="13">
        <v>47.3</v>
      </c>
      <c r="AE105" s="6">
        <v>1.41314170527774</v>
      </c>
      <c r="AF105" s="13">
        <v>47.3</v>
      </c>
      <c r="AG105" s="6">
        <v>1.5421096151611999</v>
      </c>
      <c r="AH105" s="13">
        <v>47.5</v>
      </c>
      <c r="AI105" s="6">
        <v>548.11136071729095</v>
      </c>
      <c r="AJ105" s="6">
        <v>1.6999999999999999E-3</v>
      </c>
      <c r="AK105" s="6">
        <v>3.8999999999999998E-3</v>
      </c>
    </row>
    <row r="106" spans="1:37">
      <c r="A106" s="5" t="s">
        <v>147</v>
      </c>
      <c r="B106" s="22">
        <v>118.1</v>
      </c>
      <c r="C106" s="22">
        <v>2.2330000000000001</v>
      </c>
      <c r="D106" s="22">
        <v>6.9000000000000006E-2</v>
      </c>
      <c r="E106" s="22">
        <v>524</v>
      </c>
      <c r="F106" s="20">
        <v>20.242914979757099</v>
      </c>
      <c r="G106" s="22">
        <v>0.49537226591286998</v>
      </c>
      <c r="H106" s="18">
        <v>5.4100000000000002E-2</v>
      </c>
      <c r="I106" s="15">
        <v>1.9867719275243698E-3</v>
      </c>
      <c r="J106" s="24">
        <v>0.47332999999999997</v>
      </c>
      <c r="K106" s="18">
        <v>0.36899999999999999</v>
      </c>
      <c r="L106" s="15">
        <v>1.31964781983679E-2</v>
      </c>
      <c r="M106" s="18">
        <v>4.9399999999999999E-2</v>
      </c>
      <c r="N106" s="15">
        <v>1.2088866628431299E-3</v>
      </c>
      <c r="O106" s="24">
        <v>4.9853000000000001E-2</v>
      </c>
      <c r="P106" s="10">
        <v>310.60000000000002</v>
      </c>
      <c r="Q106" s="6">
        <v>7.44956382465252</v>
      </c>
      <c r="R106" s="6">
        <v>10.125780247468599</v>
      </c>
      <c r="S106" s="10">
        <v>319</v>
      </c>
      <c r="T106" s="6">
        <v>9.5879447738698893</v>
      </c>
      <c r="U106" s="6">
        <v>11.409939046221201</v>
      </c>
      <c r="V106" s="10">
        <v>361</v>
      </c>
      <c r="W106" s="6">
        <v>90.071397622116294</v>
      </c>
      <c r="X106" s="6">
        <v>95.287524731552494</v>
      </c>
      <c r="Y106" s="6">
        <v>2.6332288401253798</v>
      </c>
      <c r="Z106" s="6">
        <v>13.9612188365651</v>
      </c>
      <c r="AA106" s="7">
        <v>310.60000000000002</v>
      </c>
      <c r="AB106" s="7">
        <v>7.44956382465252</v>
      </c>
      <c r="AC106" s="7">
        <v>10.125780247468599</v>
      </c>
      <c r="AD106" s="13">
        <v>309.60000000000002</v>
      </c>
      <c r="AE106" s="6">
        <v>7.6177687794768101</v>
      </c>
      <c r="AF106" s="13">
        <v>304.5</v>
      </c>
      <c r="AG106" s="6">
        <v>8.2950126574212693</v>
      </c>
      <c r="AH106" s="13">
        <v>260</v>
      </c>
      <c r="AI106" s="6">
        <v>67.7198764736128</v>
      </c>
      <c r="AJ106" s="6">
        <v>3.5999999999999999E-3</v>
      </c>
      <c r="AK106" s="6">
        <v>2.5000000000000001E-3</v>
      </c>
    </row>
    <row r="107" spans="1:37">
      <c r="A107" s="5" t="s">
        <v>148</v>
      </c>
      <c r="B107" s="22">
        <v>334</v>
      </c>
      <c r="C107" s="22">
        <v>2.15</v>
      </c>
      <c r="D107" s="22">
        <v>0.14000000000000001</v>
      </c>
      <c r="E107" s="22">
        <v>324</v>
      </c>
      <c r="F107" s="20">
        <v>131.92612137203199</v>
      </c>
      <c r="G107" s="22">
        <v>3.85024429954237</v>
      </c>
      <c r="H107" s="18">
        <v>7.8E-2</v>
      </c>
      <c r="I107" s="15">
        <v>1.07838241614591E-2</v>
      </c>
      <c r="J107" s="24">
        <v>-0.69382999999999995</v>
      </c>
      <c r="K107" s="18">
        <v>8.4000000000000005E-2</v>
      </c>
      <c r="L107" s="15">
        <v>1.35163530821002E-2</v>
      </c>
      <c r="M107" s="18">
        <v>7.5799999999999999E-3</v>
      </c>
      <c r="N107" s="15">
        <v>2.2122117657222601E-4</v>
      </c>
      <c r="O107" s="24">
        <v>0.79166000000000003</v>
      </c>
      <c r="P107" s="10">
        <v>48.7</v>
      </c>
      <c r="Q107" s="6">
        <v>1.3789739869608599</v>
      </c>
      <c r="R107" s="6">
        <v>1.7614815093919101</v>
      </c>
      <c r="S107" s="10">
        <v>81</v>
      </c>
      <c r="T107" s="6">
        <v>12.1062720177946</v>
      </c>
      <c r="U107" s="6">
        <v>12.2361730222889</v>
      </c>
      <c r="V107" s="10">
        <v>910</v>
      </c>
      <c r="W107" s="6">
        <v>218.136836004055</v>
      </c>
      <c r="X107" s="6">
        <v>218.141972116853</v>
      </c>
      <c r="Y107" s="6">
        <v>39.876543209876502</v>
      </c>
      <c r="Z107" s="6">
        <v>94.648351648351607</v>
      </c>
      <c r="AA107" s="7">
        <v>48.7</v>
      </c>
      <c r="AB107" s="7">
        <v>1.3789739869608599</v>
      </c>
      <c r="AC107" s="7">
        <v>1.7614815093919101</v>
      </c>
      <c r="AD107" s="13">
        <v>46.58</v>
      </c>
      <c r="AE107" s="6">
        <v>1.16993643276663</v>
      </c>
      <c r="AF107" s="13">
        <v>46.62</v>
      </c>
      <c r="AG107" s="6">
        <v>1.98600205660401</v>
      </c>
      <c r="AH107" s="13">
        <v>48.7</v>
      </c>
      <c r="AI107" s="6">
        <v>3.8922258233368598</v>
      </c>
      <c r="AJ107" s="6">
        <v>4.1000000000000002E-2</v>
      </c>
      <c r="AK107" s="6">
        <v>1.9E-2</v>
      </c>
    </row>
    <row r="108" spans="1:37">
      <c r="A108" s="5" t="s">
        <v>149</v>
      </c>
      <c r="B108" s="22">
        <v>139</v>
      </c>
      <c r="C108" s="22">
        <v>1.6919999999999999</v>
      </c>
      <c r="D108" s="22">
        <v>6.5000000000000002E-2</v>
      </c>
      <c r="E108" s="22">
        <v>600</v>
      </c>
      <c r="F108" s="20">
        <v>19.5694716242661</v>
      </c>
      <c r="G108" s="22">
        <v>0.580953726170646</v>
      </c>
      <c r="H108" s="18">
        <v>5.1999999999999998E-2</v>
      </c>
      <c r="I108" s="15">
        <v>2.0307778229953699E-3</v>
      </c>
      <c r="J108" s="24">
        <v>0.28466999999999998</v>
      </c>
      <c r="K108" s="18">
        <v>0.36699999999999999</v>
      </c>
      <c r="L108" s="15">
        <v>1.48104097566543E-2</v>
      </c>
      <c r="M108" s="18">
        <v>5.11E-2</v>
      </c>
      <c r="N108" s="15">
        <v>1.5169921793140499E-3</v>
      </c>
      <c r="O108" s="24">
        <v>0.32773000000000002</v>
      </c>
      <c r="P108" s="10">
        <v>321.39999999999998</v>
      </c>
      <c r="Q108" s="6">
        <v>9.14160682473074</v>
      </c>
      <c r="R108" s="6">
        <v>11.5643716470736</v>
      </c>
      <c r="S108" s="10">
        <v>317</v>
      </c>
      <c r="T108" s="6">
        <v>11.213737056758401</v>
      </c>
      <c r="U108" s="6">
        <v>12.7946529371391</v>
      </c>
      <c r="V108" s="10">
        <v>268</v>
      </c>
      <c r="W108" s="6">
        <v>82.274891903502507</v>
      </c>
      <c r="X108" s="6">
        <v>85.532403459924893</v>
      </c>
      <c r="Y108" s="6">
        <v>-1.38801261829653</v>
      </c>
      <c r="Z108" s="6">
        <v>-19.9253731343283</v>
      </c>
      <c r="AA108" s="7">
        <v>321.39999999999998</v>
      </c>
      <c r="AB108" s="7">
        <v>9.14160682473074</v>
      </c>
      <c r="AC108" s="7">
        <v>11.5643716470736</v>
      </c>
      <c r="AD108" s="13">
        <v>321.10000000000002</v>
      </c>
      <c r="AE108" s="6">
        <v>9.3493409039334701</v>
      </c>
      <c r="AF108" s="13">
        <v>313</v>
      </c>
      <c r="AG108" s="6">
        <v>10.098905820836</v>
      </c>
      <c r="AH108" s="13">
        <v>244</v>
      </c>
      <c r="AI108" s="6">
        <v>51.201101919128902</v>
      </c>
      <c r="AJ108" s="6">
        <v>1.1999999999999999E-3</v>
      </c>
      <c r="AK108" s="6">
        <v>2.8999999999999998E-3</v>
      </c>
    </row>
    <row r="109" spans="1:37">
      <c r="A109" s="5" t="s">
        <v>150</v>
      </c>
      <c r="B109" s="22">
        <v>247</v>
      </c>
      <c r="C109" s="22">
        <v>2.38</v>
      </c>
      <c r="D109" s="22">
        <v>0.2</v>
      </c>
      <c r="E109" s="22">
        <v>143</v>
      </c>
      <c r="F109" s="20">
        <v>117.23329425556901</v>
      </c>
      <c r="G109" s="22">
        <v>6.6136221000117104</v>
      </c>
      <c r="H109" s="18">
        <v>4.48E-2</v>
      </c>
      <c r="I109" s="15">
        <v>4.4050719555993401E-3</v>
      </c>
      <c r="J109" s="24">
        <v>0.15908</v>
      </c>
      <c r="K109" s="18">
        <v>0.05</v>
      </c>
      <c r="L109" s="15">
        <v>4.3858978556277402E-3</v>
      </c>
      <c r="M109" s="18">
        <v>8.5299999999999994E-3</v>
      </c>
      <c r="N109" s="15">
        <v>4.8121309625674203E-4</v>
      </c>
      <c r="O109" s="24">
        <v>0.39607999999999999</v>
      </c>
      <c r="P109" s="10">
        <v>54.7</v>
      </c>
      <c r="Q109" s="6">
        <v>3.0819124754542901</v>
      </c>
      <c r="R109" s="6">
        <v>3.31911748090987</v>
      </c>
      <c r="S109" s="10">
        <v>49.4</v>
      </c>
      <c r="T109" s="6">
        <v>4.2398190701748399</v>
      </c>
      <c r="U109" s="6">
        <v>4.3783739712443603</v>
      </c>
      <c r="V109" s="10">
        <v>40</v>
      </c>
      <c r="W109" s="6">
        <v>150.81854227026599</v>
      </c>
      <c r="X109" s="6">
        <v>151.05281398659301</v>
      </c>
      <c r="Y109" s="6">
        <v>-10.7287449392713</v>
      </c>
      <c r="Z109" s="6">
        <v>-36.75</v>
      </c>
      <c r="AA109" s="7">
        <v>54.7</v>
      </c>
      <c r="AB109" s="7">
        <v>3.0819124754542901</v>
      </c>
      <c r="AC109" s="7">
        <v>3.31911748090987</v>
      </c>
      <c r="AD109" s="13">
        <v>54.9</v>
      </c>
      <c r="AE109" s="6">
        <v>3.1478618944230701</v>
      </c>
      <c r="AF109" s="13">
        <v>54.9</v>
      </c>
      <c r="AG109" s="6">
        <v>3.1711300427163498</v>
      </c>
      <c r="AH109" s="13">
        <v>54.7</v>
      </c>
      <c r="AI109" s="6">
        <v>30.4146945164321</v>
      </c>
      <c r="AJ109" s="6">
        <v>-2.8E-3</v>
      </c>
      <c r="AK109" s="6">
        <v>7.3000000000000001E-3</v>
      </c>
    </row>
    <row r="110" spans="1:37">
      <c r="A110" s="5" t="s">
        <v>151</v>
      </c>
      <c r="B110" s="22">
        <v>407.4</v>
      </c>
      <c r="C110" s="22">
        <v>4.42</v>
      </c>
      <c r="D110" s="22">
        <v>0.13</v>
      </c>
      <c r="E110" s="22">
        <v>2254</v>
      </c>
      <c r="F110" s="20">
        <v>16.3132137030995</v>
      </c>
      <c r="G110" s="22">
        <v>0.39480033347252902</v>
      </c>
      <c r="H110" s="18">
        <v>5.4899999999999997E-2</v>
      </c>
      <c r="I110" s="15">
        <v>9.6930945156529396E-4</v>
      </c>
      <c r="J110" s="24">
        <v>0.35048000000000001</v>
      </c>
      <c r="K110" s="18">
        <v>0.4647</v>
      </c>
      <c r="L110" s="15">
        <v>1.2959155189270599E-2</v>
      </c>
      <c r="M110" s="18">
        <v>6.13E-2</v>
      </c>
      <c r="N110" s="15">
        <v>1.48353726508639E-3</v>
      </c>
      <c r="O110" s="24">
        <v>0.65905999999999998</v>
      </c>
      <c r="P110" s="10">
        <v>383.3</v>
      </c>
      <c r="Q110" s="6">
        <v>9.1374545676857206</v>
      </c>
      <c r="R110" s="6">
        <v>12.421900681988699</v>
      </c>
      <c r="S110" s="10">
        <v>387.4</v>
      </c>
      <c r="T110" s="6">
        <v>9.0002721959410508</v>
      </c>
      <c r="U110" s="6">
        <v>11.576305836119101</v>
      </c>
      <c r="V110" s="10">
        <v>406</v>
      </c>
      <c r="W110" s="6">
        <v>41.730178891306899</v>
      </c>
      <c r="X110" s="6">
        <v>49.564233513125998</v>
      </c>
      <c r="Y110" s="6">
        <v>1.0583376355188401</v>
      </c>
      <c r="Z110" s="6">
        <v>5.5911330049261103</v>
      </c>
      <c r="AA110" s="7">
        <v>383.3</v>
      </c>
      <c r="AB110" s="7">
        <v>9.1374545676857206</v>
      </c>
      <c r="AC110" s="7">
        <v>12.421900681988699</v>
      </c>
      <c r="AD110" s="13">
        <v>382.6</v>
      </c>
      <c r="AE110" s="6">
        <v>9.2205030218812194</v>
      </c>
      <c r="AF110" s="13">
        <v>378.1</v>
      </c>
      <c r="AG110" s="6">
        <v>9.1508086856315405</v>
      </c>
      <c r="AH110" s="13">
        <v>358</v>
      </c>
      <c r="AI110" s="6">
        <v>30.8686382968293</v>
      </c>
      <c r="AJ110" s="6">
        <v>1.9400000000000001E-3</v>
      </c>
      <c r="AK110" s="6">
        <v>9.7999999999999997E-4</v>
      </c>
    </row>
    <row r="111" spans="1:37">
      <c r="A111" s="5" t="s">
        <v>153</v>
      </c>
      <c r="B111" s="22">
        <v>152</v>
      </c>
      <c r="C111" s="22">
        <v>2.21</v>
      </c>
      <c r="D111" s="22">
        <v>5.8999999999999997E-2</v>
      </c>
      <c r="E111" s="22">
        <v>690</v>
      </c>
      <c r="F111" s="20">
        <v>19.801980198019798</v>
      </c>
      <c r="G111" s="22">
        <v>0.497368559302587</v>
      </c>
      <c r="H111" s="18">
        <v>5.6899999999999999E-2</v>
      </c>
      <c r="I111" s="15">
        <v>2.4708751292035502E-3</v>
      </c>
      <c r="J111" s="24">
        <v>0.11502</v>
      </c>
      <c r="K111" s="18">
        <v>0.39800000000000002</v>
      </c>
      <c r="L111" s="15">
        <v>1.8750502973520499E-2</v>
      </c>
      <c r="M111" s="18">
        <v>5.0500000000000003E-2</v>
      </c>
      <c r="N111" s="15">
        <v>1.2684141683614199E-3</v>
      </c>
      <c r="O111" s="24">
        <v>7.7534000000000006E-2</v>
      </c>
      <c r="P111" s="10">
        <v>317.3</v>
      </c>
      <c r="Q111" s="6">
        <v>7.8050882485958901</v>
      </c>
      <c r="R111" s="6">
        <v>10.486656201151799</v>
      </c>
      <c r="S111" s="10">
        <v>339</v>
      </c>
      <c r="T111" s="6">
        <v>13.1929209845602</v>
      </c>
      <c r="U111" s="6">
        <v>14.721873728774501</v>
      </c>
      <c r="V111" s="10">
        <v>460</v>
      </c>
      <c r="W111" s="6">
        <v>118.633876919665</v>
      </c>
      <c r="X111" s="6">
        <v>127.29411638285001</v>
      </c>
      <c r="Y111" s="6">
        <v>6.4011799410029404</v>
      </c>
      <c r="Z111" s="6">
        <v>31.021739130434799</v>
      </c>
      <c r="AA111" s="7">
        <v>317.3</v>
      </c>
      <c r="AB111" s="7">
        <v>7.8050882485958901</v>
      </c>
      <c r="AC111" s="7">
        <v>10.486656201151799</v>
      </c>
      <c r="AD111" s="13">
        <v>314.89999999999998</v>
      </c>
      <c r="AE111" s="6">
        <v>8.0255312950838107</v>
      </c>
      <c r="AF111" s="13">
        <v>313.10000000000002</v>
      </c>
      <c r="AG111" s="6">
        <v>8.6704621621254194</v>
      </c>
      <c r="AH111" s="13">
        <v>307</v>
      </c>
      <c r="AI111" s="6">
        <v>84.008164799561001</v>
      </c>
      <c r="AJ111" s="6">
        <v>6.0000000000000001E-3</v>
      </c>
      <c r="AK111" s="6">
        <v>3.8E-3</v>
      </c>
    </row>
    <row r="112" spans="1:37">
      <c r="A112" s="5" t="s">
        <v>154</v>
      </c>
      <c r="B112" s="22">
        <v>79.5</v>
      </c>
      <c r="C112" s="22">
        <v>2.7559999999999998</v>
      </c>
      <c r="D112" s="22">
        <v>9.0999999999999998E-2</v>
      </c>
      <c r="E112" s="22">
        <v>326</v>
      </c>
      <c r="F112" s="20">
        <v>20.1207243460765</v>
      </c>
      <c r="G112" s="22">
        <v>0.54537254712762695</v>
      </c>
      <c r="H112" s="18">
        <v>5.33E-2</v>
      </c>
      <c r="I112" s="15">
        <v>2.4272686347800798E-3</v>
      </c>
      <c r="J112" s="24">
        <v>0.14996999999999999</v>
      </c>
      <c r="K112" s="18">
        <v>0.36499999999999999</v>
      </c>
      <c r="L112" s="15">
        <v>1.59423639715068E-2</v>
      </c>
      <c r="M112" s="18">
        <v>4.9700000000000001E-2</v>
      </c>
      <c r="N112" s="15">
        <v>1.3471192749344801E-3</v>
      </c>
      <c r="O112" s="24">
        <v>0.35627999999999999</v>
      </c>
      <c r="P112" s="10">
        <v>312.39999999999998</v>
      </c>
      <c r="Q112" s="6">
        <v>8.2807840133903206</v>
      </c>
      <c r="R112" s="6">
        <v>10.7774122462652</v>
      </c>
      <c r="S112" s="10">
        <v>315</v>
      </c>
      <c r="T112" s="6">
        <v>11.780384902976101</v>
      </c>
      <c r="U112" s="6">
        <v>13.2827051208415</v>
      </c>
      <c r="V112" s="10">
        <v>320</v>
      </c>
      <c r="W112" s="6">
        <v>104.22171168108</v>
      </c>
      <c r="X112" s="6">
        <v>107.87200999545701</v>
      </c>
      <c r="Y112" s="6">
        <v>0.82539682539682202</v>
      </c>
      <c r="Z112" s="6">
        <v>2.375</v>
      </c>
      <c r="AA112" s="7">
        <v>312.39999999999998</v>
      </c>
      <c r="AB112" s="7">
        <v>8.2807840133903206</v>
      </c>
      <c r="AC112" s="7">
        <v>10.7774122462652</v>
      </c>
      <c r="AD112" s="13">
        <v>311.8</v>
      </c>
      <c r="AE112" s="6">
        <v>8.4256711232055999</v>
      </c>
      <c r="AF112" s="13">
        <v>306.89999999999998</v>
      </c>
      <c r="AG112" s="6">
        <v>8.9493166477820107</v>
      </c>
      <c r="AH112" s="13">
        <v>267</v>
      </c>
      <c r="AI112" s="6">
        <v>72.925751183887201</v>
      </c>
      <c r="AJ112" s="6">
        <v>2.2000000000000001E-3</v>
      </c>
      <c r="AK112" s="6">
        <v>3.3E-3</v>
      </c>
    </row>
    <row r="113" spans="1:37">
      <c r="A113" s="5" t="s">
        <v>155</v>
      </c>
      <c r="B113" s="22">
        <v>116</v>
      </c>
      <c r="C113" s="22">
        <v>2.3769999999999998</v>
      </c>
      <c r="D113" s="22">
        <v>9.8000000000000004E-2</v>
      </c>
      <c r="E113" s="22">
        <v>452</v>
      </c>
      <c r="F113" s="20">
        <v>19.493177387914201</v>
      </c>
      <c r="G113" s="22">
        <v>0.48678386445565802</v>
      </c>
      <c r="H113" s="18">
        <v>5.0900000000000001E-2</v>
      </c>
      <c r="I113" s="15">
        <v>2.3332782951961898E-3</v>
      </c>
      <c r="J113" s="24">
        <v>0.46431</v>
      </c>
      <c r="K113" s="18">
        <v>0.35899999999999999</v>
      </c>
      <c r="L113" s="15">
        <v>1.46989235537845E-2</v>
      </c>
      <c r="M113" s="18">
        <v>5.1299999999999998E-2</v>
      </c>
      <c r="N113" s="15">
        <v>1.28106422824931E-3</v>
      </c>
      <c r="O113" s="24">
        <v>-9.8284999999999997E-2</v>
      </c>
      <c r="P113" s="10">
        <v>322.39999999999998</v>
      </c>
      <c r="Q113" s="6">
        <v>7.7523622982701701</v>
      </c>
      <c r="R113" s="6">
        <v>10.5185102347581</v>
      </c>
      <c r="S113" s="10">
        <v>311</v>
      </c>
      <c r="T113" s="6">
        <v>10.584582561509899</v>
      </c>
      <c r="U113" s="6">
        <v>12.1975732688942</v>
      </c>
      <c r="V113" s="10">
        <v>220</v>
      </c>
      <c r="W113" s="6">
        <v>89.662893317194801</v>
      </c>
      <c r="X113" s="6">
        <v>92.050044417989795</v>
      </c>
      <c r="Y113" s="6">
        <v>-3.66559485530547</v>
      </c>
      <c r="Z113" s="6">
        <v>-46.545454545454497</v>
      </c>
      <c r="AA113" s="7">
        <v>322.39999999999998</v>
      </c>
      <c r="AB113" s="7">
        <v>7.7523622982701701</v>
      </c>
      <c r="AC113" s="7">
        <v>10.5185102347581</v>
      </c>
      <c r="AD113" s="13">
        <v>322.8</v>
      </c>
      <c r="AE113" s="6">
        <v>8.0527120402781591</v>
      </c>
      <c r="AF113" s="13">
        <v>317.3</v>
      </c>
      <c r="AG113" s="6">
        <v>8.6518170346708292</v>
      </c>
      <c r="AH113" s="13">
        <v>270</v>
      </c>
      <c r="AI113" s="6">
        <v>51.206976458395303</v>
      </c>
      <c r="AJ113" s="6">
        <v>-1E-3</v>
      </c>
      <c r="AK113" s="6">
        <v>3.5000000000000001E-3</v>
      </c>
    </row>
    <row r="114" spans="1:37">
      <c r="A114" s="5" t="s">
        <v>157</v>
      </c>
      <c r="B114" s="22">
        <v>313</v>
      </c>
      <c r="C114" s="22">
        <v>3.41</v>
      </c>
      <c r="D114" s="22">
        <v>0.17</v>
      </c>
      <c r="E114" s="22">
        <v>150</v>
      </c>
      <c r="F114" s="20">
        <v>132.62599469496001</v>
      </c>
      <c r="G114" s="22">
        <v>3.7040029472196898</v>
      </c>
      <c r="H114" s="18">
        <v>4.3299999999999998E-2</v>
      </c>
      <c r="I114" s="15">
        <v>3.1817946709067398E-3</v>
      </c>
      <c r="J114" s="24">
        <v>0.35976000000000002</v>
      </c>
      <c r="K114" s="18">
        <v>4.4900000000000002E-2</v>
      </c>
      <c r="L114" s="15">
        <v>2.7490268649833201E-3</v>
      </c>
      <c r="M114" s="18">
        <v>7.5399999999999998E-3</v>
      </c>
      <c r="N114" s="15">
        <v>2.1057849395415501E-4</v>
      </c>
      <c r="O114" s="24">
        <v>-6.0471999999999998E-2</v>
      </c>
      <c r="P114" s="10">
        <v>48.4</v>
      </c>
      <c r="Q114" s="6">
        <v>1.3259670482383601</v>
      </c>
      <c r="R114" s="6">
        <v>1.71664970700691</v>
      </c>
      <c r="S114" s="10">
        <v>44.5</v>
      </c>
      <c r="T114" s="6">
        <v>2.6724694738897998</v>
      </c>
      <c r="U114" s="6">
        <v>2.8485850969951398</v>
      </c>
      <c r="V114" s="10">
        <v>90</v>
      </c>
      <c r="W114" s="6">
        <v>107.15779008097201</v>
      </c>
      <c r="X114" s="6">
        <v>107.287319245116</v>
      </c>
      <c r="Y114" s="6">
        <v>-8.7640449438202097</v>
      </c>
      <c r="Z114" s="6">
        <v>46.2222222222222</v>
      </c>
      <c r="AA114" s="7">
        <v>48.4</v>
      </c>
      <c r="AB114" s="7">
        <v>1.3259670482383601</v>
      </c>
      <c r="AC114" s="7">
        <v>1.71664970700691</v>
      </c>
      <c r="AD114" s="13">
        <v>48.6</v>
      </c>
      <c r="AE114" s="6">
        <v>1.3754412430249301</v>
      </c>
      <c r="AF114" s="13">
        <v>48.6</v>
      </c>
      <c r="AG114" s="6">
        <v>1.4312732404655799</v>
      </c>
      <c r="AH114" s="13">
        <v>48</v>
      </c>
      <c r="AI114" s="6">
        <v>18.611977999064401</v>
      </c>
      <c r="AJ114" s="6">
        <v>-4.4999999999999997E-3</v>
      </c>
      <c r="AK114" s="6">
        <v>4.8999999999999998E-3</v>
      </c>
    </row>
    <row r="115" spans="1:37">
      <c r="A115" s="5" t="s">
        <v>158</v>
      </c>
      <c r="B115" s="22">
        <v>494</v>
      </c>
      <c r="C115" s="22">
        <v>2.3490000000000002</v>
      </c>
      <c r="D115" s="22">
        <v>3.4000000000000002E-2</v>
      </c>
      <c r="E115" s="22">
        <v>258</v>
      </c>
      <c r="F115" s="20">
        <v>132.97872340425499</v>
      </c>
      <c r="G115" s="22">
        <v>3.54832104004036</v>
      </c>
      <c r="H115" s="18">
        <v>4.8000000000000001E-2</v>
      </c>
      <c r="I115" s="15">
        <v>2.7683414050967102E-3</v>
      </c>
      <c r="J115" s="24">
        <v>0.11801</v>
      </c>
      <c r="K115" s="18">
        <v>4.9799999999999997E-2</v>
      </c>
      <c r="L115" s="15">
        <v>2.6696430206302798E-3</v>
      </c>
      <c r="M115" s="18">
        <v>7.5199999999999998E-3</v>
      </c>
      <c r="N115" s="15">
        <v>2.00658974142698E-4</v>
      </c>
      <c r="O115" s="24">
        <v>0.26090999999999998</v>
      </c>
      <c r="P115" s="10">
        <v>48.3</v>
      </c>
      <c r="Q115" s="6">
        <v>1.2765548029418501</v>
      </c>
      <c r="R115" s="6">
        <v>1.6769135300743001</v>
      </c>
      <c r="S115" s="10">
        <v>49.3</v>
      </c>
      <c r="T115" s="6">
        <v>2.5893519280922002</v>
      </c>
      <c r="U115" s="6">
        <v>2.8088705993350001</v>
      </c>
      <c r="V115" s="10">
        <v>100</v>
      </c>
      <c r="W115" s="6">
        <v>23435.226223039201</v>
      </c>
      <c r="X115" s="6">
        <v>24905.5948539897</v>
      </c>
      <c r="Y115" s="6">
        <v>2.0283975659229299</v>
      </c>
      <c r="Z115" s="6">
        <v>51.7</v>
      </c>
      <c r="AA115" s="7">
        <v>48.3</v>
      </c>
      <c r="AB115" s="7">
        <v>1.2765548029418501</v>
      </c>
      <c r="AC115" s="7">
        <v>1.6769135300743001</v>
      </c>
      <c r="AD115" s="13">
        <v>48.2</v>
      </c>
      <c r="AE115" s="6">
        <v>1.32413827258105</v>
      </c>
      <c r="AF115" s="13">
        <v>48.2</v>
      </c>
      <c r="AG115" s="6">
        <v>1.46654130781059</v>
      </c>
      <c r="AH115" s="13">
        <v>48.2</v>
      </c>
      <c r="AI115" s="6">
        <v>23435.047758892499</v>
      </c>
      <c r="AJ115" s="6">
        <v>1.6000000000000001E-3</v>
      </c>
      <c r="AK115" s="6">
        <v>4.3E-3</v>
      </c>
    </row>
    <row r="116" spans="1:37">
      <c r="A116" s="5" t="s">
        <v>159</v>
      </c>
      <c r="B116" s="22">
        <v>86.8</v>
      </c>
      <c r="C116" s="22">
        <v>3.2829999999999999</v>
      </c>
      <c r="D116" s="22">
        <v>8.8999999999999996E-2</v>
      </c>
      <c r="E116" s="22">
        <v>324</v>
      </c>
      <c r="F116" s="20">
        <v>20.3665987780041</v>
      </c>
      <c r="G116" s="22">
        <v>0.499432516370657</v>
      </c>
      <c r="H116" s="18">
        <v>5.3600000000000002E-2</v>
      </c>
      <c r="I116" s="15">
        <v>2.5464284179107198E-3</v>
      </c>
      <c r="J116" s="24">
        <v>0.53486</v>
      </c>
      <c r="K116" s="18">
        <v>0.36299999999999999</v>
      </c>
      <c r="L116" s="15">
        <v>1.4190110371663799E-2</v>
      </c>
      <c r="M116" s="18">
        <v>4.9099999999999998E-2</v>
      </c>
      <c r="N116" s="15">
        <v>1.20403690479154E-3</v>
      </c>
      <c r="O116" s="24">
        <v>-8.6165000000000005E-2</v>
      </c>
      <c r="P116" s="10">
        <v>309.10000000000002</v>
      </c>
      <c r="Q116" s="6">
        <v>7.504826429885</v>
      </c>
      <c r="R116" s="6">
        <v>10.1397671024645</v>
      </c>
      <c r="S116" s="10">
        <v>314</v>
      </c>
      <c r="T116" s="6">
        <v>10.6161387289721</v>
      </c>
      <c r="U116" s="6">
        <v>12.2496146015742</v>
      </c>
      <c r="V116" s="10">
        <v>330</v>
      </c>
      <c r="W116" s="6">
        <v>106.874298303957</v>
      </c>
      <c r="X116" s="6">
        <v>110.818072520787</v>
      </c>
      <c r="Y116" s="6">
        <v>1.5605095541401299</v>
      </c>
      <c r="Z116" s="6">
        <v>6.3333333333333304</v>
      </c>
      <c r="AA116" s="7">
        <v>309.10000000000002</v>
      </c>
      <c r="AB116" s="7">
        <v>7.504826429885</v>
      </c>
      <c r="AC116" s="7">
        <v>10.1397671024645</v>
      </c>
      <c r="AD116" s="13">
        <v>308</v>
      </c>
      <c r="AE116" s="6">
        <v>7.7654503889150197</v>
      </c>
      <c r="AF116" s="13">
        <v>300</v>
      </c>
      <c r="AG116" s="6">
        <v>8.19043353631427</v>
      </c>
      <c r="AH116" s="13">
        <v>234</v>
      </c>
      <c r="AI116" s="6">
        <v>79.149925066061996</v>
      </c>
      <c r="AJ116" s="6">
        <v>2.5999999999999999E-3</v>
      </c>
      <c r="AK116" s="6">
        <v>2.7000000000000001E-3</v>
      </c>
    </row>
    <row r="117" spans="1:37">
      <c r="A117" s="5" t="s">
        <v>160</v>
      </c>
      <c r="B117" s="22">
        <v>244</v>
      </c>
      <c r="C117" s="22">
        <v>2.37</v>
      </c>
      <c r="D117" s="22">
        <v>7.0999999999999994E-2</v>
      </c>
      <c r="E117" s="22">
        <v>127</v>
      </c>
      <c r="F117" s="20">
        <v>132.450331125828</v>
      </c>
      <c r="G117" s="22">
        <v>4.05814792715781</v>
      </c>
      <c r="H117" s="18">
        <v>4.99E-2</v>
      </c>
      <c r="I117" s="15">
        <v>3.9380178442189502E-3</v>
      </c>
      <c r="J117" s="24">
        <v>-0.35580000000000001</v>
      </c>
      <c r="K117" s="18">
        <v>5.1999999999999998E-2</v>
      </c>
      <c r="L117" s="15">
        <v>3.9288934523603498E-3</v>
      </c>
      <c r="M117" s="18">
        <v>7.5500000000000003E-3</v>
      </c>
      <c r="N117" s="15">
        <v>2.31324577217813E-4</v>
      </c>
      <c r="O117" s="24">
        <v>0.48802000000000001</v>
      </c>
      <c r="P117" s="10">
        <v>48.5</v>
      </c>
      <c r="Q117" s="6">
        <v>1.48029272638377</v>
      </c>
      <c r="R117" s="6">
        <v>1.8393193403921799</v>
      </c>
      <c r="S117" s="10">
        <v>51.4</v>
      </c>
      <c r="T117" s="6">
        <v>3.7817766861514399</v>
      </c>
      <c r="U117" s="6">
        <v>3.9482223432592898</v>
      </c>
      <c r="V117" s="10">
        <v>170</v>
      </c>
      <c r="W117" s="6">
        <v>145.41264463229399</v>
      </c>
      <c r="X117" s="6">
        <v>146.19350763883699</v>
      </c>
      <c r="Y117" s="6">
        <v>5.6420233463034997</v>
      </c>
      <c r="Z117" s="6">
        <v>71.470588235294102</v>
      </c>
      <c r="AA117" s="7">
        <v>48.5</v>
      </c>
      <c r="AB117" s="7">
        <v>1.48029272638377</v>
      </c>
      <c r="AC117" s="7">
        <v>1.8393193403921799</v>
      </c>
      <c r="AD117" s="13">
        <v>48</v>
      </c>
      <c r="AE117" s="6">
        <v>1.42752112271052</v>
      </c>
      <c r="AF117" s="13">
        <v>48</v>
      </c>
      <c r="AG117" s="6">
        <v>1.59393691967988</v>
      </c>
      <c r="AH117" s="13">
        <v>48.7</v>
      </c>
      <c r="AI117" s="6">
        <v>57.241631868403999</v>
      </c>
      <c r="AJ117" s="6">
        <v>4.0000000000000001E-3</v>
      </c>
      <c r="AK117" s="6">
        <v>6.0000000000000001E-3</v>
      </c>
    </row>
    <row r="118" spans="1:37">
      <c r="A118" s="5" t="s">
        <v>161</v>
      </c>
      <c r="B118" s="22">
        <v>1200</v>
      </c>
      <c r="C118" s="22">
        <v>2.72</v>
      </c>
      <c r="D118" s="22">
        <v>0.11</v>
      </c>
      <c r="E118" s="22">
        <v>3120</v>
      </c>
      <c r="F118" s="20">
        <v>26.737967914438499</v>
      </c>
      <c r="G118" s="22">
        <v>0.73219808544490195</v>
      </c>
      <c r="H118" s="18">
        <v>5.0599999999999999E-2</v>
      </c>
      <c r="I118" s="15">
        <v>9.3964181305537895E-4</v>
      </c>
      <c r="J118" s="24">
        <v>0.15587000000000001</v>
      </c>
      <c r="K118" s="18">
        <v>0.26150000000000001</v>
      </c>
      <c r="L118" s="15">
        <v>8.5826360571796198E-3</v>
      </c>
      <c r="M118" s="18">
        <v>3.7400000000000003E-2</v>
      </c>
      <c r="N118" s="15">
        <v>1.0241693939969101E-3</v>
      </c>
      <c r="O118" s="24">
        <v>0.73785999999999996</v>
      </c>
      <c r="P118" s="10">
        <v>236.5</v>
      </c>
      <c r="Q118" s="6">
        <v>6.5040670292491702</v>
      </c>
      <c r="R118" s="6">
        <v>8.36001544020022</v>
      </c>
      <c r="S118" s="10">
        <v>235.7</v>
      </c>
      <c r="T118" s="6">
        <v>6.87861068158211</v>
      </c>
      <c r="U118" s="6">
        <v>8.3632083545908493</v>
      </c>
      <c r="V118" s="10">
        <v>219</v>
      </c>
      <c r="W118" s="6">
        <v>42.024447595956197</v>
      </c>
      <c r="X118" s="6">
        <v>48.7294565743032</v>
      </c>
      <c r="Y118" s="6">
        <v>-0.33941450997031097</v>
      </c>
      <c r="Z118" s="6">
        <v>-7.9908675799086799</v>
      </c>
      <c r="AA118" s="7">
        <v>236.5</v>
      </c>
      <c r="AB118" s="7">
        <v>6.5040670292491702</v>
      </c>
      <c r="AC118" s="7">
        <v>8.36001544020022</v>
      </c>
      <c r="AD118" s="13">
        <v>236.4</v>
      </c>
      <c r="AE118" s="6">
        <v>6.55372702520987</v>
      </c>
      <c r="AF118" s="13">
        <v>234</v>
      </c>
      <c r="AG118" s="6">
        <v>6.8305881817582499</v>
      </c>
      <c r="AH118" s="13">
        <v>205</v>
      </c>
      <c r="AI118" s="6">
        <v>28.524974947320601</v>
      </c>
      <c r="AJ118" s="6">
        <v>5.9999999999999995E-4</v>
      </c>
      <c r="AK118" s="6">
        <v>1.2999999999999999E-3</v>
      </c>
    </row>
    <row r="119" spans="1:37">
      <c r="A119" s="5" t="s">
        <v>162</v>
      </c>
      <c r="B119" s="22">
        <v>760</v>
      </c>
      <c r="C119" s="22">
        <v>4.95</v>
      </c>
      <c r="D119" s="22">
        <v>0.15</v>
      </c>
      <c r="E119" s="22">
        <v>3520</v>
      </c>
      <c r="F119" s="20">
        <v>15.600624024961</v>
      </c>
      <c r="G119" s="22">
        <v>0.462237131111357</v>
      </c>
      <c r="H119" s="18">
        <v>5.4600000000000003E-2</v>
      </c>
      <c r="I119" s="15">
        <v>1.0649005301959899E-3</v>
      </c>
      <c r="J119" s="24">
        <v>0.373</v>
      </c>
      <c r="K119" s="18">
        <v>0.48399999999999999</v>
      </c>
      <c r="L119" s="15">
        <v>1.56226428186783E-2</v>
      </c>
      <c r="M119" s="18">
        <v>6.4100000000000004E-2</v>
      </c>
      <c r="N119" s="15">
        <v>1.8992445466816501E-3</v>
      </c>
      <c r="O119" s="24">
        <v>0.68835999999999997</v>
      </c>
      <c r="P119" s="10">
        <v>400</v>
      </c>
      <c r="Q119" s="6">
        <v>11.4453665834896</v>
      </c>
      <c r="R119" s="6">
        <v>14.4227800472566</v>
      </c>
      <c r="S119" s="10">
        <v>400</v>
      </c>
      <c r="T119" s="6">
        <v>10.565071945824901</v>
      </c>
      <c r="U119" s="6">
        <v>12.9473988336355</v>
      </c>
      <c r="V119" s="10">
        <v>391</v>
      </c>
      <c r="W119" s="6">
        <v>43.965231257447797</v>
      </c>
      <c r="X119" s="6">
        <v>50.590350057277099</v>
      </c>
      <c r="Y119" s="6">
        <v>0</v>
      </c>
      <c r="Z119" s="6">
        <v>-2.30179028132993</v>
      </c>
      <c r="AA119" s="7">
        <v>400</v>
      </c>
      <c r="AB119" s="7">
        <v>11.4453665834896</v>
      </c>
      <c r="AC119" s="7">
        <v>14.4227800472566</v>
      </c>
      <c r="AD119" s="13">
        <v>399</v>
      </c>
      <c r="AE119" s="6">
        <v>11.4453665834896</v>
      </c>
      <c r="AF119" s="13">
        <v>389.9</v>
      </c>
      <c r="AG119" s="6">
        <v>10.379785413025401</v>
      </c>
      <c r="AH119" s="13">
        <v>330</v>
      </c>
      <c r="AI119" s="6">
        <v>31.067934587301799</v>
      </c>
      <c r="AJ119" s="6">
        <v>2.0999999999999999E-3</v>
      </c>
      <c r="AK119" s="6">
        <v>1.1000000000000001E-3</v>
      </c>
    </row>
    <row r="120" spans="1:37">
      <c r="A120" s="5" t="s">
        <v>163</v>
      </c>
      <c r="B120" s="22">
        <v>611</v>
      </c>
      <c r="C120" s="22">
        <v>5.77</v>
      </c>
      <c r="D120" s="22">
        <v>0.11</v>
      </c>
      <c r="E120" s="22">
        <v>3030</v>
      </c>
      <c r="F120" s="20">
        <v>15.6372165754496</v>
      </c>
      <c r="G120" s="22">
        <v>0.35391810332575802</v>
      </c>
      <c r="H120" s="18">
        <v>5.466E-2</v>
      </c>
      <c r="I120" s="15">
        <v>8.6077903249745795E-4</v>
      </c>
      <c r="J120" s="24">
        <v>0.24762000000000001</v>
      </c>
      <c r="K120" s="18">
        <v>0.48380000000000001</v>
      </c>
      <c r="L120" s="15">
        <v>1.32090547925883E-2</v>
      </c>
      <c r="M120" s="18">
        <v>6.3950000000000007E-2</v>
      </c>
      <c r="N120" s="15">
        <v>1.4473843601562799E-3</v>
      </c>
      <c r="O120" s="24">
        <v>0.58391999999999999</v>
      </c>
      <c r="P120" s="10">
        <v>399.6</v>
      </c>
      <c r="Q120" s="6">
        <v>8.7569954794555507</v>
      </c>
      <c r="R120" s="6">
        <v>12.384131301131699</v>
      </c>
      <c r="S120" s="10">
        <v>400.6</v>
      </c>
      <c r="T120" s="6">
        <v>9.0406139201148399</v>
      </c>
      <c r="U120" s="6">
        <v>11.7352416618583</v>
      </c>
      <c r="V120" s="10">
        <v>395</v>
      </c>
      <c r="W120" s="6">
        <v>35.267064455420503</v>
      </c>
      <c r="X120" s="6">
        <v>43.347381715433798</v>
      </c>
      <c r="Y120" s="6">
        <v>0.249625561657524</v>
      </c>
      <c r="Z120" s="6">
        <v>-1.16455696202533</v>
      </c>
      <c r="AA120" s="7">
        <v>399.6</v>
      </c>
      <c r="AB120" s="7">
        <v>8.7569954794555507</v>
      </c>
      <c r="AC120" s="7">
        <v>12.384131301131699</v>
      </c>
      <c r="AD120" s="13">
        <v>399.1</v>
      </c>
      <c r="AE120" s="6">
        <v>8.7905642496488792</v>
      </c>
      <c r="AF120" s="13">
        <v>394.3</v>
      </c>
      <c r="AG120" s="6">
        <v>8.7475910999871402</v>
      </c>
      <c r="AH120" s="13">
        <v>366</v>
      </c>
      <c r="AI120" s="6">
        <v>26.953493934975999</v>
      </c>
      <c r="AJ120" s="6">
        <v>1.2600000000000001E-3</v>
      </c>
      <c r="AK120" s="6">
        <v>7.3999999999999999E-4</v>
      </c>
    </row>
    <row r="121" spans="1:37">
      <c r="A121" s="5" t="s">
        <v>164</v>
      </c>
      <c r="B121" s="22">
        <v>185</v>
      </c>
      <c r="C121" s="22">
        <v>1.4330000000000001</v>
      </c>
      <c r="D121" s="22">
        <v>4.9000000000000002E-2</v>
      </c>
      <c r="E121" s="22">
        <v>1610</v>
      </c>
      <c r="F121" s="20">
        <v>9.5238095238095202</v>
      </c>
      <c r="G121" s="22">
        <v>0.23585923824917501</v>
      </c>
      <c r="H121" s="18">
        <v>6.1100000000000002E-2</v>
      </c>
      <c r="I121" s="15">
        <v>1.41661392341123E-3</v>
      </c>
      <c r="J121" s="24">
        <v>0.53208</v>
      </c>
      <c r="K121" s="18">
        <v>0.88600000000000001</v>
      </c>
      <c r="L121" s="15">
        <v>2.57477792098658E-2</v>
      </c>
      <c r="M121" s="18">
        <v>0.105</v>
      </c>
      <c r="N121" s="15">
        <v>2.60034810169716E-3</v>
      </c>
      <c r="O121" s="24">
        <v>0.28210000000000002</v>
      </c>
      <c r="P121" s="10">
        <v>643</v>
      </c>
      <c r="Q121" s="6">
        <v>15.2396654472923</v>
      </c>
      <c r="R121" s="6">
        <v>20.5887528628583</v>
      </c>
      <c r="S121" s="10">
        <v>644</v>
      </c>
      <c r="T121" s="6">
        <v>13.7396740426991</v>
      </c>
      <c r="U121" s="6">
        <v>17.4640563122224</v>
      </c>
      <c r="V121" s="10">
        <v>635</v>
      </c>
      <c r="W121" s="6">
        <v>49.636634657192097</v>
      </c>
      <c r="X121" s="6">
        <v>55.238318037915398</v>
      </c>
      <c r="Y121" s="6">
        <v>0.155279503105589</v>
      </c>
      <c r="Z121" s="6">
        <v>-1.25984251968505</v>
      </c>
      <c r="AA121" s="7">
        <v>643</v>
      </c>
      <c r="AB121" s="7">
        <v>15.2396654472923</v>
      </c>
      <c r="AC121" s="7">
        <v>20.5887528628583</v>
      </c>
      <c r="AD121" s="13">
        <v>642</v>
      </c>
      <c r="AE121" s="6">
        <v>15.2396654472923</v>
      </c>
      <c r="AF121" s="13">
        <v>627</v>
      </c>
      <c r="AG121" s="6">
        <v>13.7396740426991</v>
      </c>
      <c r="AH121" s="13">
        <v>570</v>
      </c>
      <c r="AI121" s="6">
        <v>38.085830699770199</v>
      </c>
      <c r="AJ121" s="6">
        <v>2.5000000000000001E-3</v>
      </c>
      <c r="AK121" s="6">
        <v>1.4E-3</v>
      </c>
    </row>
    <row r="122" spans="1:37">
      <c r="A122" s="5" t="s">
        <v>165</v>
      </c>
      <c r="B122" s="22">
        <v>571</v>
      </c>
      <c r="C122" s="22">
        <v>5.9</v>
      </c>
      <c r="D122" s="22">
        <v>0.11</v>
      </c>
      <c r="E122" s="22">
        <v>2660</v>
      </c>
      <c r="F122" s="20">
        <v>15.9235668789809</v>
      </c>
      <c r="G122" s="22">
        <v>0.426478549338281</v>
      </c>
      <c r="H122" s="18">
        <v>5.5199999999999999E-2</v>
      </c>
      <c r="I122" s="15">
        <v>1.1657124721860001E-3</v>
      </c>
      <c r="J122" s="24">
        <v>0.52937999999999996</v>
      </c>
      <c r="K122" s="18">
        <v>0.47899999999999998</v>
      </c>
      <c r="L122" s="15">
        <v>1.41860692244187E-2</v>
      </c>
      <c r="M122" s="18">
        <v>6.2799999999999995E-2</v>
      </c>
      <c r="N122" s="15">
        <v>1.68196316202228E-3</v>
      </c>
      <c r="O122" s="24">
        <v>0.43786999999999998</v>
      </c>
      <c r="P122" s="10">
        <v>392.6</v>
      </c>
      <c r="Q122" s="6">
        <v>10.1527480092464</v>
      </c>
      <c r="R122" s="6">
        <v>13.3111622959239</v>
      </c>
      <c r="S122" s="10">
        <v>397</v>
      </c>
      <c r="T122" s="6">
        <v>9.6403303378015792</v>
      </c>
      <c r="U122" s="6">
        <v>12.172534249466301</v>
      </c>
      <c r="V122" s="10">
        <v>412</v>
      </c>
      <c r="W122" s="6">
        <v>49.424831901938603</v>
      </c>
      <c r="X122" s="6">
        <v>56.242839239439697</v>
      </c>
      <c r="Y122" s="6">
        <v>1.10831234256926</v>
      </c>
      <c r="Z122" s="6">
        <v>4.7087378640776603</v>
      </c>
      <c r="AA122" s="7">
        <v>392.6</v>
      </c>
      <c r="AB122" s="7">
        <v>10.1527480092464</v>
      </c>
      <c r="AC122" s="7">
        <v>13.3111622959239</v>
      </c>
      <c r="AD122" s="13">
        <v>391.5</v>
      </c>
      <c r="AE122" s="6">
        <v>10.246896707748</v>
      </c>
      <c r="AF122" s="13">
        <v>381.1</v>
      </c>
      <c r="AG122" s="6">
        <v>9.2099358858755096</v>
      </c>
      <c r="AH122" s="13">
        <v>344</v>
      </c>
      <c r="AI122" s="6">
        <v>33.704806905467997</v>
      </c>
      <c r="AJ122" s="6">
        <v>2.8E-3</v>
      </c>
      <c r="AK122" s="6">
        <v>1.2999999999999999E-3</v>
      </c>
    </row>
    <row r="123" spans="1:37">
      <c r="A123" s="5" t="s">
        <v>166</v>
      </c>
      <c r="B123" s="22">
        <v>141.9</v>
      </c>
      <c r="C123" s="22">
        <v>5.17</v>
      </c>
      <c r="D123" s="22">
        <v>0.14000000000000001</v>
      </c>
      <c r="E123" s="22">
        <v>505</v>
      </c>
      <c r="F123" s="20">
        <v>19.417475728155299</v>
      </c>
      <c r="G123" s="22">
        <v>0.484207035436578</v>
      </c>
      <c r="H123" s="18">
        <v>5.2200000000000003E-2</v>
      </c>
      <c r="I123" s="15">
        <v>1.86331447886267E-3</v>
      </c>
      <c r="J123" s="24">
        <v>0.16436000000000001</v>
      </c>
      <c r="K123" s="18">
        <v>0.373</v>
      </c>
      <c r="L123" s="15">
        <v>1.37906936286758E-2</v>
      </c>
      <c r="M123" s="18">
        <v>5.1499999999999997E-2</v>
      </c>
      <c r="N123" s="15">
        <v>1.2842381097366599E-3</v>
      </c>
      <c r="O123" s="24">
        <v>0.31147999999999998</v>
      </c>
      <c r="P123" s="10">
        <v>323.8</v>
      </c>
      <c r="Q123" s="6">
        <v>7.85474597041744</v>
      </c>
      <c r="R123" s="6">
        <v>10.611900780023699</v>
      </c>
      <c r="S123" s="10">
        <v>321</v>
      </c>
      <c r="T123" s="6">
        <v>10.148709059625601</v>
      </c>
      <c r="U123" s="6">
        <v>11.9105337347639</v>
      </c>
      <c r="V123" s="10">
        <v>287</v>
      </c>
      <c r="W123" s="6">
        <v>78.520253690046999</v>
      </c>
      <c r="X123" s="6">
        <v>82.033600857292399</v>
      </c>
      <c r="Y123" s="6">
        <v>-0.87227414330217801</v>
      </c>
      <c r="Z123" s="6">
        <v>-12.822299651568001</v>
      </c>
      <c r="AA123" s="7">
        <v>323.8</v>
      </c>
      <c r="AB123" s="7">
        <v>7.85474597041744</v>
      </c>
      <c r="AC123" s="7">
        <v>10.611900780023699</v>
      </c>
      <c r="AD123" s="13">
        <v>323.5</v>
      </c>
      <c r="AE123" s="6">
        <v>7.9832001265024601</v>
      </c>
      <c r="AF123" s="13">
        <v>316.8</v>
      </c>
      <c r="AG123" s="6">
        <v>8.4228881968673406</v>
      </c>
      <c r="AH123" s="13">
        <v>262</v>
      </c>
      <c r="AI123" s="6">
        <v>55.645576998979301</v>
      </c>
      <c r="AJ123" s="6">
        <v>1.9E-3</v>
      </c>
      <c r="AK123" s="6">
        <v>1.9E-3</v>
      </c>
    </row>
    <row r="124" spans="1:37">
      <c r="A124" s="5" t="s">
        <v>167</v>
      </c>
      <c r="B124" s="22">
        <v>134</v>
      </c>
      <c r="C124" s="22">
        <v>3.91</v>
      </c>
      <c r="D124" s="22">
        <v>0.19</v>
      </c>
      <c r="E124" s="22">
        <v>482</v>
      </c>
      <c r="F124" s="20">
        <v>18.903591682419702</v>
      </c>
      <c r="G124" s="22">
        <v>0.49833381890724099</v>
      </c>
      <c r="H124" s="18">
        <v>5.3999999999999999E-2</v>
      </c>
      <c r="I124" s="15">
        <v>2.5946126599638401E-3</v>
      </c>
      <c r="J124" s="24">
        <v>0.45080999999999999</v>
      </c>
      <c r="K124" s="18">
        <v>0.39400000000000002</v>
      </c>
      <c r="L124" s="15">
        <v>1.7499339411532099E-2</v>
      </c>
      <c r="M124" s="18">
        <v>5.2900000000000003E-2</v>
      </c>
      <c r="N124" s="15">
        <v>1.3945423421682099E-3</v>
      </c>
      <c r="O124" s="24">
        <v>-4.7469999999999998E-2</v>
      </c>
      <c r="P124" s="10">
        <v>332.2</v>
      </c>
      <c r="Q124" s="6">
        <v>8.65014792802336</v>
      </c>
      <c r="R124" s="6">
        <v>11.3315285089499</v>
      </c>
      <c r="S124" s="10">
        <v>336</v>
      </c>
      <c r="T124" s="6">
        <v>12.5709233313073</v>
      </c>
      <c r="U124" s="6">
        <v>14.145505024587401</v>
      </c>
      <c r="V124" s="10">
        <v>340</v>
      </c>
      <c r="W124" s="6">
        <v>103.502488049771</v>
      </c>
      <c r="X124" s="6">
        <v>107.309303703254</v>
      </c>
      <c r="Y124" s="6">
        <v>1.13095238095239</v>
      </c>
      <c r="Z124" s="6">
        <v>2.29411764705883</v>
      </c>
      <c r="AA124" s="7">
        <v>332.2</v>
      </c>
      <c r="AB124" s="7">
        <v>8.65014792802336</v>
      </c>
      <c r="AC124" s="7">
        <v>11.3315285089499</v>
      </c>
      <c r="AD124" s="13">
        <v>331.5</v>
      </c>
      <c r="AE124" s="6">
        <v>8.9861120167003801</v>
      </c>
      <c r="AF124" s="13">
        <v>327.10000000000002</v>
      </c>
      <c r="AG124" s="6">
        <v>9.2187804725791604</v>
      </c>
      <c r="AH124" s="13">
        <v>290</v>
      </c>
      <c r="AI124" s="6">
        <v>63.253932940908399</v>
      </c>
      <c r="AJ124" s="6">
        <v>2.5000000000000001E-3</v>
      </c>
      <c r="AK124" s="6">
        <v>4.0000000000000001E-3</v>
      </c>
    </row>
    <row r="125" spans="1:37">
      <c r="A125" s="5" t="s">
        <v>168</v>
      </c>
      <c r="B125" s="22">
        <v>100.6</v>
      </c>
      <c r="C125" s="22">
        <v>1.3</v>
      </c>
      <c r="D125" s="22">
        <v>3.7999999999999999E-2</v>
      </c>
      <c r="E125" s="22">
        <v>312</v>
      </c>
      <c r="F125" s="20">
        <v>20.283975659229199</v>
      </c>
      <c r="G125" s="22">
        <v>0.49671834127784398</v>
      </c>
      <c r="H125" s="18">
        <v>5.4399999999999997E-2</v>
      </c>
      <c r="I125" s="15">
        <v>2.6318449130908598E-3</v>
      </c>
      <c r="J125" s="24">
        <v>9.7000999999999999E-4</v>
      </c>
      <c r="K125" s="18">
        <v>0.36299999999999999</v>
      </c>
      <c r="L125" s="15">
        <v>1.4754464827976601E-2</v>
      </c>
      <c r="M125" s="18">
        <v>4.9299999999999997E-2</v>
      </c>
      <c r="N125" s="15">
        <v>1.2072689612923899E-3</v>
      </c>
      <c r="O125" s="24">
        <v>0.42391000000000001</v>
      </c>
      <c r="P125" s="10">
        <v>310.10000000000002</v>
      </c>
      <c r="Q125" s="6">
        <v>7.5234851798233597</v>
      </c>
      <c r="R125" s="6">
        <v>10.171378907749</v>
      </c>
      <c r="S125" s="10">
        <v>314</v>
      </c>
      <c r="T125" s="6">
        <v>11.1838008526968</v>
      </c>
      <c r="U125" s="6">
        <v>12.744726669768101</v>
      </c>
      <c r="V125" s="10">
        <v>370</v>
      </c>
      <c r="W125" s="6">
        <v>118.47677382521</v>
      </c>
      <c r="X125" s="6">
        <v>122.853630623268</v>
      </c>
      <c r="Y125" s="6">
        <v>1.2420382165605</v>
      </c>
      <c r="Z125" s="6">
        <v>16.1891891891892</v>
      </c>
      <c r="AA125" s="7">
        <v>310.10000000000002</v>
      </c>
      <c r="AB125" s="7">
        <v>7.5234851798233597</v>
      </c>
      <c r="AC125" s="7">
        <v>10.171378907749</v>
      </c>
      <c r="AD125" s="13">
        <v>309.10000000000002</v>
      </c>
      <c r="AE125" s="6">
        <v>7.5234851798233597</v>
      </c>
      <c r="AF125" s="13">
        <v>305.3</v>
      </c>
      <c r="AG125" s="6">
        <v>7.8953246616451098</v>
      </c>
      <c r="AH125" s="13">
        <v>281</v>
      </c>
      <c r="AI125" s="6">
        <v>84.547773099176894</v>
      </c>
      <c r="AJ125" s="6">
        <v>3.5000000000000001E-3</v>
      </c>
      <c r="AK125" s="6">
        <v>3.7000000000000002E-3</v>
      </c>
    </row>
    <row r="126" spans="1:37">
      <c r="A126" s="5" t="s">
        <v>169</v>
      </c>
      <c r="B126" s="22">
        <v>159</v>
      </c>
      <c r="C126" s="22">
        <v>3.0110000000000001</v>
      </c>
      <c r="D126" s="22">
        <v>8.3000000000000004E-2</v>
      </c>
      <c r="E126" s="22">
        <v>474</v>
      </c>
      <c r="F126" s="20">
        <v>20.080321285140599</v>
      </c>
      <c r="G126" s="22">
        <v>0.54377387980630199</v>
      </c>
      <c r="H126" s="18">
        <v>5.4100000000000002E-2</v>
      </c>
      <c r="I126" s="15">
        <v>2.4201258452001902E-3</v>
      </c>
      <c r="J126" s="24">
        <v>0.31831999999999999</v>
      </c>
      <c r="K126" s="18">
        <v>0.371</v>
      </c>
      <c r="L126" s="15">
        <v>1.6020623210100102E-2</v>
      </c>
      <c r="M126" s="18">
        <v>4.9799999999999997E-2</v>
      </c>
      <c r="N126" s="15">
        <v>1.34858097287482E-3</v>
      </c>
      <c r="O126" s="24">
        <v>7.5013999999999997E-2</v>
      </c>
      <c r="P126" s="10">
        <v>313</v>
      </c>
      <c r="Q126" s="6">
        <v>8.2417160384132604</v>
      </c>
      <c r="R126" s="6">
        <v>10.755913703787201</v>
      </c>
      <c r="S126" s="10">
        <v>320</v>
      </c>
      <c r="T126" s="6">
        <v>11.8230630418934</v>
      </c>
      <c r="U126" s="6">
        <v>13.3546223096271</v>
      </c>
      <c r="V126" s="10">
        <v>350</v>
      </c>
      <c r="W126" s="6">
        <v>106.872390741864</v>
      </c>
      <c r="X126" s="6">
        <v>111.21572598923601</v>
      </c>
      <c r="Y126" s="6">
        <v>2.1875</v>
      </c>
      <c r="Z126" s="6">
        <v>10.5714285714286</v>
      </c>
      <c r="AA126" s="7">
        <v>313</v>
      </c>
      <c r="AB126" s="7">
        <v>8.2417160384132604</v>
      </c>
      <c r="AC126" s="7">
        <v>10.755913703787201</v>
      </c>
      <c r="AD126" s="13">
        <v>309.7</v>
      </c>
      <c r="AE126" s="6">
        <v>7.82866101308763</v>
      </c>
      <c r="AF126" s="13">
        <v>307</v>
      </c>
      <c r="AG126" s="6">
        <v>8.4472492382186992</v>
      </c>
      <c r="AH126" s="13">
        <v>293</v>
      </c>
      <c r="AI126" s="6">
        <v>67.494910199818605</v>
      </c>
      <c r="AJ126" s="6">
        <v>2.8E-3</v>
      </c>
      <c r="AK126" s="6">
        <v>3.7000000000000002E-3</v>
      </c>
    </row>
    <row r="127" spans="1:37">
      <c r="A127" s="5" t="s">
        <v>170</v>
      </c>
      <c r="B127" s="22">
        <v>224</v>
      </c>
      <c r="C127" s="22">
        <v>3.79</v>
      </c>
      <c r="D127" s="22">
        <v>0.41</v>
      </c>
      <c r="E127" s="22">
        <v>669</v>
      </c>
      <c r="F127" s="20">
        <v>18.9753320683112</v>
      </c>
      <c r="G127" s="22">
        <v>0.51804510359300004</v>
      </c>
      <c r="H127" s="18">
        <v>5.5300000000000002E-2</v>
      </c>
      <c r="I127" s="15">
        <v>1.70654568507646E-3</v>
      </c>
      <c r="J127" s="24">
        <v>-0.13447999999999999</v>
      </c>
      <c r="K127" s="18">
        <v>0.40400000000000003</v>
      </c>
      <c r="L127" s="15">
        <v>1.5900694042713999E-2</v>
      </c>
      <c r="M127" s="18">
        <v>5.2699999999999997E-2</v>
      </c>
      <c r="N127" s="15">
        <v>1.4387614857578001E-3</v>
      </c>
      <c r="O127" s="24">
        <v>0.66625000000000001</v>
      </c>
      <c r="P127" s="10">
        <v>331.2</v>
      </c>
      <c r="Q127" s="6">
        <v>8.7275774629296006</v>
      </c>
      <c r="R127" s="6">
        <v>11.3738704880068</v>
      </c>
      <c r="S127" s="10">
        <v>344</v>
      </c>
      <c r="T127" s="6">
        <v>11.4895646587043</v>
      </c>
      <c r="U127" s="6">
        <v>13.251866885743199</v>
      </c>
      <c r="V127" s="10">
        <v>413</v>
      </c>
      <c r="W127" s="6">
        <v>78.9665602295713</v>
      </c>
      <c r="X127" s="6">
        <v>85.743514279368995</v>
      </c>
      <c r="Y127" s="6">
        <v>3.7209302325581501</v>
      </c>
      <c r="Z127" s="6">
        <v>19.806295399515701</v>
      </c>
      <c r="AA127" s="7">
        <v>331.2</v>
      </c>
      <c r="AB127" s="7">
        <v>8.7275774629296006</v>
      </c>
      <c r="AC127" s="7">
        <v>11.3738704880068</v>
      </c>
      <c r="AD127" s="13">
        <v>329.8</v>
      </c>
      <c r="AE127" s="6">
        <v>8.7275774629296006</v>
      </c>
      <c r="AF127" s="13">
        <v>325.7</v>
      </c>
      <c r="AG127" s="6">
        <v>9.2639973038935892</v>
      </c>
      <c r="AH127" s="13">
        <v>299</v>
      </c>
      <c r="AI127" s="6">
        <v>62.602856440345498</v>
      </c>
      <c r="AJ127" s="6">
        <v>4.1999999999999997E-3</v>
      </c>
      <c r="AK127" s="6">
        <v>1.9E-3</v>
      </c>
    </row>
    <row r="128" spans="1:37">
      <c r="A128" s="5" t="s">
        <v>171</v>
      </c>
      <c r="B128" s="22">
        <v>221</v>
      </c>
      <c r="C128" s="22">
        <v>2.84</v>
      </c>
      <c r="D128" s="22">
        <v>0.13</v>
      </c>
      <c r="E128" s="22">
        <v>580</v>
      </c>
      <c r="F128" s="20">
        <v>19.047619047619001</v>
      </c>
      <c r="G128" s="22">
        <v>0.47171847649835003</v>
      </c>
      <c r="H128" s="18">
        <v>5.33E-2</v>
      </c>
      <c r="I128" s="15">
        <v>1.72668605139488E-3</v>
      </c>
      <c r="J128" s="24">
        <v>0.31596999999999997</v>
      </c>
      <c r="K128" s="18">
        <v>0.38600000000000001</v>
      </c>
      <c r="L128" s="15">
        <v>1.29634985339606E-2</v>
      </c>
      <c r="M128" s="18">
        <v>5.2499999999999998E-2</v>
      </c>
      <c r="N128" s="15">
        <v>1.30017405084858E-3</v>
      </c>
      <c r="O128" s="24">
        <v>0.28698000000000001</v>
      </c>
      <c r="P128" s="10">
        <v>329.9</v>
      </c>
      <c r="Q128" s="6">
        <v>7.8651297904141302</v>
      </c>
      <c r="R128" s="6">
        <v>10.708485766678001</v>
      </c>
      <c r="S128" s="10">
        <v>331.5</v>
      </c>
      <c r="T128" s="6">
        <v>9.3377198488030295</v>
      </c>
      <c r="U128" s="6">
        <v>11.3153298863568</v>
      </c>
      <c r="V128" s="10">
        <v>329</v>
      </c>
      <c r="W128" s="6">
        <v>73.137724257966198</v>
      </c>
      <c r="X128" s="6">
        <v>77.742412242339398</v>
      </c>
      <c r="Y128" s="6">
        <v>0.48265460030167201</v>
      </c>
      <c r="Z128" s="6">
        <v>-0.27355623100302801</v>
      </c>
      <c r="AA128" s="7">
        <v>329.9</v>
      </c>
      <c r="AB128" s="7">
        <v>7.8651297904141302</v>
      </c>
      <c r="AC128" s="7">
        <v>10.708485766678001</v>
      </c>
      <c r="AD128" s="13">
        <v>329.1</v>
      </c>
      <c r="AE128" s="6">
        <v>7.9897006589771404</v>
      </c>
      <c r="AF128" s="13">
        <v>321.2</v>
      </c>
      <c r="AG128" s="6">
        <v>8.1766993325381705</v>
      </c>
      <c r="AH128" s="13">
        <v>261</v>
      </c>
      <c r="AI128" s="6">
        <v>56.963863190924002</v>
      </c>
      <c r="AJ128" s="6">
        <v>2.3999999999999998E-3</v>
      </c>
      <c r="AK128" s="6">
        <v>1.8E-3</v>
      </c>
    </row>
    <row r="129" spans="1:37">
      <c r="A129" s="5" t="s">
        <v>172</v>
      </c>
      <c r="B129" s="22">
        <v>623</v>
      </c>
      <c r="C129" s="22">
        <v>1.675</v>
      </c>
      <c r="D129" s="22">
        <v>5.1999999999999998E-2</v>
      </c>
      <c r="E129" s="22">
        <v>306</v>
      </c>
      <c r="F129" s="20">
        <v>90.497737556561106</v>
      </c>
      <c r="G129" s="22">
        <v>2.27060741037702</v>
      </c>
      <c r="H129" s="18">
        <v>4.9399999999999999E-2</v>
      </c>
      <c r="I129" s="15">
        <v>2.61344518255501E-3</v>
      </c>
      <c r="J129" s="24">
        <v>5.8285999999999998E-2</v>
      </c>
      <c r="K129" s="18">
        <v>7.6100000000000001E-2</v>
      </c>
      <c r="L129" s="15">
        <v>4.01936848178915E-3</v>
      </c>
      <c r="M129" s="18">
        <v>1.1050000000000001E-2</v>
      </c>
      <c r="N129" s="15">
        <v>2.7724684132555998E-4</v>
      </c>
      <c r="O129" s="24">
        <v>0.38412000000000002</v>
      </c>
      <c r="P129" s="10">
        <v>70.900000000000006</v>
      </c>
      <c r="Q129" s="6">
        <v>1.75484212655421</v>
      </c>
      <c r="R129" s="6">
        <v>2.36955474669245</v>
      </c>
      <c r="S129" s="10">
        <v>74.400000000000006</v>
      </c>
      <c r="T129" s="6">
        <v>3.7848960843496302</v>
      </c>
      <c r="U129" s="6">
        <v>4.1181286297534001</v>
      </c>
      <c r="V129" s="10">
        <v>160</v>
      </c>
      <c r="W129" s="6">
        <v>264.03830018331303</v>
      </c>
      <c r="X129" s="6">
        <v>280.95854560766497</v>
      </c>
      <c r="Y129" s="6">
        <v>4.7043010752688197</v>
      </c>
      <c r="Z129" s="6">
        <v>55.6875</v>
      </c>
      <c r="AA129" s="7">
        <v>70.900000000000006</v>
      </c>
      <c r="AB129" s="7">
        <v>1.75484212655421</v>
      </c>
      <c r="AC129" s="7">
        <v>2.36955474669245</v>
      </c>
      <c r="AD129" s="13">
        <v>70.7</v>
      </c>
      <c r="AE129" s="6">
        <v>1.7980325050257899</v>
      </c>
      <c r="AF129" s="13">
        <v>70.599999999999994</v>
      </c>
      <c r="AG129" s="6">
        <v>2.0464208680829001</v>
      </c>
      <c r="AH129" s="13">
        <v>70.599999999999994</v>
      </c>
      <c r="AI129" s="6">
        <v>247.694390153862</v>
      </c>
      <c r="AJ129" s="6">
        <v>2.8E-3</v>
      </c>
      <c r="AK129" s="6">
        <v>4.0000000000000001E-3</v>
      </c>
    </row>
    <row r="130" spans="1:37">
      <c r="A130" s="5" t="s">
        <v>173</v>
      </c>
      <c r="B130" s="22">
        <v>773</v>
      </c>
      <c r="C130" s="22">
        <v>1.294</v>
      </c>
      <c r="D130" s="22">
        <v>3.5999999999999997E-2</v>
      </c>
      <c r="E130" s="22">
        <v>224</v>
      </c>
      <c r="F130" s="20">
        <v>136.79890560875501</v>
      </c>
      <c r="G130" s="22">
        <v>3.6971628704974999</v>
      </c>
      <c r="H130" s="18">
        <v>4.7600000000000003E-2</v>
      </c>
      <c r="I130" s="15">
        <v>2.53201605051909E-3</v>
      </c>
      <c r="J130" s="24">
        <v>0.29658000000000001</v>
      </c>
      <c r="K130" s="18">
        <v>4.8000000000000001E-2</v>
      </c>
      <c r="L130" s="15">
        <v>2.2166704220519598E-3</v>
      </c>
      <c r="M130" s="18">
        <v>7.3099999999999997E-3</v>
      </c>
      <c r="N130" s="15">
        <v>1.97561964864191E-4</v>
      </c>
      <c r="O130" s="24">
        <v>9.8901000000000003E-2</v>
      </c>
      <c r="P130" s="10">
        <v>47</v>
      </c>
      <c r="Q130" s="6">
        <v>1.2567674958908599</v>
      </c>
      <c r="R130" s="6">
        <v>1.6423332435354301</v>
      </c>
      <c r="S130" s="10">
        <v>47.5</v>
      </c>
      <c r="T130" s="6">
        <v>2.1380612569809099</v>
      </c>
      <c r="U130" s="6">
        <v>2.3824328403386601</v>
      </c>
      <c r="V130" s="10">
        <v>90</v>
      </c>
      <c r="W130" s="6">
        <v>244.070573982779</v>
      </c>
      <c r="X130" s="6">
        <v>256.05997320032702</v>
      </c>
      <c r="Y130" s="6">
        <v>1.0526315789473699</v>
      </c>
      <c r="Z130" s="6">
        <v>47.7777777777778</v>
      </c>
      <c r="AA130" s="7">
        <v>47</v>
      </c>
      <c r="AB130" s="7">
        <v>1.2567674958908599</v>
      </c>
      <c r="AC130" s="7">
        <v>1.6423332435354301</v>
      </c>
      <c r="AD130" s="13">
        <v>46.9</v>
      </c>
      <c r="AE130" s="6">
        <v>1.30507261818175</v>
      </c>
      <c r="AF130" s="13">
        <v>46.9</v>
      </c>
      <c r="AG130" s="6">
        <v>1.4358467671039199</v>
      </c>
      <c r="AH130" s="13">
        <v>47</v>
      </c>
      <c r="AI130" s="6">
        <v>229.004711489269</v>
      </c>
      <c r="AJ130" s="6">
        <v>1E-3</v>
      </c>
      <c r="AK130" s="6">
        <v>3.5999999999999999E-3</v>
      </c>
    </row>
    <row r="131" spans="1:37">
      <c r="A131" s="5" t="s">
        <v>174</v>
      </c>
      <c r="B131" s="22">
        <v>274.39999999999998</v>
      </c>
      <c r="C131" s="22">
        <v>1.421</v>
      </c>
      <c r="D131" s="22">
        <v>6.2E-2</v>
      </c>
      <c r="E131" s="22">
        <v>404</v>
      </c>
      <c r="F131" s="20">
        <v>26.673779674579901</v>
      </c>
      <c r="G131" s="22">
        <v>0.66192391635008396</v>
      </c>
      <c r="H131" s="18">
        <v>4.9700000000000001E-2</v>
      </c>
      <c r="I131" s="15">
        <v>1.8023673209823501E-3</v>
      </c>
      <c r="J131" s="24">
        <v>4.5402999999999999E-2</v>
      </c>
      <c r="K131" s="18">
        <v>0.25679999999999997</v>
      </c>
      <c r="L131" s="15">
        <v>8.9536103436323299E-3</v>
      </c>
      <c r="M131" s="18">
        <v>3.7490000000000002E-2</v>
      </c>
      <c r="N131" s="15">
        <v>9.3033413062243399E-4</v>
      </c>
      <c r="O131" s="24">
        <v>0.38966000000000001</v>
      </c>
      <c r="P131" s="10">
        <v>237.2</v>
      </c>
      <c r="Q131" s="6">
        <v>5.7769737332772797</v>
      </c>
      <c r="R131" s="6">
        <v>7.8159144024904803</v>
      </c>
      <c r="S131" s="10">
        <v>231.9</v>
      </c>
      <c r="T131" s="6">
        <v>7.2267467154774696</v>
      </c>
      <c r="U131" s="6">
        <v>8.6145962908260092</v>
      </c>
      <c r="V131" s="10">
        <v>174</v>
      </c>
      <c r="W131" s="6">
        <v>74.590574549005495</v>
      </c>
      <c r="X131" s="6">
        <v>77.609162776543997</v>
      </c>
      <c r="Y131" s="6">
        <v>-2.28546787408365</v>
      </c>
      <c r="Z131" s="6">
        <v>-36.321839080459803</v>
      </c>
      <c r="AA131" s="7">
        <v>237.2</v>
      </c>
      <c r="AB131" s="7">
        <v>5.7769737332772797</v>
      </c>
      <c r="AC131" s="7">
        <v>7.8159144024904803</v>
      </c>
      <c r="AD131" s="13">
        <v>237.2</v>
      </c>
      <c r="AE131" s="6">
        <v>5.8192332411560601</v>
      </c>
      <c r="AF131" s="13">
        <v>234.6</v>
      </c>
      <c r="AG131" s="6">
        <v>6.2734255466741997</v>
      </c>
      <c r="AH131" s="13">
        <v>204</v>
      </c>
      <c r="AI131" s="6">
        <v>52.010852824682203</v>
      </c>
      <c r="AJ131" s="6">
        <v>-5.9999999999999995E-4</v>
      </c>
      <c r="AK131" s="6">
        <v>2.3E-3</v>
      </c>
    </row>
    <row r="132" spans="1:37">
      <c r="A132" s="5" t="s">
        <v>175</v>
      </c>
      <c r="B132" s="22">
        <v>744</v>
      </c>
      <c r="C132" s="22">
        <v>3.74</v>
      </c>
      <c r="D132" s="22">
        <v>9.5000000000000001E-2</v>
      </c>
      <c r="E132" s="22">
        <v>1855</v>
      </c>
      <c r="F132" s="20">
        <v>16.750418760469</v>
      </c>
      <c r="G132" s="22">
        <v>0.40893153439657098</v>
      </c>
      <c r="H132" s="18">
        <v>5.5E-2</v>
      </c>
      <c r="I132" s="15">
        <v>1.46051194770972E-3</v>
      </c>
      <c r="J132" s="24">
        <v>0.27287</v>
      </c>
      <c r="K132" s="18">
        <v>0.45300000000000001</v>
      </c>
      <c r="L132" s="15">
        <v>1.5086867997036299E-2</v>
      </c>
      <c r="M132" s="18">
        <v>5.9700000000000003E-2</v>
      </c>
      <c r="N132" s="15">
        <v>1.4574687924274799E-3</v>
      </c>
      <c r="O132" s="24">
        <v>0.29164000000000001</v>
      </c>
      <c r="P132" s="10">
        <v>373.7</v>
      </c>
      <c r="Q132" s="6">
        <v>8.8256127944960703</v>
      </c>
      <c r="R132" s="6">
        <v>12.0522493981951</v>
      </c>
      <c r="S132" s="10">
        <v>379</v>
      </c>
      <c r="T132" s="6">
        <v>10.3084806702905</v>
      </c>
      <c r="U132" s="6">
        <v>12.5478952667837</v>
      </c>
      <c r="V132" s="10">
        <v>402</v>
      </c>
      <c r="W132" s="6">
        <v>60.751445551507302</v>
      </c>
      <c r="X132" s="6">
        <v>66.776475923010196</v>
      </c>
      <c r="Y132" s="6">
        <v>1.39841688654354</v>
      </c>
      <c r="Z132" s="6">
        <v>7.0398009950248799</v>
      </c>
      <c r="AA132" s="7">
        <v>373.7</v>
      </c>
      <c r="AB132" s="7">
        <v>8.8256127944960703</v>
      </c>
      <c r="AC132" s="7">
        <v>12.0522493981951</v>
      </c>
      <c r="AD132" s="13">
        <v>372.5</v>
      </c>
      <c r="AE132" s="6">
        <v>8.9071230595727595</v>
      </c>
      <c r="AF132" s="13">
        <v>363.4</v>
      </c>
      <c r="AG132" s="6">
        <v>8.9248850821594701</v>
      </c>
      <c r="AH132" s="13">
        <v>304</v>
      </c>
      <c r="AI132" s="6">
        <v>40.733992396986601</v>
      </c>
      <c r="AJ132" s="6">
        <v>3.3E-3</v>
      </c>
      <c r="AK132" s="6">
        <v>1.6000000000000001E-3</v>
      </c>
    </row>
    <row r="133" spans="1:37">
      <c r="A133" s="5" t="s">
        <v>176</v>
      </c>
      <c r="B133" s="22">
        <v>174</v>
      </c>
      <c r="C133" s="22">
        <v>4.2</v>
      </c>
      <c r="D133" s="22">
        <v>0.12</v>
      </c>
      <c r="E133" s="22">
        <v>339</v>
      </c>
      <c r="F133" s="20">
        <v>19.801980198019798</v>
      </c>
      <c r="G133" s="22">
        <v>0.497368559302587</v>
      </c>
      <c r="H133" s="18">
        <v>5.1299999999999998E-2</v>
      </c>
      <c r="I133" s="15">
        <v>2.4340247171807999E-3</v>
      </c>
      <c r="J133" s="24">
        <v>0.35196</v>
      </c>
      <c r="K133" s="18">
        <v>0.35699999999999998</v>
      </c>
      <c r="L133" s="15">
        <v>1.46713057210325E-2</v>
      </c>
      <c r="M133" s="18">
        <v>5.0500000000000003E-2</v>
      </c>
      <c r="N133" s="15">
        <v>1.2684141683614199E-3</v>
      </c>
      <c r="O133" s="24">
        <v>7.3468999999999997E-4</v>
      </c>
      <c r="P133" s="10">
        <v>317.89999999999998</v>
      </c>
      <c r="Q133" s="6">
        <v>7.7621615912302202</v>
      </c>
      <c r="R133" s="6">
        <v>10.4547457301053</v>
      </c>
      <c r="S133" s="10">
        <v>309</v>
      </c>
      <c r="T133" s="6">
        <v>11.1388714322187</v>
      </c>
      <c r="U133" s="6">
        <v>12.6696786081075</v>
      </c>
      <c r="V133" s="10">
        <v>240</v>
      </c>
      <c r="W133" s="6">
        <v>94.352359608528005</v>
      </c>
      <c r="X133" s="6">
        <v>96.8572604253485</v>
      </c>
      <c r="Y133" s="6">
        <v>-2.8802588996763601</v>
      </c>
      <c r="Z133" s="6">
        <v>-32.4583333333333</v>
      </c>
      <c r="AA133" s="7">
        <v>317.89999999999998</v>
      </c>
      <c r="AB133" s="7">
        <v>7.7621615912302202</v>
      </c>
      <c r="AC133" s="7">
        <v>10.4547457301053</v>
      </c>
      <c r="AD133" s="13">
        <v>318</v>
      </c>
      <c r="AE133" s="6">
        <v>7.9806893542080397</v>
      </c>
      <c r="AF133" s="13">
        <v>310.2</v>
      </c>
      <c r="AG133" s="6">
        <v>7.4794823874047403</v>
      </c>
      <c r="AH133" s="13">
        <v>269</v>
      </c>
      <c r="AI133" s="6">
        <v>59.034631901088197</v>
      </c>
      <c r="AJ133" s="6">
        <v>-4.0000000000000002E-4</v>
      </c>
      <c r="AK133" s="6">
        <v>3.5000000000000001E-3</v>
      </c>
    </row>
    <row r="134" spans="1:37">
      <c r="A134" s="5" t="s">
        <v>177</v>
      </c>
      <c r="B134" s="22">
        <v>240</v>
      </c>
      <c r="C134" s="22">
        <v>2.0739999999999998</v>
      </c>
      <c r="D134" s="22">
        <v>0.06</v>
      </c>
      <c r="E134" s="22">
        <v>526</v>
      </c>
      <c r="F134" s="20">
        <v>20.325203252032502</v>
      </c>
      <c r="G134" s="22">
        <v>0.53408414752434896</v>
      </c>
      <c r="H134" s="18">
        <v>5.4199999999999998E-2</v>
      </c>
      <c r="I134" s="15">
        <v>1.93260467867774E-3</v>
      </c>
      <c r="J134" s="24">
        <v>0.16059999999999999</v>
      </c>
      <c r="K134" s="18">
        <v>0.36699999999999999</v>
      </c>
      <c r="L134" s="15">
        <v>1.4248271374451E-2</v>
      </c>
      <c r="M134" s="18">
        <v>4.9200000000000001E-2</v>
      </c>
      <c r="N134" s="15">
        <v>1.29282545086334E-3</v>
      </c>
      <c r="O134" s="24">
        <v>0.41437000000000002</v>
      </c>
      <c r="P134" s="10">
        <v>309.3</v>
      </c>
      <c r="Q134" s="6">
        <v>7.8643564299218003</v>
      </c>
      <c r="R134" s="6">
        <v>10.417352472183801</v>
      </c>
      <c r="S134" s="10">
        <v>317</v>
      </c>
      <c r="T134" s="6">
        <v>10.647671049488499</v>
      </c>
      <c r="U134" s="6">
        <v>12.3015504625166</v>
      </c>
      <c r="V134" s="10">
        <v>367</v>
      </c>
      <c r="W134" s="6">
        <v>89.868959752559505</v>
      </c>
      <c r="X134" s="6">
        <v>95.293157419880004</v>
      </c>
      <c r="Y134" s="6">
        <v>2.4290220820189301</v>
      </c>
      <c r="Z134" s="6">
        <v>15.7220708446866</v>
      </c>
      <c r="AA134" s="7">
        <v>309.3</v>
      </c>
      <c r="AB134" s="7">
        <v>7.8643564299218003</v>
      </c>
      <c r="AC134" s="7">
        <v>10.417352472183801</v>
      </c>
      <c r="AD134" s="13">
        <v>308.39999999999998</v>
      </c>
      <c r="AE134" s="6">
        <v>7.9557213410760204</v>
      </c>
      <c r="AF134" s="13">
        <v>303.60000000000002</v>
      </c>
      <c r="AG134" s="6">
        <v>8.5431755675577694</v>
      </c>
      <c r="AH134" s="13">
        <v>267</v>
      </c>
      <c r="AI134" s="6">
        <v>68.053140463957703</v>
      </c>
      <c r="AJ134" s="6">
        <v>3.3E-3</v>
      </c>
      <c r="AK134" s="6">
        <v>2.3E-3</v>
      </c>
    </row>
    <row r="135" spans="1:37">
      <c r="A135" s="5" t="s">
        <v>178</v>
      </c>
      <c r="B135" s="22">
        <v>190</v>
      </c>
      <c r="C135" s="22">
        <v>2.0760000000000001</v>
      </c>
      <c r="D135" s="22">
        <v>6.4000000000000001E-2</v>
      </c>
      <c r="E135" s="22">
        <v>452</v>
      </c>
      <c r="F135" s="20">
        <v>20.040080160320599</v>
      </c>
      <c r="G135" s="22">
        <v>0.56171132455555906</v>
      </c>
      <c r="H135" s="18">
        <v>5.2499999999999998E-2</v>
      </c>
      <c r="I135" s="15">
        <v>2.3545742774083501E-3</v>
      </c>
      <c r="J135" s="24">
        <v>0.25647999999999999</v>
      </c>
      <c r="K135" s="18">
        <v>0.36</v>
      </c>
      <c r="L135" s="15">
        <v>1.5877834361146301E-2</v>
      </c>
      <c r="M135" s="18">
        <v>4.99E-2</v>
      </c>
      <c r="N135" s="15">
        <v>1.3986668152565899E-3</v>
      </c>
      <c r="O135" s="24">
        <v>0.23341999999999999</v>
      </c>
      <c r="P135" s="10">
        <v>314.10000000000002</v>
      </c>
      <c r="Q135" s="6">
        <v>8.5404026037850205</v>
      </c>
      <c r="R135" s="6">
        <v>10.9947784503875</v>
      </c>
      <c r="S135" s="10">
        <v>312</v>
      </c>
      <c r="T135" s="6">
        <v>11.744807318246901</v>
      </c>
      <c r="U135" s="6">
        <v>13.2226543794173</v>
      </c>
      <c r="V135" s="10">
        <v>280</v>
      </c>
      <c r="W135" s="6">
        <v>94.794387314081703</v>
      </c>
      <c r="X135" s="6">
        <v>98.081827782058895</v>
      </c>
      <c r="Y135" s="6">
        <v>-0.67307692307692002</v>
      </c>
      <c r="Z135" s="6">
        <v>-12.1785714285714</v>
      </c>
      <c r="AA135" s="7">
        <v>314.10000000000002</v>
      </c>
      <c r="AB135" s="7">
        <v>8.5404026037850205</v>
      </c>
      <c r="AC135" s="7">
        <v>10.9947784503875</v>
      </c>
      <c r="AD135" s="13">
        <v>313.60000000000002</v>
      </c>
      <c r="AE135" s="6">
        <v>8.7397755483043102</v>
      </c>
      <c r="AF135" s="13">
        <v>305.2</v>
      </c>
      <c r="AG135" s="6">
        <v>9.1505764268021093</v>
      </c>
      <c r="AH135" s="13">
        <v>239</v>
      </c>
      <c r="AI135" s="6">
        <v>61.875446392346298</v>
      </c>
      <c r="AJ135" s="6">
        <v>1.6999999999999999E-3</v>
      </c>
      <c r="AK135" s="6">
        <v>3.2000000000000002E-3</v>
      </c>
    </row>
    <row r="136" spans="1:37">
      <c r="A136" s="5" t="s">
        <v>179</v>
      </c>
      <c r="B136" s="22">
        <v>331</v>
      </c>
      <c r="C136" s="22">
        <v>2.6629999999999998</v>
      </c>
      <c r="D136" s="22">
        <v>8.2000000000000003E-2</v>
      </c>
      <c r="E136" s="22">
        <v>914</v>
      </c>
      <c r="F136" s="20">
        <v>19.7628458498024</v>
      </c>
      <c r="G136" s="22">
        <v>0.53130138572394303</v>
      </c>
      <c r="H136" s="18">
        <v>5.4600000000000003E-2</v>
      </c>
      <c r="I136" s="15">
        <v>1.8944131257590301E-3</v>
      </c>
      <c r="J136" s="24">
        <v>3.4742000000000002E-2</v>
      </c>
      <c r="K136" s="18">
        <v>0.38</v>
      </c>
      <c r="L136" s="15">
        <v>1.61396696372633E-2</v>
      </c>
      <c r="M136" s="18">
        <v>5.0599999999999999E-2</v>
      </c>
      <c r="N136" s="15">
        <v>1.36032281595216E-3</v>
      </c>
      <c r="O136" s="24">
        <v>0.48836000000000002</v>
      </c>
      <c r="P136" s="10">
        <v>318.39999999999998</v>
      </c>
      <c r="Q136" s="6">
        <v>8.4054178836624693</v>
      </c>
      <c r="R136" s="6">
        <v>10.949277751352501</v>
      </c>
      <c r="S136" s="10">
        <v>326</v>
      </c>
      <c r="T136" s="6">
        <v>11.887032601546901</v>
      </c>
      <c r="U136" s="6">
        <v>13.462180157710501</v>
      </c>
      <c r="V136" s="10">
        <v>377</v>
      </c>
      <c r="W136" s="6">
        <v>84.354337145322106</v>
      </c>
      <c r="X136" s="6">
        <v>90.303206791334603</v>
      </c>
      <c r="Y136" s="6">
        <v>2.3312883435582799</v>
      </c>
      <c r="Z136" s="6">
        <v>15.543766578249301</v>
      </c>
      <c r="AA136" s="7">
        <v>318.39999999999998</v>
      </c>
      <c r="AB136" s="7">
        <v>8.4054178836624693</v>
      </c>
      <c r="AC136" s="7">
        <v>10.949277751352501</v>
      </c>
      <c r="AD136" s="13">
        <v>317.39999999999998</v>
      </c>
      <c r="AE136" s="6">
        <v>8.4532774590091897</v>
      </c>
      <c r="AF136" s="13">
        <v>312.89999999999998</v>
      </c>
      <c r="AG136" s="6">
        <v>8.8999294418685899</v>
      </c>
      <c r="AH136" s="13">
        <v>280</v>
      </c>
      <c r="AI136" s="6">
        <v>54.384319387362602</v>
      </c>
      <c r="AJ136" s="6">
        <v>3.2000000000000002E-3</v>
      </c>
      <c r="AK136" s="6">
        <v>2.8E-3</v>
      </c>
    </row>
    <row r="137" spans="1:37">
      <c r="A137" s="5" t="s">
        <v>180</v>
      </c>
      <c r="B137" s="22">
        <v>484</v>
      </c>
      <c r="C137" s="22">
        <v>4.3</v>
      </c>
      <c r="D137" s="22">
        <v>0.11</v>
      </c>
      <c r="E137" s="22">
        <v>1892</v>
      </c>
      <c r="F137" s="20">
        <v>15.9744408945687</v>
      </c>
      <c r="G137" s="22">
        <v>0.405256269408521</v>
      </c>
      <c r="H137" s="18">
        <v>5.5800000000000002E-2</v>
      </c>
      <c r="I137" s="15">
        <v>1.34262871105475E-3</v>
      </c>
      <c r="J137" s="24">
        <v>0.48760999999999999</v>
      </c>
      <c r="K137" s="18">
        <v>0.47899999999999998</v>
      </c>
      <c r="L137" s="15">
        <v>1.46157298839298E-2</v>
      </c>
      <c r="M137" s="18">
        <v>6.2600000000000003E-2</v>
      </c>
      <c r="N137" s="15">
        <v>1.5881020583073399E-3</v>
      </c>
      <c r="O137" s="24">
        <v>0.33194000000000001</v>
      </c>
      <c r="P137" s="10">
        <v>391.5</v>
      </c>
      <c r="Q137" s="6">
        <v>9.5938723949132694</v>
      </c>
      <c r="R137" s="6">
        <v>12.8727456585433</v>
      </c>
      <c r="S137" s="10">
        <v>397.4</v>
      </c>
      <c r="T137" s="6">
        <v>9.9794172686553999</v>
      </c>
      <c r="U137" s="6">
        <v>12.4428047503137</v>
      </c>
      <c r="V137" s="10">
        <v>437</v>
      </c>
      <c r="W137" s="6">
        <v>55.256480413368301</v>
      </c>
      <c r="X137" s="6">
        <v>62.141751689817298</v>
      </c>
      <c r="Y137" s="6">
        <v>1.48465022647206</v>
      </c>
      <c r="Z137" s="6">
        <v>10.4118993135012</v>
      </c>
      <c r="AA137" s="7">
        <v>391.5</v>
      </c>
      <c r="AB137" s="7">
        <v>9.5938723949132694</v>
      </c>
      <c r="AC137" s="7">
        <v>12.8727456585433</v>
      </c>
      <c r="AD137" s="13">
        <v>390.3</v>
      </c>
      <c r="AE137" s="6">
        <v>9.7253142638106507</v>
      </c>
      <c r="AF137" s="13">
        <v>382</v>
      </c>
      <c r="AG137" s="6">
        <v>9.3613310496925397</v>
      </c>
      <c r="AH137" s="13">
        <v>335</v>
      </c>
      <c r="AI137" s="6">
        <v>40.344499348398898</v>
      </c>
      <c r="AJ137" s="6">
        <v>3.2000000000000002E-3</v>
      </c>
      <c r="AK137" s="6">
        <v>1.2999999999999999E-3</v>
      </c>
    </row>
    <row r="138" spans="1:37">
      <c r="A138" s="5" t="s">
        <v>181</v>
      </c>
      <c r="B138" s="22">
        <v>514</v>
      </c>
      <c r="C138" s="22">
        <v>2.06</v>
      </c>
      <c r="D138" s="22">
        <v>0.18</v>
      </c>
      <c r="E138" s="22">
        <v>235</v>
      </c>
      <c r="F138" s="20">
        <v>130.378096479791</v>
      </c>
      <c r="G138" s="22">
        <v>3.0878668188535299</v>
      </c>
      <c r="H138" s="18">
        <v>4.9500000000000002E-2</v>
      </c>
      <c r="I138" s="15">
        <v>3.0064767444340202E-3</v>
      </c>
      <c r="J138" s="24">
        <v>0.24904000000000001</v>
      </c>
      <c r="K138" s="18">
        <v>5.1999999999999998E-2</v>
      </c>
      <c r="L138" s="15">
        <v>2.88239548986602E-3</v>
      </c>
      <c r="M138" s="18">
        <v>7.6699999999999997E-3</v>
      </c>
      <c r="N138" s="15">
        <v>1.81655808299652E-4</v>
      </c>
      <c r="O138" s="24">
        <v>-2.8292E-3</v>
      </c>
      <c r="P138" s="10">
        <v>49.25</v>
      </c>
      <c r="Q138" s="6">
        <v>1.1561899363449599</v>
      </c>
      <c r="R138" s="6">
        <v>1.6020294465420899</v>
      </c>
      <c r="S138" s="10">
        <v>51.4</v>
      </c>
      <c r="T138" s="6">
        <v>2.8003722795226</v>
      </c>
      <c r="U138" s="6">
        <v>3.0213754602518099</v>
      </c>
      <c r="V138" s="10">
        <v>160</v>
      </c>
      <c r="W138" s="6">
        <v>113.84304058031501</v>
      </c>
      <c r="X138" s="6">
        <v>115.536910453098</v>
      </c>
      <c r="Y138" s="6">
        <v>4.1828793774318997</v>
      </c>
      <c r="Z138" s="6">
        <v>69.21875</v>
      </c>
      <c r="AA138" s="7">
        <v>49.25</v>
      </c>
      <c r="AB138" s="7">
        <v>1.1561899363449599</v>
      </c>
      <c r="AC138" s="7">
        <v>1.6020294465420899</v>
      </c>
      <c r="AD138" s="13">
        <v>49.11</v>
      </c>
      <c r="AE138" s="6">
        <v>1.18728226168227</v>
      </c>
      <c r="AF138" s="13">
        <v>49.08</v>
      </c>
      <c r="AG138" s="6">
        <v>1.37225249277186</v>
      </c>
      <c r="AH138" s="13">
        <v>49.31</v>
      </c>
      <c r="AI138" s="6">
        <v>57.084567074397</v>
      </c>
      <c r="AJ138" s="6">
        <v>3.0000000000000001E-3</v>
      </c>
      <c r="AK138" s="6">
        <v>4.5999999999999999E-3</v>
      </c>
    </row>
    <row r="139" spans="1:37">
      <c r="A139" s="5" t="s">
        <v>182</v>
      </c>
      <c r="B139" s="22">
        <v>234</v>
      </c>
      <c r="C139" s="22">
        <v>2.875</v>
      </c>
      <c r="D139" s="22">
        <v>8.4000000000000005E-2</v>
      </c>
      <c r="E139" s="22">
        <v>891</v>
      </c>
      <c r="F139" s="20">
        <v>19.5694716242661</v>
      </c>
      <c r="G139" s="22">
        <v>0.52378184074667</v>
      </c>
      <c r="H139" s="18">
        <v>5.4899999999999997E-2</v>
      </c>
      <c r="I139" s="15">
        <v>1.84361319783208E-3</v>
      </c>
      <c r="J139" s="24">
        <v>0.31518000000000002</v>
      </c>
      <c r="K139" s="18">
        <v>0.38400000000000001</v>
      </c>
      <c r="L139" s="15">
        <v>1.4499826779655001E-2</v>
      </c>
      <c r="M139" s="18">
        <v>5.11E-2</v>
      </c>
      <c r="N139" s="15">
        <v>1.3677043803761099E-3</v>
      </c>
      <c r="O139" s="24">
        <v>0.30934</v>
      </c>
      <c r="P139" s="10">
        <v>321.10000000000002</v>
      </c>
      <c r="Q139" s="6">
        <v>8.4009062212337309</v>
      </c>
      <c r="R139" s="6">
        <v>10.988218308335499</v>
      </c>
      <c r="S139" s="10">
        <v>329</v>
      </c>
      <c r="T139" s="6">
        <v>10.7813585243186</v>
      </c>
      <c r="U139" s="6">
        <v>12.521027340781799</v>
      </c>
      <c r="V139" s="10">
        <v>391</v>
      </c>
      <c r="W139" s="6">
        <v>83.408369236134703</v>
      </c>
      <c r="X139" s="6">
        <v>89.740848214369606</v>
      </c>
      <c r="Y139" s="6">
        <v>2.4012158054711099</v>
      </c>
      <c r="Z139" s="6">
        <v>17.8772378516624</v>
      </c>
      <c r="AA139" s="7">
        <v>321.10000000000002</v>
      </c>
      <c r="AB139" s="7">
        <v>8.4009062212337309</v>
      </c>
      <c r="AC139" s="7">
        <v>10.988218308335499</v>
      </c>
      <c r="AD139" s="13">
        <v>320.10000000000002</v>
      </c>
      <c r="AE139" s="6">
        <v>8.5919977501139702</v>
      </c>
      <c r="AF139" s="13">
        <v>314.89999999999998</v>
      </c>
      <c r="AG139" s="6">
        <v>9.0787797434400108</v>
      </c>
      <c r="AH139" s="13">
        <v>280</v>
      </c>
      <c r="AI139" s="6">
        <v>59.460205672629399</v>
      </c>
      <c r="AJ139" s="6">
        <v>3.5000000000000001E-3</v>
      </c>
      <c r="AK139" s="6">
        <v>2.5000000000000001E-3</v>
      </c>
    </row>
    <row r="140" spans="1:37">
      <c r="A140" s="5" t="s">
        <v>183</v>
      </c>
      <c r="B140" s="22">
        <v>716</v>
      </c>
      <c r="C140" s="22">
        <v>1.7809999999999999</v>
      </c>
      <c r="D140" s="22">
        <v>6.9000000000000006E-2</v>
      </c>
      <c r="E140" s="22">
        <v>372</v>
      </c>
      <c r="F140" s="20">
        <v>134.22818791946301</v>
      </c>
      <c r="G140" s="22">
        <v>3.4320316771030099</v>
      </c>
      <c r="H140" s="18">
        <v>4.7E-2</v>
      </c>
      <c r="I140" s="15">
        <v>2.04934100800703E-3</v>
      </c>
      <c r="J140" s="24">
        <v>0.13316</v>
      </c>
      <c r="K140" s="18">
        <v>4.7899999999999998E-2</v>
      </c>
      <c r="L140" s="15">
        <v>2.0960428431690001E-3</v>
      </c>
      <c r="M140" s="18">
        <v>7.45E-3</v>
      </c>
      <c r="N140" s="15">
        <v>1.9048633815841001E-4</v>
      </c>
      <c r="O140" s="24">
        <v>0.35992000000000002</v>
      </c>
      <c r="P140" s="10">
        <v>47.8</v>
      </c>
      <c r="Q140" s="6">
        <v>1.2242870208911101</v>
      </c>
      <c r="R140" s="6">
        <v>1.63082053902271</v>
      </c>
      <c r="S140" s="10">
        <v>47.5</v>
      </c>
      <c r="T140" s="6">
        <v>2.01778083716989</v>
      </c>
      <c r="U140" s="6">
        <v>2.2741441767007502</v>
      </c>
      <c r="V140" s="10">
        <v>60</v>
      </c>
      <c r="W140" s="6">
        <v>93.261657745123799</v>
      </c>
      <c r="X140" s="6">
        <v>97.136473614369095</v>
      </c>
      <c r="Y140" s="6">
        <v>-0.63157894736841103</v>
      </c>
      <c r="Z140" s="6">
        <v>20.3333333333333</v>
      </c>
      <c r="AA140" s="7">
        <v>47.8</v>
      </c>
      <c r="AB140" s="7">
        <v>1.2242870208911101</v>
      </c>
      <c r="AC140" s="7">
        <v>1.63082053902271</v>
      </c>
      <c r="AD140" s="13">
        <v>47.9</v>
      </c>
      <c r="AE140" s="6">
        <v>1.2242870208911101</v>
      </c>
      <c r="AF140" s="13">
        <v>47.8</v>
      </c>
      <c r="AG140" s="6">
        <v>1.34877333412624</v>
      </c>
      <c r="AH140" s="13">
        <v>46.9</v>
      </c>
      <c r="AI140" s="6">
        <v>64.325708743616801</v>
      </c>
      <c r="AJ140" s="6">
        <v>-2.0000000000000001E-4</v>
      </c>
      <c r="AK140" s="6">
        <v>2.8999999999999998E-3</v>
      </c>
    </row>
    <row r="141" spans="1:37">
      <c r="A141" s="5" t="s">
        <v>184</v>
      </c>
      <c r="B141" s="22">
        <v>162</v>
      </c>
      <c r="C141" s="22">
        <v>2.87</v>
      </c>
      <c r="D141" s="22">
        <v>0.1</v>
      </c>
      <c r="E141" s="22">
        <v>93</v>
      </c>
      <c r="F141" s="20">
        <v>134.408602150538</v>
      </c>
      <c r="G141" s="22">
        <v>4.25148564735861</v>
      </c>
      <c r="H141" s="18">
        <v>4.7899999999999998E-2</v>
      </c>
      <c r="I141" s="15">
        <v>4.9564010132059398E-3</v>
      </c>
      <c r="J141" s="24">
        <v>0.23888000000000001</v>
      </c>
      <c r="K141" s="18">
        <v>4.8500000000000001E-2</v>
      </c>
      <c r="L141" s="15">
        <v>4.3085216130361896E-3</v>
      </c>
      <c r="M141" s="18">
        <v>7.4400000000000004E-3</v>
      </c>
      <c r="N141" s="15">
        <v>2.3533503592962999E-4</v>
      </c>
      <c r="O141" s="24">
        <v>4.6449999999999998E-2</v>
      </c>
      <c r="P141" s="10">
        <v>47.8</v>
      </c>
      <c r="Q141" s="6">
        <v>1.4713029031292999</v>
      </c>
      <c r="R141" s="6">
        <v>1.82272824658378</v>
      </c>
      <c r="S141" s="10">
        <v>47.9</v>
      </c>
      <c r="T141" s="6">
        <v>4.1631861944851902</v>
      </c>
      <c r="U141" s="6">
        <v>4.2963773390402702</v>
      </c>
      <c r="V141" s="10">
        <v>90</v>
      </c>
      <c r="W141" s="6">
        <v>1568.8746466658299</v>
      </c>
      <c r="X141" s="6">
        <v>1609.36908697525</v>
      </c>
      <c r="Y141" s="6">
        <v>0.20876826722337699</v>
      </c>
      <c r="Z141" s="6">
        <v>46.8888888888889</v>
      </c>
      <c r="AA141" s="7">
        <v>47.8</v>
      </c>
      <c r="AB141" s="7">
        <v>1.4713029031292999</v>
      </c>
      <c r="AC141" s="7">
        <v>1.82272824658378</v>
      </c>
      <c r="AD141" s="13">
        <v>47.8</v>
      </c>
      <c r="AE141" s="6">
        <v>1.5815600629621001</v>
      </c>
      <c r="AF141" s="13">
        <v>47.8</v>
      </c>
      <c r="AG141" s="6">
        <v>1.68919190441822</v>
      </c>
      <c r="AH141" s="13">
        <v>47.8</v>
      </c>
      <c r="AI141" s="6">
        <v>1559.7618164805899</v>
      </c>
      <c r="AJ141" s="6">
        <v>8.0000000000000004E-4</v>
      </c>
      <c r="AK141" s="6">
        <v>8.0000000000000002E-3</v>
      </c>
    </row>
    <row r="142" spans="1:37">
      <c r="A142" s="5" t="s">
        <v>185</v>
      </c>
      <c r="B142" s="22">
        <v>139</v>
      </c>
      <c r="C142" s="22">
        <v>2.105</v>
      </c>
      <c r="D142" s="22">
        <v>7.1999999999999995E-2</v>
      </c>
      <c r="E142" s="22">
        <v>87</v>
      </c>
      <c r="F142" s="20">
        <v>135.50135501355001</v>
      </c>
      <c r="G142" s="22">
        <v>4.7211586923510502</v>
      </c>
      <c r="H142" s="18">
        <v>5.1200000000000002E-2</v>
      </c>
      <c r="I142" s="15">
        <v>5.1337177231125597E-3</v>
      </c>
      <c r="J142" s="24">
        <v>1.1755E-2</v>
      </c>
      <c r="K142" s="18">
        <v>5.16E-2</v>
      </c>
      <c r="L142" s="15">
        <v>4.8031635914676102E-3</v>
      </c>
      <c r="M142" s="18">
        <v>7.3800000000000003E-3</v>
      </c>
      <c r="N142" s="15">
        <v>2.57135075483684E-4</v>
      </c>
      <c r="O142" s="24">
        <v>0.33271000000000001</v>
      </c>
      <c r="P142" s="10">
        <v>47.4</v>
      </c>
      <c r="Q142" s="6">
        <v>1.63406532280545</v>
      </c>
      <c r="R142" s="6">
        <v>1.9517467594101701</v>
      </c>
      <c r="S142" s="10">
        <v>51</v>
      </c>
      <c r="T142" s="6">
        <v>4.65631681948474</v>
      </c>
      <c r="U142" s="6">
        <v>4.7905278386252501</v>
      </c>
      <c r="V142" s="10">
        <v>210</v>
      </c>
      <c r="W142" s="6">
        <v>173.43317776448399</v>
      </c>
      <c r="X142" s="6">
        <v>173.65845346714201</v>
      </c>
      <c r="Y142" s="6">
        <v>7.0588235294117698</v>
      </c>
      <c r="Z142" s="6">
        <v>77.428571428571402</v>
      </c>
      <c r="AA142" s="7">
        <v>47.4</v>
      </c>
      <c r="AB142" s="7">
        <v>1.63406532280545</v>
      </c>
      <c r="AC142" s="7">
        <v>1.9517467594101701</v>
      </c>
      <c r="AD142" s="13">
        <v>47.2</v>
      </c>
      <c r="AE142" s="6">
        <v>1.63406532280545</v>
      </c>
      <c r="AF142" s="13">
        <v>47.2</v>
      </c>
      <c r="AG142" s="6">
        <v>1.78690691515156</v>
      </c>
      <c r="AH142" s="13">
        <v>47.4</v>
      </c>
      <c r="AI142" s="6">
        <v>39.608762912857301</v>
      </c>
      <c r="AJ142" s="6">
        <v>4.8999999999999998E-3</v>
      </c>
      <c r="AK142" s="6">
        <v>8.0999999999999996E-3</v>
      </c>
    </row>
    <row r="143" spans="1:37">
      <c r="A143" s="5" t="s">
        <v>186</v>
      </c>
      <c r="B143" s="22">
        <v>1214</v>
      </c>
      <c r="C143" s="22">
        <v>3.8220000000000001</v>
      </c>
      <c r="D143" s="22">
        <v>9.6000000000000002E-2</v>
      </c>
      <c r="E143" s="22">
        <v>1186</v>
      </c>
      <c r="F143" s="20">
        <v>88.8888888888889</v>
      </c>
      <c r="G143" s="22">
        <v>2.3198637678179699</v>
      </c>
      <c r="H143" s="18">
        <v>4.7800000000000002E-2</v>
      </c>
      <c r="I143" s="15">
        <v>1.14217886112715E-3</v>
      </c>
      <c r="J143" s="24">
        <v>0.14415</v>
      </c>
      <c r="K143" s="18">
        <v>7.3300000000000004E-2</v>
      </c>
      <c r="L143" s="15">
        <v>2.3794894014472902E-3</v>
      </c>
      <c r="M143" s="18">
        <v>1.125E-2</v>
      </c>
      <c r="N143" s="15">
        <v>2.93607758114461E-4</v>
      </c>
      <c r="O143" s="24">
        <v>0.62431000000000003</v>
      </c>
      <c r="P143" s="10">
        <v>72.099999999999994</v>
      </c>
      <c r="Q143" s="6">
        <v>1.8620596933731099</v>
      </c>
      <c r="R143" s="6">
        <v>2.46863373903631</v>
      </c>
      <c r="S143" s="10">
        <v>71.900000000000006</v>
      </c>
      <c r="T143" s="6">
        <v>2.26265914541524</v>
      </c>
      <c r="U143" s="6">
        <v>2.752399996267</v>
      </c>
      <c r="V143" s="10">
        <v>89</v>
      </c>
      <c r="W143" s="6">
        <v>62.304539940867897</v>
      </c>
      <c r="X143" s="6">
        <v>71.115640370110995</v>
      </c>
      <c r="Y143" s="6">
        <v>-0.27816411682890402</v>
      </c>
      <c r="Z143" s="6">
        <v>18.9887640449438</v>
      </c>
      <c r="AA143" s="7">
        <v>72.099999999999994</v>
      </c>
      <c r="AB143" s="7">
        <v>1.8620596933731099</v>
      </c>
      <c r="AC143" s="7">
        <v>2.46863373903631</v>
      </c>
      <c r="AD143" s="13">
        <v>72.099999999999994</v>
      </c>
      <c r="AE143" s="6">
        <v>1.8620596933731099</v>
      </c>
      <c r="AF143" s="13">
        <v>71.7</v>
      </c>
      <c r="AG143" s="6">
        <v>2.03822874288712</v>
      </c>
      <c r="AH143" s="13">
        <v>63.5</v>
      </c>
      <c r="AI143" s="6">
        <v>49.078872208346503</v>
      </c>
      <c r="AJ143" s="6">
        <v>2.0000000000000001E-4</v>
      </c>
      <c r="AK143" s="6">
        <v>1.5E-3</v>
      </c>
    </row>
    <row r="144" spans="1:37">
      <c r="A144" s="5" t="s">
        <v>187</v>
      </c>
      <c r="B144" s="22">
        <v>325</v>
      </c>
      <c r="C144" s="22">
        <v>2.78</v>
      </c>
      <c r="D144" s="22">
        <v>0.24</v>
      </c>
      <c r="E144" s="22">
        <v>321</v>
      </c>
      <c r="F144" s="20">
        <v>92.336103416435805</v>
      </c>
      <c r="G144" s="22">
        <v>2.44938529328777</v>
      </c>
      <c r="H144" s="18">
        <v>4.9500000000000002E-2</v>
      </c>
      <c r="I144" s="15">
        <v>2.5986462888501201E-3</v>
      </c>
      <c r="J144" s="24">
        <v>5.1228999999999997E-2</v>
      </c>
      <c r="K144" s="18">
        <v>7.3099999999999998E-2</v>
      </c>
      <c r="L144" s="15">
        <v>3.79889911005807E-3</v>
      </c>
      <c r="M144" s="18">
        <v>1.0829999999999999E-2</v>
      </c>
      <c r="N144" s="15">
        <v>2.8728570672589999E-4</v>
      </c>
      <c r="O144" s="24">
        <v>0.35491</v>
      </c>
      <c r="P144" s="10">
        <v>69.5</v>
      </c>
      <c r="Q144" s="6">
        <v>1.8219766839427001</v>
      </c>
      <c r="R144" s="6">
        <v>2.3991725953465202</v>
      </c>
      <c r="S144" s="10">
        <v>71.599999999999994</v>
      </c>
      <c r="T144" s="6">
        <v>3.5684369922555899</v>
      </c>
      <c r="U144" s="6">
        <v>3.8958115841280399</v>
      </c>
      <c r="V144" s="10">
        <v>160</v>
      </c>
      <c r="W144" s="6">
        <v>196.695549653304</v>
      </c>
      <c r="X144" s="6">
        <v>208.42823965005499</v>
      </c>
      <c r="Y144" s="6">
        <v>2.93296089385474</v>
      </c>
      <c r="Z144" s="6">
        <v>56.5625</v>
      </c>
      <c r="AA144" s="7">
        <v>69.5</v>
      </c>
      <c r="AB144" s="7">
        <v>1.8219766839427001</v>
      </c>
      <c r="AC144" s="7">
        <v>2.3991725953465202</v>
      </c>
      <c r="AD144" s="13">
        <v>69.3</v>
      </c>
      <c r="AE144" s="6">
        <v>1.8219766839427001</v>
      </c>
      <c r="AF144" s="13">
        <v>69.3</v>
      </c>
      <c r="AG144" s="6">
        <v>2.0769671561433301</v>
      </c>
      <c r="AH144" s="13">
        <v>69.599999999999994</v>
      </c>
      <c r="AI144" s="6">
        <v>174.14094809497101</v>
      </c>
      <c r="AJ144" s="6">
        <v>2E-3</v>
      </c>
      <c r="AK144" s="6">
        <v>3.8999999999999998E-3</v>
      </c>
    </row>
    <row r="145" spans="1:37">
      <c r="A145" s="5" t="s">
        <v>188</v>
      </c>
      <c r="B145" s="22">
        <v>1430</v>
      </c>
      <c r="C145" s="22">
        <v>2.0329999999999999</v>
      </c>
      <c r="D145" s="22">
        <v>0.09</v>
      </c>
      <c r="E145" s="22">
        <v>1350</v>
      </c>
      <c r="F145" s="20">
        <v>90.909090909090907</v>
      </c>
      <c r="G145" s="22">
        <v>2.6797666897783099</v>
      </c>
      <c r="H145" s="18">
        <v>4.6899999999999997E-2</v>
      </c>
      <c r="I145" s="15">
        <v>1.33256912211507E-3</v>
      </c>
      <c r="J145" s="24">
        <v>0.44427</v>
      </c>
      <c r="K145" s="18">
        <v>7.0099999999999996E-2</v>
      </c>
      <c r="L145" s="15">
        <v>2.3242292968638002E-3</v>
      </c>
      <c r="M145" s="18">
        <v>1.0999999999999999E-2</v>
      </c>
      <c r="N145" s="15">
        <v>3.2425176946317499E-4</v>
      </c>
      <c r="O145" s="24">
        <v>0.45578000000000002</v>
      </c>
      <c r="P145" s="10">
        <v>70.599999999999994</v>
      </c>
      <c r="Q145" s="6">
        <v>2.0325143270485402</v>
      </c>
      <c r="R145" s="6">
        <v>2.57755497736495</v>
      </c>
      <c r="S145" s="10">
        <v>68.8</v>
      </c>
      <c r="T145" s="6">
        <v>2.2140269362031599</v>
      </c>
      <c r="U145" s="6">
        <v>2.6761322970661001</v>
      </c>
      <c r="V145" s="10">
        <v>59</v>
      </c>
      <c r="W145" s="6">
        <v>56.435019707817098</v>
      </c>
      <c r="X145" s="6">
        <v>59.714222593858601</v>
      </c>
      <c r="Y145" s="6">
        <v>-2.6162790697674398</v>
      </c>
      <c r="Z145" s="6">
        <v>-19.661016949152501</v>
      </c>
      <c r="AA145" s="7">
        <v>70.599999999999994</v>
      </c>
      <c r="AB145" s="7">
        <v>2.0325143270485402</v>
      </c>
      <c r="AC145" s="7">
        <v>2.57755497736495</v>
      </c>
      <c r="AD145" s="13">
        <v>70.599999999999994</v>
      </c>
      <c r="AE145" s="6">
        <v>2.0842179563705798</v>
      </c>
      <c r="AF145" s="13">
        <v>70.400000000000006</v>
      </c>
      <c r="AG145" s="6">
        <v>2.2140269362031599</v>
      </c>
      <c r="AH145" s="13">
        <v>68.099999999999994</v>
      </c>
      <c r="AI145" s="6">
        <v>26.3757502153342</v>
      </c>
      <c r="AJ145" s="6">
        <v>-1.1000000000000001E-3</v>
      </c>
      <c r="AK145" s="6">
        <v>2.2000000000000001E-3</v>
      </c>
    </row>
    <row r="146" spans="1:37">
      <c r="A146" s="5" t="s">
        <v>189</v>
      </c>
      <c r="B146" s="22">
        <v>84.8</v>
      </c>
      <c r="C146" s="22">
        <v>3.9</v>
      </c>
      <c r="D146" s="22">
        <v>0.11</v>
      </c>
      <c r="E146" s="22">
        <v>445</v>
      </c>
      <c r="F146" s="20">
        <v>19.455252918287901</v>
      </c>
      <c r="G146" s="22">
        <v>0.51936777664771805</v>
      </c>
      <c r="H146" s="18">
        <v>5.5E-2</v>
      </c>
      <c r="I146" s="15">
        <v>2.39402289843139E-3</v>
      </c>
      <c r="J146" s="24">
        <v>0.34445999999999999</v>
      </c>
      <c r="K146" s="18">
        <v>0.38400000000000001</v>
      </c>
      <c r="L146" s="15">
        <v>1.6778706047845302E-2</v>
      </c>
      <c r="M146" s="18">
        <v>5.1400000000000001E-2</v>
      </c>
      <c r="N146" s="15">
        <v>1.37214889119221E-3</v>
      </c>
      <c r="O146" s="24">
        <v>0.16861999999999999</v>
      </c>
      <c r="P146" s="10">
        <v>323.2</v>
      </c>
      <c r="Q146" s="6">
        <v>8.4739457695833398</v>
      </c>
      <c r="R146" s="6">
        <v>11.0695650862615</v>
      </c>
      <c r="S146" s="10">
        <v>329</v>
      </c>
      <c r="T146" s="6">
        <v>11.9154392126307</v>
      </c>
      <c r="U146" s="6">
        <v>13.509852910694701</v>
      </c>
      <c r="V146" s="10">
        <v>390</v>
      </c>
      <c r="W146" s="6">
        <v>106.287119227506</v>
      </c>
      <c r="X146" s="6">
        <v>111.376702991272</v>
      </c>
      <c r="Y146" s="6">
        <v>1.7629179331307101</v>
      </c>
      <c r="Z146" s="6">
        <v>17.128205128205099</v>
      </c>
      <c r="AA146" s="7">
        <v>323.2</v>
      </c>
      <c r="AB146" s="7">
        <v>8.4739457695833398</v>
      </c>
      <c r="AC146" s="7">
        <v>11.0695650862615</v>
      </c>
      <c r="AD146" s="13">
        <v>322.2</v>
      </c>
      <c r="AE146" s="6">
        <v>8.6657115637343605</v>
      </c>
      <c r="AF146" s="13">
        <v>316</v>
      </c>
      <c r="AG146" s="6">
        <v>9.0314944294893191</v>
      </c>
      <c r="AH146" s="13">
        <v>280</v>
      </c>
      <c r="AI146" s="6">
        <v>76.251765315185693</v>
      </c>
      <c r="AJ146" s="6">
        <v>4.3E-3</v>
      </c>
      <c r="AK146" s="6">
        <v>2.7000000000000001E-3</v>
      </c>
    </row>
    <row r="147" spans="1:37">
      <c r="A147" s="5" t="s">
        <v>190</v>
      </c>
      <c r="B147" s="22">
        <v>105.6</v>
      </c>
      <c r="C147" s="22">
        <v>3.3969999999999998</v>
      </c>
      <c r="D147" s="22">
        <v>8.4000000000000005E-2</v>
      </c>
      <c r="E147" s="22">
        <v>539</v>
      </c>
      <c r="F147" s="20">
        <v>19.8807157057654</v>
      </c>
      <c r="G147" s="22">
        <v>0.50008623818438003</v>
      </c>
      <c r="H147" s="18">
        <v>5.5599999999999997E-2</v>
      </c>
      <c r="I147" s="15">
        <v>2.1661911164766799E-3</v>
      </c>
      <c r="J147" s="24">
        <v>0.12970000000000001</v>
      </c>
      <c r="K147" s="18">
        <v>0.38</v>
      </c>
      <c r="L147" s="15">
        <v>1.5561938696704801E-2</v>
      </c>
      <c r="M147" s="18">
        <v>5.0299999999999997E-2</v>
      </c>
      <c r="N147" s="15">
        <v>1.26526319036792E-3</v>
      </c>
      <c r="O147" s="24">
        <v>0.36077999999999999</v>
      </c>
      <c r="P147" s="10">
        <v>316.10000000000002</v>
      </c>
      <c r="Q147" s="6">
        <v>7.6588567786572899</v>
      </c>
      <c r="R147" s="6">
        <v>10.360474296180101</v>
      </c>
      <c r="S147" s="10">
        <v>326</v>
      </c>
      <c r="T147" s="6">
        <v>11.310903768940801</v>
      </c>
      <c r="U147" s="6">
        <v>12.9562839810902</v>
      </c>
      <c r="V147" s="10">
        <v>416</v>
      </c>
      <c r="W147" s="6">
        <v>101.35666059824599</v>
      </c>
      <c r="X147" s="6">
        <v>108.089772633511</v>
      </c>
      <c r="Y147" s="6">
        <v>3.03680981595092</v>
      </c>
      <c r="Z147" s="6">
        <v>24.014423076923102</v>
      </c>
      <c r="AA147" s="7">
        <v>316.10000000000002</v>
      </c>
      <c r="AB147" s="7">
        <v>7.6588567786572899</v>
      </c>
      <c r="AC147" s="7">
        <v>10.360474296180101</v>
      </c>
      <c r="AD147" s="13">
        <v>314.89999999999998</v>
      </c>
      <c r="AE147" s="6">
        <v>7.7010737664292401</v>
      </c>
      <c r="AF147" s="13">
        <v>309.89999999999998</v>
      </c>
      <c r="AG147" s="6">
        <v>8.1548816098236099</v>
      </c>
      <c r="AH147" s="13">
        <v>289</v>
      </c>
      <c r="AI147" s="6">
        <v>77.285882589435701</v>
      </c>
      <c r="AJ147" s="6">
        <v>3.0999999999999999E-3</v>
      </c>
      <c r="AK147" s="6">
        <v>2.3E-3</v>
      </c>
    </row>
    <row r="148" spans="1:37">
      <c r="A148" s="5" t="s">
        <v>191</v>
      </c>
      <c r="B148" s="22">
        <v>136</v>
      </c>
      <c r="C148" s="22">
        <v>4.58</v>
      </c>
      <c r="D148" s="22">
        <v>0.13</v>
      </c>
      <c r="E148" s="22">
        <v>682</v>
      </c>
      <c r="F148" s="20">
        <v>19.120458891013399</v>
      </c>
      <c r="G148" s="22">
        <v>0.50654637112873602</v>
      </c>
      <c r="H148" s="18">
        <v>5.2600000000000001E-2</v>
      </c>
      <c r="I148" s="15">
        <v>1.55924162122923E-3</v>
      </c>
      <c r="J148" s="24">
        <v>0.23757</v>
      </c>
      <c r="K148" s="18">
        <v>0.374</v>
      </c>
      <c r="L148" s="15">
        <v>1.27626941293756E-2</v>
      </c>
      <c r="M148" s="18">
        <v>5.2299999999999999E-2</v>
      </c>
      <c r="N148" s="15">
        <v>1.3855512234847199E-3</v>
      </c>
      <c r="O148" s="24">
        <v>0.52288999999999997</v>
      </c>
      <c r="P148" s="10">
        <v>328.4</v>
      </c>
      <c r="Q148" s="6">
        <v>8.4583411542028308</v>
      </c>
      <c r="R148" s="6">
        <v>11.134327712664801</v>
      </c>
      <c r="S148" s="10">
        <v>322.10000000000002</v>
      </c>
      <c r="T148" s="6">
        <v>9.5293997289888992</v>
      </c>
      <c r="U148" s="6">
        <v>11.3941121309143</v>
      </c>
      <c r="V148" s="10">
        <v>303</v>
      </c>
      <c r="W148" s="6">
        <v>67.403688181337003</v>
      </c>
      <c r="X148" s="6">
        <v>71.717053604891206</v>
      </c>
      <c r="Y148" s="6">
        <v>-1.9559143123253599</v>
      </c>
      <c r="Z148" s="6">
        <v>-8.3828382838283808</v>
      </c>
      <c r="AA148" s="7">
        <v>328.4</v>
      </c>
      <c r="AB148" s="7">
        <v>8.4583411542028308</v>
      </c>
      <c r="AC148" s="7">
        <v>11.134327712664801</v>
      </c>
      <c r="AD148" s="13">
        <v>328.2</v>
      </c>
      <c r="AE148" s="6">
        <v>8.5047389778217894</v>
      </c>
      <c r="AF148" s="13">
        <v>319</v>
      </c>
      <c r="AG148" s="6">
        <v>8.7960337195154992</v>
      </c>
      <c r="AH148" s="13">
        <v>264</v>
      </c>
      <c r="AI148" s="6">
        <v>52.622971984171599</v>
      </c>
      <c r="AJ148" s="6">
        <v>1.2999999999999999E-3</v>
      </c>
      <c r="AK148" s="6">
        <v>1.2999999999999999E-3</v>
      </c>
    </row>
    <row r="149" spans="1:37">
      <c r="A149" s="5" t="s">
        <v>192</v>
      </c>
      <c r="B149" s="22">
        <v>478</v>
      </c>
      <c r="C149" s="22">
        <v>13.76</v>
      </c>
      <c r="D149" s="22">
        <v>0.53</v>
      </c>
      <c r="E149" s="22">
        <v>2850</v>
      </c>
      <c r="F149" s="20">
        <v>16.9779286926995</v>
      </c>
      <c r="G149" s="22">
        <v>0.46844332200215899</v>
      </c>
      <c r="H149" s="18">
        <v>5.6099999999999997E-2</v>
      </c>
      <c r="I149" s="15">
        <v>1.1020198192618501E-3</v>
      </c>
      <c r="J149" s="24">
        <v>0.35637999999999997</v>
      </c>
      <c r="K149" s="18">
        <v>0.45200000000000001</v>
      </c>
      <c r="L149" s="15">
        <v>1.4120232213388E-2</v>
      </c>
      <c r="M149" s="18">
        <v>5.8900000000000001E-2</v>
      </c>
      <c r="N149" s="15">
        <v>1.6251282571231099E-3</v>
      </c>
      <c r="O149" s="24">
        <v>0.58904000000000001</v>
      </c>
      <c r="P149" s="10">
        <v>368.9</v>
      </c>
      <c r="Q149" s="6">
        <v>9.7770549087899106</v>
      </c>
      <c r="R149" s="6">
        <v>12.698891921176999</v>
      </c>
      <c r="S149" s="10">
        <v>378.2</v>
      </c>
      <c r="T149" s="6">
        <v>9.9701982740622608</v>
      </c>
      <c r="U149" s="6">
        <v>12.2651636314387</v>
      </c>
      <c r="V149" s="10">
        <v>465</v>
      </c>
      <c r="W149" s="6">
        <v>50.975939764283098</v>
      </c>
      <c r="X149" s="6">
        <v>59.925913422635901</v>
      </c>
      <c r="Y149" s="6">
        <v>2.4590163934426199</v>
      </c>
      <c r="Z149" s="6">
        <v>20.6666666666667</v>
      </c>
      <c r="AA149" s="7">
        <v>368.9</v>
      </c>
      <c r="AB149" s="7">
        <v>9.7770549087899106</v>
      </c>
      <c r="AC149" s="7">
        <v>12.698891921176999</v>
      </c>
      <c r="AD149" s="13">
        <v>367.8</v>
      </c>
      <c r="AE149" s="6">
        <v>9.9225426524400895</v>
      </c>
      <c r="AF149" s="13">
        <v>363.3</v>
      </c>
      <c r="AG149" s="6">
        <v>9.9701982740622608</v>
      </c>
      <c r="AH149" s="13">
        <v>351</v>
      </c>
      <c r="AI149" s="6">
        <v>33.071837488289397</v>
      </c>
      <c r="AJ149" s="6">
        <v>2.7000000000000001E-3</v>
      </c>
      <c r="AK149" s="6">
        <v>1.1999999999999999E-3</v>
      </c>
    </row>
    <row r="150" spans="1:37">
      <c r="A150" s="5" t="s">
        <v>193</v>
      </c>
      <c r="B150" s="22">
        <v>105</v>
      </c>
      <c r="C150" s="22">
        <v>4.2300000000000004</v>
      </c>
      <c r="D150" s="22">
        <v>0.17</v>
      </c>
      <c r="E150" s="22">
        <v>504</v>
      </c>
      <c r="F150" s="20">
        <v>19.3050193050193</v>
      </c>
      <c r="G150" s="22">
        <v>0.51359283508649001</v>
      </c>
      <c r="H150" s="18">
        <v>5.2299999999999999E-2</v>
      </c>
      <c r="I150" s="15">
        <v>2.1433659767165301E-3</v>
      </c>
      <c r="J150" s="24">
        <v>-0.13986000000000001</v>
      </c>
      <c r="K150" s="18">
        <v>0.36899999999999999</v>
      </c>
      <c r="L150" s="15">
        <v>1.7187845613688701E-2</v>
      </c>
      <c r="M150" s="18">
        <v>5.1799999999999999E-2</v>
      </c>
      <c r="N150" s="15">
        <v>1.3780928388174699E-3</v>
      </c>
      <c r="O150" s="24">
        <v>0.58243</v>
      </c>
      <c r="P150" s="10">
        <v>325.7</v>
      </c>
      <c r="Q150" s="6">
        <v>8.50834383267145</v>
      </c>
      <c r="R150" s="6">
        <v>11.129818313056401</v>
      </c>
      <c r="S150" s="10">
        <v>318</v>
      </c>
      <c r="T150" s="6">
        <v>12.4017613663052</v>
      </c>
      <c r="U150" s="6">
        <v>13.8586330147848</v>
      </c>
      <c r="V150" s="10">
        <v>280</v>
      </c>
      <c r="W150" s="6">
        <v>86.045708738377101</v>
      </c>
      <c r="X150" s="6">
        <v>89.303609923756198</v>
      </c>
      <c r="Y150" s="6">
        <v>-2.4213836477987298</v>
      </c>
      <c r="Z150" s="6">
        <v>-16.321428571428601</v>
      </c>
      <c r="AA150" s="7">
        <v>325.7</v>
      </c>
      <c r="AB150" s="7">
        <v>8.50834383267145</v>
      </c>
      <c r="AC150" s="7">
        <v>11.129818313056401</v>
      </c>
      <c r="AD150" s="13">
        <v>325.39999999999998</v>
      </c>
      <c r="AE150" s="6">
        <v>8.4147438924163502</v>
      </c>
      <c r="AF150" s="13">
        <v>314.3</v>
      </c>
      <c r="AG150" s="6">
        <v>8.3387580002527404</v>
      </c>
      <c r="AH150" s="13">
        <v>248</v>
      </c>
      <c r="AI150" s="6">
        <v>56.972484519192498</v>
      </c>
      <c r="AJ150" s="6">
        <v>8.9999999999999998E-4</v>
      </c>
      <c r="AK150" s="6">
        <v>2.7000000000000001E-3</v>
      </c>
    </row>
    <row r="151" spans="1:37">
      <c r="A151" s="5" t="s">
        <v>194</v>
      </c>
      <c r="B151" s="22">
        <v>214</v>
      </c>
      <c r="C151" s="22">
        <v>2.73</v>
      </c>
      <c r="D151" s="22">
        <v>0.15</v>
      </c>
      <c r="E151" s="22">
        <v>1060</v>
      </c>
      <c r="F151" s="20">
        <v>19.723865877712001</v>
      </c>
      <c r="G151" s="22">
        <v>0.58808548898495105</v>
      </c>
      <c r="H151" s="18">
        <v>5.4600000000000003E-2</v>
      </c>
      <c r="I151" s="15">
        <v>1.74211866407347E-3</v>
      </c>
      <c r="J151" s="24">
        <v>0.27517999999999998</v>
      </c>
      <c r="K151" s="18">
        <v>0.375</v>
      </c>
      <c r="L151" s="15">
        <v>1.4365779651658301E-2</v>
      </c>
      <c r="M151" s="18">
        <v>5.0700000000000002E-2</v>
      </c>
      <c r="N151" s="15">
        <v>1.51166786858093E-3</v>
      </c>
      <c r="O151" s="24">
        <v>0.49312</v>
      </c>
      <c r="P151" s="10">
        <v>318.8</v>
      </c>
      <c r="Q151" s="6">
        <v>9.2137066292838004</v>
      </c>
      <c r="R151" s="6">
        <v>11.589366431097501</v>
      </c>
      <c r="S151" s="10">
        <v>323</v>
      </c>
      <c r="T151" s="6">
        <v>10.7106538267952</v>
      </c>
      <c r="U151" s="6">
        <v>12.405092732750999</v>
      </c>
      <c r="V151" s="10">
        <v>378</v>
      </c>
      <c r="W151" s="6">
        <v>77.844438889463802</v>
      </c>
      <c r="X151" s="6">
        <v>84.221090078836895</v>
      </c>
      <c r="Y151" s="6">
        <v>1.30030959752322</v>
      </c>
      <c r="Z151" s="6">
        <v>15.6613756613757</v>
      </c>
      <c r="AA151" s="7">
        <v>318.8</v>
      </c>
      <c r="AB151" s="7">
        <v>9.2137066292838004</v>
      </c>
      <c r="AC151" s="7">
        <v>11.589366431097501</v>
      </c>
      <c r="AD151" s="13">
        <v>318</v>
      </c>
      <c r="AE151" s="6">
        <v>9.3184113372671096</v>
      </c>
      <c r="AF151" s="13">
        <v>311</v>
      </c>
      <c r="AG151" s="6">
        <v>10.1652892431766</v>
      </c>
      <c r="AH151" s="13">
        <v>267</v>
      </c>
      <c r="AI151" s="6">
        <v>54.356431689501697</v>
      </c>
      <c r="AJ151" s="6">
        <v>3.0000000000000001E-3</v>
      </c>
      <c r="AK151" s="6">
        <v>2.0999999999999999E-3</v>
      </c>
    </row>
    <row r="152" spans="1:37">
      <c r="A152" s="5" t="s">
        <v>195</v>
      </c>
      <c r="B152" s="22">
        <v>109</v>
      </c>
      <c r="C152" s="22">
        <v>3.06</v>
      </c>
      <c r="D152" s="22">
        <v>0.11</v>
      </c>
      <c r="E152" s="22">
        <v>501</v>
      </c>
      <c r="F152" s="20">
        <v>19.342359767891701</v>
      </c>
      <c r="G152" s="22">
        <v>0.49792495467092301</v>
      </c>
      <c r="H152" s="18">
        <v>5.45E-2</v>
      </c>
      <c r="I152" s="15">
        <v>1.90202267519187E-3</v>
      </c>
      <c r="J152" s="24">
        <v>0.15959000000000001</v>
      </c>
      <c r="K152" s="18">
        <v>0.38200000000000001</v>
      </c>
      <c r="L152" s="15">
        <v>1.39295438030109E-2</v>
      </c>
      <c r="M152" s="18">
        <v>5.1700000000000003E-2</v>
      </c>
      <c r="N152" s="15">
        <v>1.3308986320903599E-3</v>
      </c>
      <c r="O152" s="24">
        <v>0.44999</v>
      </c>
      <c r="P152" s="10">
        <v>324.8</v>
      </c>
      <c r="Q152" s="6">
        <v>8.1776991470695695</v>
      </c>
      <c r="R152" s="6">
        <v>10.8704590859756</v>
      </c>
      <c r="S152" s="10">
        <v>328</v>
      </c>
      <c r="T152" s="6">
        <v>10.223231715855199</v>
      </c>
      <c r="U152" s="6">
        <v>12.0311230864713</v>
      </c>
      <c r="V152" s="10">
        <v>380</v>
      </c>
      <c r="W152" s="6">
        <v>85.425100164824499</v>
      </c>
      <c r="X152" s="6">
        <v>90.8503321298288</v>
      </c>
      <c r="Y152" s="6">
        <v>0.97560975609755496</v>
      </c>
      <c r="Z152" s="6">
        <v>14.526315789473699</v>
      </c>
      <c r="AA152" s="7">
        <v>324.8</v>
      </c>
      <c r="AB152" s="7">
        <v>8.1776991470695695</v>
      </c>
      <c r="AC152" s="7">
        <v>10.8704590859756</v>
      </c>
      <c r="AD152" s="13">
        <v>324.10000000000002</v>
      </c>
      <c r="AE152" s="6">
        <v>8.2226706938793495</v>
      </c>
      <c r="AF152" s="13">
        <v>317.10000000000002</v>
      </c>
      <c r="AG152" s="6">
        <v>8.4260320861048505</v>
      </c>
      <c r="AH152" s="13">
        <v>284</v>
      </c>
      <c r="AI152" s="6">
        <v>66.266905300989393</v>
      </c>
      <c r="AJ152" s="6">
        <v>3.2000000000000002E-3</v>
      </c>
      <c r="AK152" s="6">
        <v>1.6999999999999999E-3</v>
      </c>
    </row>
    <row r="153" spans="1:37">
      <c r="A153" s="5" t="s">
        <v>196</v>
      </c>
      <c r="B153" s="22">
        <v>370</v>
      </c>
      <c r="C153" s="22">
        <v>5.72</v>
      </c>
      <c r="D153" s="22">
        <v>0.42</v>
      </c>
      <c r="E153" s="22">
        <v>2200</v>
      </c>
      <c r="F153" s="20">
        <v>15.4559505409583</v>
      </c>
      <c r="G153" s="22">
        <v>0.419807331947185</v>
      </c>
      <c r="H153" s="18">
        <v>5.7299999999999997E-2</v>
      </c>
      <c r="I153" s="15">
        <v>1.5731134358718899E-3</v>
      </c>
      <c r="J153" s="24">
        <v>-7.3603999999999996E-3</v>
      </c>
      <c r="K153" s="18">
        <v>0.502</v>
      </c>
      <c r="L153" s="15">
        <v>1.90010564379984E-2</v>
      </c>
      <c r="M153" s="18">
        <v>6.4699999999999994E-2</v>
      </c>
      <c r="N153" s="15">
        <v>1.75735127419079E-3</v>
      </c>
      <c r="O153" s="24">
        <v>0.42645</v>
      </c>
      <c r="P153" s="10">
        <v>404</v>
      </c>
      <c r="Q153" s="6">
        <v>10.5010015127451</v>
      </c>
      <c r="R153" s="6">
        <v>13.735043092983201</v>
      </c>
      <c r="S153" s="10">
        <v>412</v>
      </c>
      <c r="T153" s="6">
        <v>12.737939229387999</v>
      </c>
      <c r="U153" s="6">
        <v>14.868681947650501</v>
      </c>
      <c r="V153" s="10">
        <v>493</v>
      </c>
      <c r="W153" s="6">
        <v>60.497904185405197</v>
      </c>
      <c r="X153" s="6">
        <v>68.169449378340204</v>
      </c>
      <c r="Y153" s="6">
        <v>1.94174757281553</v>
      </c>
      <c r="Z153" s="6">
        <v>18.052738336714</v>
      </c>
      <c r="AA153" s="7">
        <v>404</v>
      </c>
      <c r="AB153" s="7">
        <v>10.5010015127451</v>
      </c>
      <c r="AC153" s="7">
        <v>13.735043092983201</v>
      </c>
      <c r="AD153" s="13">
        <v>402</v>
      </c>
      <c r="AE153" s="6">
        <v>10.5010015127451</v>
      </c>
      <c r="AF153" s="13">
        <v>396.3</v>
      </c>
      <c r="AG153" s="6">
        <v>10.3945969528204</v>
      </c>
      <c r="AH153" s="13">
        <v>386</v>
      </c>
      <c r="AI153" s="6">
        <v>35.520718050547202</v>
      </c>
      <c r="AJ153" s="6">
        <v>3.3E-3</v>
      </c>
      <c r="AK153" s="6">
        <v>2.3E-3</v>
      </c>
    </row>
    <row r="154" spans="1:37">
      <c r="A154" s="5" t="s">
        <v>197</v>
      </c>
      <c r="B154" s="22">
        <v>105.6</v>
      </c>
      <c r="C154" s="22">
        <v>3.7709999999999999</v>
      </c>
      <c r="D154" s="22">
        <v>8.4000000000000005E-2</v>
      </c>
      <c r="E154" s="22">
        <v>463</v>
      </c>
      <c r="F154" s="20">
        <v>19.3050193050193</v>
      </c>
      <c r="G154" s="22">
        <v>0.48039210824890299</v>
      </c>
      <c r="H154" s="18">
        <v>5.4399999999999997E-2</v>
      </c>
      <c r="I154" s="15">
        <v>2.3145364769529301E-3</v>
      </c>
      <c r="J154" s="24">
        <v>-7.4674000000000004E-2</v>
      </c>
      <c r="K154" s="18">
        <v>0.38200000000000001</v>
      </c>
      <c r="L154" s="15">
        <v>1.7347973673025902E-2</v>
      </c>
      <c r="M154" s="18">
        <v>5.1799999999999999E-2</v>
      </c>
      <c r="N154" s="15">
        <v>1.2890073205377901E-3</v>
      </c>
      <c r="O154" s="24">
        <v>0.44685000000000002</v>
      </c>
      <c r="P154" s="10">
        <v>325.60000000000002</v>
      </c>
      <c r="Q154" s="6">
        <v>8.0106157550439399</v>
      </c>
      <c r="R154" s="6">
        <v>10.754111106067599</v>
      </c>
      <c r="S154" s="10">
        <v>328</v>
      </c>
      <c r="T154" s="6">
        <v>13.0896702294622</v>
      </c>
      <c r="U154" s="6">
        <v>14.5455464909993</v>
      </c>
      <c r="V154" s="10">
        <v>370</v>
      </c>
      <c r="W154" s="6">
        <v>101.40632788097101</v>
      </c>
      <c r="X154" s="6">
        <v>105.88285542274799</v>
      </c>
      <c r="Y154" s="6">
        <v>0.73170731707315895</v>
      </c>
      <c r="Z154" s="6">
        <v>12</v>
      </c>
      <c r="AA154" s="7">
        <v>325.60000000000002</v>
      </c>
      <c r="AB154" s="7">
        <v>8.0106157550439399</v>
      </c>
      <c r="AC154" s="7">
        <v>10.754111106067599</v>
      </c>
      <c r="AD154" s="13">
        <v>325</v>
      </c>
      <c r="AE154" s="6">
        <v>8.0106157550439399</v>
      </c>
      <c r="AF154" s="13">
        <v>319.5</v>
      </c>
      <c r="AG154" s="6">
        <v>8.5125329201165805</v>
      </c>
      <c r="AH154" s="13">
        <v>298</v>
      </c>
      <c r="AI154" s="6">
        <v>67.667298854787006</v>
      </c>
      <c r="AJ154" s="6">
        <v>3.0000000000000001E-3</v>
      </c>
      <c r="AK154" s="6">
        <v>2.5999999999999999E-3</v>
      </c>
    </row>
    <row r="155" spans="1:37">
      <c r="A155" s="5" t="s">
        <v>198</v>
      </c>
      <c r="B155" s="22">
        <v>1320</v>
      </c>
      <c r="C155" s="22">
        <v>9.01</v>
      </c>
      <c r="D155" s="22">
        <v>0.73</v>
      </c>
      <c r="E155" s="22">
        <v>5480</v>
      </c>
      <c r="F155" s="20">
        <v>24.271844660194201</v>
      </c>
      <c r="G155" s="22">
        <v>1.1432547859023401</v>
      </c>
      <c r="H155" s="18">
        <v>6.6400000000000001E-2</v>
      </c>
      <c r="I155" s="15">
        <v>2.2484152903326101E-3</v>
      </c>
      <c r="J155" s="24">
        <v>0.81952999999999998</v>
      </c>
      <c r="K155" s="18">
        <v>0.36499999999999999</v>
      </c>
      <c r="L155" s="15">
        <v>1.21137925110182E-2</v>
      </c>
      <c r="M155" s="18">
        <v>4.1200000000000001E-2</v>
      </c>
      <c r="N155" s="15">
        <v>1.9406064037820799E-3</v>
      </c>
      <c r="O155" s="24">
        <v>0.53703000000000001</v>
      </c>
      <c r="P155" s="10">
        <v>260</v>
      </c>
      <c r="Q155" s="6">
        <v>12.348574247585301</v>
      </c>
      <c r="R155" s="6">
        <v>13.627950692333799</v>
      </c>
      <c r="S155" s="10">
        <v>315.60000000000002</v>
      </c>
      <c r="T155" s="6">
        <v>9.0472354043800696</v>
      </c>
      <c r="U155" s="6">
        <v>10.931845924967501</v>
      </c>
      <c r="V155" s="10">
        <v>800</v>
      </c>
      <c r="W155" s="6">
        <v>74.817120932207899</v>
      </c>
      <c r="X155" s="6">
        <v>82.579173864115504</v>
      </c>
      <c r="Y155" s="6">
        <v>17.617237008871999</v>
      </c>
      <c r="Z155" s="6">
        <v>67.5</v>
      </c>
      <c r="AA155" s="7">
        <v>260</v>
      </c>
      <c r="AB155" s="7">
        <v>12.348574247585301</v>
      </c>
      <c r="AC155" s="7">
        <v>13.627950692333799</v>
      </c>
      <c r="AD155" s="13">
        <v>256</v>
      </c>
      <c r="AE155" s="6">
        <v>12.348574247585301</v>
      </c>
      <c r="AF155" s="13">
        <v>255</v>
      </c>
      <c r="AG155" s="6">
        <v>12.3746704385316</v>
      </c>
      <c r="AH155" s="13">
        <v>252</v>
      </c>
      <c r="AI155" s="6">
        <v>27.041756314718601</v>
      </c>
      <c r="AJ155" s="6">
        <v>1.7999999999999999E-2</v>
      </c>
      <c r="AK155" s="6">
        <v>3.8999999999999998E-3</v>
      </c>
    </row>
    <row r="156" spans="1:37">
      <c r="A156" s="5" t="s">
        <v>199</v>
      </c>
      <c r="B156" s="22">
        <v>163</v>
      </c>
      <c r="C156" s="22">
        <v>2.637</v>
      </c>
      <c r="D156" s="22">
        <v>8.7999999999999995E-2</v>
      </c>
      <c r="E156" s="22">
        <v>675</v>
      </c>
      <c r="F156" s="20">
        <v>19.3050193050193</v>
      </c>
      <c r="G156" s="22">
        <v>0.49657785659064702</v>
      </c>
      <c r="H156" s="18">
        <v>5.2699999999999997E-2</v>
      </c>
      <c r="I156" s="15">
        <v>1.61543567251457E-3</v>
      </c>
      <c r="J156" s="24">
        <v>-5.9801000000000003E-3</v>
      </c>
      <c r="K156" s="18">
        <v>0.37</v>
      </c>
      <c r="L156" s="15">
        <v>1.37448403410152E-2</v>
      </c>
      <c r="M156" s="18">
        <v>5.1799999999999999E-2</v>
      </c>
      <c r="N156" s="15">
        <v>1.33243756791829E-3</v>
      </c>
      <c r="O156" s="24">
        <v>0.59938000000000002</v>
      </c>
      <c r="P156" s="10">
        <v>325.3</v>
      </c>
      <c r="Q156" s="6">
        <v>8.2315681844323105</v>
      </c>
      <c r="R156" s="6">
        <v>10.9196911898481</v>
      </c>
      <c r="S156" s="10">
        <v>319</v>
      </c>
      <c r="T156" s="6">
        <v>10.1238189057662</v>
      </c>
      <c r="U156" s="6">
        <v>11.8701828573409</v>
      </c>
      <c r="V156" s="10">
        <v>309</v>
      </c>
      <c r="W156" s="6">
        <v>68.621506067494707</v>
      </c>
      <c r="X156" s="6">
        <v>73.019325072160996</v>
      </c>
      <c r="Y156" s="6">
        <v>-1.97492163009404</v>
      </c>
      <c r="Z156" s="6">
        <v>-5.2750809061488697</v>
      </c>
      <c r="AA156" s="7">
        <v>325.3</v>
      </c>
      <c r="AB156" s="7">
        <v>8.2315681844323105</v>
      </c>
      <c r="AC156" s="7">
        <v>10.9196911898481</v>
      </c>
      <c r="AD156" s="13">
        <v>325.10000000000002</v>
      </c>
      <c r="AE156" s="6">
        <v>8.2768450979197503</v>
      </c>
      <c r="AF156" s="13">
        <v>315.39999999999998</v>
      </c>
      <c r="AG156" s="6">
        <v>8.6645057122001692</v>
      </c>
      <c r="AH156" s="13">
        <v>265</v>
      </c>
      <c r="AI156" s="6">
        <v>52.082397169976801</v>
      </c>
      <c r="AJ156" s="6">
        <v>1.5E-3</v>
      </c>
      <c r="AK156" s="6">
        <v>1E-3</v>
      </c>
    </row>
    <row r="157" spans="1:37">
      <c r="A157" s="5" t="s">
        <v>200</v>
      </c>
      <c r="B157" s="22">
        <v>93.3</v>
      </c>
      <c r="C157" s="22">
        <v>3.34</v>
      </c>
      <c r="D157" s="22">
        <v>0.11</v>
      </c>
      <c r="E157" s="22">
        <v>384</v>
      </c>
      <c r="F157" s="20">
        <v>19.723865877712001</v>
      </c>
      <c r="G157" s="22">
        <v>0.54853903102744295</v>
      </c>
      <c r="H157" s="18">
        <v>5.4300000000000001E-2</v>
      </c>
      <c r="I157" s="15">
        <v>2.5510092491338298E-3</v>
      </c>
      <c r="J157" s="24">
        <v>0.13377</v>
      </c>
      <c r="K157" s="18">
        <v>0.372</v>
      </c>
      <c r="L157" s="15">
        <v>1.78316076942041E-2</v>
      </c>
      <c r="M157" s="18">
        <v>5.0700000000000002E-2</v>
      </c>
      <c r="N157" s="15">
        <v>1.4100140938657301E-3</v>
      </c>
      <c r="O157" s="24">
        <v>0.37214999999999998</v>
      </c>
      <c r="P157" s="10">
        <v>318.89999999999998</v>
      </c>
      <c r="Q157" s="6">
        <v>8.8049298606240001</v>
      </c>
      <c r="R157" s="6">
        <v>11.267112064511</v>
      </c>
      <c r="S157" s="10">
        <v>320</v>
      </c>
      <c r="T157" s="6">
        <v>13.025091763280001</v>
      </c>
      <c r="U157" s="6">
        <v>14.434881198041399</v>
      </c>
      <c r="V157" s="10">
        <v>360</v>
      </c>
      <c r="W157" s="6">
        <v>111.047274232606</v>
      </c>
      <c r="X157" s="6">
        <v>115.264531868117</v>
      </c>
      <c r="Y157" s="6">
        <v>0.34375000000001399</v>
      </c>
      <c r="Z157" s="6">
        <v>11.4166666666667</v>
      </c>
      <c r="AA157" s="7">
        <v>318.89999999999998</v>
      </c>
      <c r="AB157" s="7">
        <v>8.8049298606240001</v>
      </c>
      <c r="AC157" s="7">
        <v>11.267112064511</v>
      </c>
      <c r="AD157" s="13">
        <v>318.39999999999998</v>
      </c>
      <c r="AE157" s="6">
        <v>8.9055482622075601</v>
      </c>
      <c r="AF157" s="13">
        <v>314.10000000000002</v>
      </c>
      <c r="AG157" s="6">
        <v>9.1119709965443398</v>
      </c>
      <c r="AH157" s="13">
        <v>296</v>
      </c>
      <c r="AI157" s="6">
        <v>73.632819547343203</v>
      </c>
      <c r="AJ157" s="6">
        <v>1.6999999999999999E-3</v>
      </c>
      <c r="AK157" s="6">
        <v>3.5999999999999999E-3</v>
      </c>
    </row>
    <row r="158" spans="1:37">
      <c r="A158" s="5" t="s">
        <v>201</v>
      </c>
      <c r="B158" s="22">
        <v>455</v>
      </c>
      <c r="C158" s="22">
        <v>4.59</v>
      </c>
      <c r="D158" s="22">
        <v>0.14000000000000001</v>
      </c>
      <c r="E158" s="22">
        <v>2440</v>
      </c>
      <c r="F158" s="20">
        <v>15.8730158730159</v>
      </c>
      <c r="G158" s="22">
        <v>0.44898239766410702</v>
      </c>
      <c r="H158" s="18">
        <v>5.7700000000000001E-2</v>
      </c>
      <c r="I158" s="15">
        <v>1.1378196515819999E-3</v>
      </c>
      <c r="J158" s="24">
        <v>0.38855000000000001</v>
      </c>
      <c r="K158" s="18">
        <v>0.49099999999999999</v>
      </c>
      <c r="L158" s="15">
        <v>1.52832562512051E-2</v>
      </c>
      <c r="M158" s="18">
        <v>6.3E-2</v>
      </c>
      <c r="N158" s="15">
        <v>1.7820111363288399E-3</v>
      </c>
      <c r="O158" s="24">
        <v>0.69513000000000003</v>
      </c>
      <c r="P158" s="10">
        <v>394</v>
      </c>
      <c r="Q158" s="6">
        <v>10.8489123426608</v>
      </c>
      <c r="R158" s="6">
        <v>13.865510035126</v>
      </c>
      <c r="S158" s="10">
        <v>405.4</v>
      </c>
      <c r="T158" s="6">
        <v>10.3474606482289</v>
      </c>
      <c r="U158" s="6">
        <v>12.8131296383189</v>
      </c>
      <c r="V158" s="10">
        <v>512</v>
      </c>
      <c r="W158" s="6">
        <v>49.268197685497498</v>
      </c>
      <c r="X158" s="6">
        <v>59.8085242660284</v>
      </c>
      <c r="Y158" s="6">
        <v>2.8120374938332402</v>
      </c>
      <c r="Z158" s="6">
        <v>23.046875</v>
      </c>
      <c r="AA158" s="7">
        <v>394</v>
      </c>
      <c r="AB158" s="7">
        <v>10.8489123426608</v>
      </c>
      <c r="AC158" s="7">
        <v>13.865510035126</v>
      </c>
      <c r="AD158" s="13">
        <v>393</v>
      </c>
      <c r="AE158" s="6">
        <v>10.8489123426608</v>
      </c>
      <c r="AF158" s="13">
        <v>389</v>
      </c>
      <c r="AG158" s="6">
        <v>10.6222286675936</v>
      </c>
      <c r="AH158" s="13">
        <v>384</v>
      </c>
      <c r="AI158" s="6">
        <v>36.5496963486328</v>
      </c>
      <c r="AJ158" s="6">
        <v>3.3E-3</v>
      </c>
      <c r="AK158" s="6">
        <v>1.4E-3</v>
      </c>
    </row>
    <row r="159" spans="1:37">
      <c r="A159" s="5" t="s">
        <v>202</v>
      </c>
      <c r="B159" s="22">
        <v>376</v>
      </c>
      <c r="C159" s="22">
        <v>2.7250000000000001</v>
      </c>
      <c r="D159" s="22">
        <v>6.3E-2</v>
      </c>
      <c r="E159" s="22">
        <v>198</v>
      </c>
      <c r="F159" s="20">
        <v>137.931034482759</v>
      </c>
      <c r="G159" s="22">
        <v>4.3280354603155198</v>
      </c>
      <c r="H159" s="18">
        <v>5.04E-2</v>
      </c>
      <c r="I159" s="15">
        <v>2.7062488288107202E-3</v>
      </c>
      <c r="J159" s="24">
        <v>0.30474000000000001</v>
      </c>
      <c r="K159" s="18">
        <v>4.9299999999999997E-2</v>
      </c>
      <c r="L159" s="15">
        <v>2.35365179149338E-3</v>
      </c>
      <c r="M159" s="18">
        <v>7.2500000000000004E-3</v>
      </c>
      <c r="N159" s="15">
        <v>2.2749236388283501E-4</v>
      </c>
      <c r="O159" s="24">
        <v>0.34304000000000001</v>
      </c>
      <c r="P159" s="10">
        <v>46.6</v>
      </c>
      <c r="Q159" s="6">
        <v>1.4559524171567599</v>
      </c>
      <c r="R159" s="6">
        <v>1.7942820650840601</v>
      </c>
      <c r="S159" s="10">
        <v>48.9</v>
      </c>
      <c r="T159" s="6">
        <v>2.2737555223839401</v>
      </c>
      <c r="U159" s="6">
        <v>2.5164272107369499</v>
      </c>
      <c r="V159" s="10">
        <v>200</v>
      </c>
      <c r="W159" s="6">
        <v>91.364777674486305</v>
      </c>
      <c r="X159" s="6">
        <v>92.047083191075004</v>
      </c>
      <c r="Y159" s="6">
        <v>4.7034764826175897</v>
      </c>
      <c r="Z159" s="6">
        <v>76.7</v>
      </c>
      <c r="AA159" s="7">
        <v>46.6</v>
      </c>
      <c r="AB159" s="7">
        <v>1.4559524171567599</v>
      </c>
      <c r="AC159" s="7">
        <v>1.7942820650840601</v>
      </c>
      <c r="AD159" s="13">
        <v>46.4</v>
      </c>
      <c r="AE159" s="6">
        <v>1.4559524171567599</v>
      </c>
      <c r="AF159" s="13">
        <v>46.3</v>
      </c>
      <c r="AG159" s="6">
        <v>1.5988634011607901</v>
      </c>
      <c r="AH159" s="13">
        <v>46.2</v>
      </c>
      <c r="AI159" s="6">
        <v>34.939802511009098</v>
      </c>
      <c r="AJ159" s="6">
        <v>3.3999999999999998E-3</v>
      </c>
      <c r="AK159" s="6">
        <v>3.7000000000000002E-3</v>
      </c>
    </row>
    <row r="160" spans="1:37">
      <c r="A160" s="5" t="s">
        <v>221</v>
      </c>
      <c r="B160" s="22">
        <v>251.8</v>
      </c>
      <c r="C160" s="22">
        <v>1.7669999999999999</v>
      </c>
      <c r="D160" s="22">
        <v>4.8000000000000001E-2</v>
      </c>
      <c r="E160" s="22">
        <v>138</v>
      </c>
      <c r="F160" s="20">
        <v>131.23359580052499</v>
      </c>
      <c r="G160" s="22">
        <v>3.81928861711088</v>
      </c>
      <c r="H160" s="18">
        <v>5.0500000000000003E-2</v>
      </c>
      <c r="I160" s="15">
        <v>4.3346569724606399E-3</v>
      </c>
      <c r="J160" s="24">
        <v>0.17412</v>
      </c>
      <c r="K160" s="18">
        <v>5.1999999999999998E-2</v>
      </c>
      <c r="L160" s="15">
        <v>4.1969278954968898E-3</v>
      </c>
      <c r="M160" s="18">
        <v>7.62E-3</v>
      </c>
      <c r="N160" s="15">
        <v>2.2176470197937301E-4</v>
      </c>
      <c r="O160" s="24">
        <v>0.15726999999999999</v>
      </c>
      <c r="P160" s="10">
        <v>48.9</v>
      </c>
      <c r="Q160" s="6">
        <v>1.43349231611137</v>
      </c>
      <c r="R160" s="6">
        <v>1.80797212924828</v>
      </c>
      <c r="S160" s="10">
        <v>51.4</v>
      </c>
      <c r="T160" s="6">
        <v>3.9825977582375298</v>
      </c>
      <c r="U160" s="6">
        <v>4.1409793131349799</v>
      </c>
      <c r="V160" s="10">
        <v>180</v>
      </c>
      <c r="W160" s="6">
        <v>147.18061593184299</v>
      </c>
      <c r="X160" s="6">
        <v>147.652875143161</v>
      </c>
      <c r="Y160" s="6">
        <v>4.8638132295719902</v>
      </c>
      <c r="Z160" s="6">
        <v>72.8333333333333</v>
      </c>
      <c r="AA160" s="7">
        <v>48.9</v>
      </c>
      <c r="AB160" s="7">
        <v>1.43349231611137</v>
      </c>
      <c r="AC160" s="7">
        <v>1.80797212924828</v>
      </c>
      <c r="AD160" s="13">
        <v>48.8</v>
      </c>
      <c r="AE160" s="6">
        <v>1.48605189019439</v>
      </c>
      <c r="AF160" s="13">
        <v>48.8</v>
      </c>
      <c r="AG160" s="6">
        <v>1.64136677921743</v>
      </c>
      <c r="AH160" s="13">
        <v>48.9</v>
      </c>
      <c r="AI160" s="6">
        <v>43.165350179011099</v>
      </c>
      <c r="AJ160" s="6">
        <v>3.3999999999999998E-3</v>
      </c>
      <c r="AK160" s="6">
        <v>6.8999999999999999E-3</v>
      </c>
    </row>
    <row r="161" spans="1:37">
      <c r="A161" s="5" t="s">
        <v>203</v>
      </c>
      <c r="B161" s="22">
        <v>504</v>
      </c>
      <c r="C161" s="22">
        <v>1.724</v>
      </c>
      <c r="D161" s="22">
        <v>0.05</v>
      </c>
      <c r="E161" s="22">
        <v>255</v>
      </c>
      <c r="F161" s="20">
        <v>134.77088948787099</v>
      </c>
      <c r="G161" s="22">
        <v>3.7047074049696298</v>
      </c>
      <c r="H161" s="18">
        <v>4.9399999999999999E-2</v>
      </c>
      <c r="I161" s="15">
        <v>3.1561792327460098E-3</v>
      </c>
      <c r="J161" s="24">
        <v>0.2175</v>
      </c>
      <c r="K161" s="18">
        <v>4.9500000000000002E-2</v>
      </c>
      <c r="L161" s="15">
        <v>2.9861127925783402E-3</v>
      </c>
      <c r="M161" s="18">
        <v>7.4200000000000004E-3</v>
      </c>
      <c r="N161" s="15">
        <v>2.0396785277096999E-4</v>
      </c>
      <c r="O161" s="24">
        <v>0.16718</v>
      </c>
      <c r="P161" s="10">
        <v>47.6</v>
      </c>
      <c r="Q161" s="6">
        <v>1.3150280310059901</v>
      </c>
      <c r="R161" s="6">
        <v>1.6972728549601499</v>
      </c>
      <c r="S161" s="10">
        <v>49</v>
      </c>
      <c r="T161" s="6">
        <v>2.8417775863738299</v>
      </c>
      <c r="U161" s="6">
        <v>3.0409119821750799</v>
      </c>
      <c r="V161" s="10">
        <v>150</v>
      </c>
      <c r="W161" s="6">
        <v>124.993207066612</v>
      </c>
      <c r="X161" s="6">
        <v>126.49651593830799</v>
      </c>
      <c r="Y161" s="6">
        <v>2.8571428571428599</v>
      </c>
      <c r="Z161" s="6">
        <v>68.266666666666694</v>
      </c>
      <c r="AA161" s="7">
        <v>47.6</v>
      </c>
      <c r="AB161" s="7">
        <v>1.3150280310059901</v>
      </c>
      <c r="AC161" s="7">
        <v>1.6972728549601499</v>
      </c>
      <c r="AD161" s="13">
        <v>47.5</v>
      </c>
      <c r="AE161" s="6">
        <v>1.3150280310059901</v>
      </c>
      <c r="AF161" s="13">
        <v>47.5</v>
      </c>
      <c r="AG161" s="6">
        <v>1.46140338388026</v>
      </c>
      <c r="AH161" s="13">
        <v>47.5</v>
      </c>
      <c r="AI161" s="6">
        <v>54.333584115139601</v>
      </c>
      <c r="AJ161" s="6">
        <v>2.0999999999999999E-3</v>
      </c>
      <c r="AK161" s="6">
        <v>5.0000000000000001E-3</v>
      </c>
    </row>
    <row r="162" spans="1:37">
      <c r="A162" s="5" t="s">
        <v>204</v>
      </c>
      <c r="B162" s="22">
        <v>249</v>
      </c>
      <c r="C162" s="22">
        <v>1.2310000000000001</v>
      </c>
      <c r="D162" s="22">
        <v>4.8000000000000001E-2</v>
      </c>
      <c r="E162" s="22">
        <v>12200</v>
      </c>
      <c r="F162" s="20">
        <v>3.1298904538341201</v>
      </c>
      <c r="G162" s="22">
        <v>7.11826927753786E-2</v>
      </c>
      <c r="H162" s="18">
        <v>0.114</v>
      </c>
      <c r="I162" s="15">
        <v>1.49097606619749E-3</v>
      </c>
      <c r="J162" s="24">
        <v>-0.17166000000000001</v>
      </c>
      <c r="K162" s="18">
        <v>4.95</v>
      </c>
      <c r="L162" s="15">
        <v>0.14493859423907701</v>
      </c>
      <c r="M162" s="18">
        <v>0.31950000000000001</v>
      </c>
      <c r="N162" s="15">
        <v>7.2663470741838399E-3</v>
      </c>
      <c r="O162" s="24">
        <v>0.75412999999999997</v>
      </c>
      <c r="P162" s="10">
        <v>1787</v>
      </c>
      <c r="Q162" s="6">
        <v>35.355093835990402</v>
      </c>
      <c r="R162" s="6">
        <v>49.944260376759701</v>
      </c>
      <c r="S162" s="10">
        <v>1809</v>
      </c>
      <c r="T162" s="6">
        <v>24.949735791938501</v>
      </c>
      <c r="U162" s="6">
        <v>31.415793505477399</v>
      </c>
      <c r="V162" s="10">
        <v>1862</v>
      </c>
      <c r="W162" s="6">
        <v>23.672724187580499</v>
      </c>
      <c r="X162" s="6">
        <v>31.5856099992981</v>
      </c>
      <c r="Y162" s="6">
        <v>1.21614151464897</v>
      </c>
      <c r="Z162" s="6">
        <v>4.0279269602577896</v>
      </c>
      <c r="AA162" s="7">
        <v>1862</v>
      </c>
      <c r="AB162" s="7">
        <v>23.672724187580499</v>
      </c>
      <c r="AC162" s="7">
        <v>31.5856099992981</v>
      </c>
      <c r="AD162" s="13">
        <v>1781</v>
      </c>
      <c r="AE162" s="6">
        <v>36.048337827862298</v>
      </c>
      <c r="AF162" s="13">
        <v>1779</v>
      </c>
      <c r="AG162" s="6">
        <v>25.807931263228699</v>
      </c>
      <c r="AH162" s="13">
        <v>1792</v>
      </c>
      <c r="AI162" s="6">
        <v>20.597885096806898</v>
      </c>
      <c r="AJ162" s="6">
        <v>4.1000000000000003E-3</v>
      </c>
      <c r="AK162" s="6">
        <v>2E-3</v>
      </c>
    </row>
    <row r="163" spans="1:37">
      <c r="A163" s="5" t="s">
        <v>205</v>
      </c>
      <c r="B163" s="22">
        <v>209</v>
      </c>
      <c r="C163" s="22">
        <v>2.35</v>
      </c>
      <c r="D163" s="22">
        <v>0.14000000000000001</v>
      </c>
      <c r="E163" s="22">
        <v>753</v>
      </c>
      <c r="F163" s="20">
        <v>19.493177387914201</v>
      </c>
      <c r="G163" s="22">
        <v>0.639133204447357</v>
      </c>
      <c r="H163" s="18">
        <v>5.3600000000000002E-2</v>
      </c>
      <c r="I163" s="15">
        <v>1.6468105193941801E-3</v>
      </c>
      <c r="J163" s="24">
        <v>0.44499</v>
      </c>
      <c r="K163" s="18">
        <v>0.372</v>
      </c>
      <c r="L163" s="15">
        <v>1.3244101817790401E-2</v>
      </c>
      <c r="M163" s="18">
        <v>5.1299999999999998E-2</v>
      </c>
      <c r="N163" s="15">
        <v>1.68200046281207E-3</v>
      </c>
      <c r="O163" s="24">
        <v>0.58026</v>
      </c>
      <c r="P163" s="10">
        <v>322</v>
      </c>
      <c r="Q163" s="6">
        <v>10.5102507678761</v>
      </c>
      <c r="R163" s="6">
        <v>12.688786685838499</v>
      </c>
      <c r="S163" s="10">
        <v>321</v>
      </c>
      <c r="T163" s="6">
        <v>9.6142090388063295</v>
      </c>
      <c r="U163" s="6">
        <v>11.451890464092401</v>
      </c>
      <c r="V163" s="10">
        <v>342</v>
      </c>
      <c r="W163" s="6">
        <v>72.209773426261094</v>
      </c>
      <c r="X163" s="6">
        <v>77.420171052143402</v>
      </c>
      <c r="Y163" s="6">
        <v>-0.31152647975076803</v>
      </c>
      <c r="Z163" s="6">
        <v>5.8479532163742602</v>
      </c>
      <c r="AA163" s="7">
        <v>322</v>
      </c>
      <c r="AB163" s="7">
        <v>10.5102507678761</v>
      </c>
      <c r="AC163" s="7">
        <v>12.688786685838499</v>
      </c>
      <c r="AD163" s="13">
        <v>322</v>
      </c>
      <c r="AE163" s="6">
        <v>10.5102507678761</v>
      </c>
      <c r="AF163" s="13">
        <v>315</v>
      </c>
      <c r="AG163" s="6">
        <v>10.1404149541262</v>
      </c>
      <c r="AH163" s="13">
        <v>280</v>
      </c>
      <c r="AI163" s="6">
        <v>51.862813057835197</v>
      </c>
      <c r="AJ163" s="6">
        <v>1.5E-3</v>
      </c>
      <c r="AK163" s="6">
        <v>2.0999999999999999E-3</v>
      </c>
    </row>
    <row r="164" spans="1:37">
      <c r="A164" s="5" t="s">
        <v>206</v>
      </c>
      <c r="B164" s="22">
        <v>199</v>
      </c>
      <c r="C164" s="22">
        <v>1.7030000000000001</v>
      </c>
      <c r="D164" s="22">
        <v>6.5000000000000002E-2</v>
      </c>
      <c r="E164" s="22">
        <v>681</v>
      </c>
      <c r="F164" s="20">
        <v>19.53125</v>
      </c>
      <c r="G164" s="22">
        <v>0.52230247295883903</v>
      </c>
      <c r="H164" s="18">
        <v>5.1900000000000002E-2</v>
      </c>
      <c r="I164" s="15">
        <v>1.8789671740367399E-3</v>
      </c>
      <c r="J164" s="24">
        <v>0.18428</v>
      </c>
      <c r="K164" s="18">
        <v>0.36199999999999999</v>
      </c>
      <c r="L164" s="15">
        <v>1.5316937140303201E-2</v>
      </c>
      <c r="M164" s="18">
        <v>5.1200000000000002E-2</v>
      </c>
      <c r="N164" s="15">
        <v>1.3691845947132199E-3</v>
      </c>
      <c r="O164" s="24">
        <v>0.44441000000000003</v>
      </c>
      <c r="P164" s="10">
        <v>321.89999999999998</v>
      </c>
      <c r="Q164" s="6">
        <v>8.5043504924855196</v>
      </c>
      <c r="R164" s="6">
        <v>11.075949059932301</v>
      </c>
      <c r="S164" s="10">
        <v>313</v>
      </c>
      <c r="T164" s="6">
        <v>11.176314538227899</v>
      </c>
      <c r="U164" s="6">
        <v>12.732231649626099</v>
      </c>
      <c r="V164" s="10">
        <v>273</v>
      </c>
      <c r="W164" s="6">
        <v>78.322159350723297</v>
      </c>
      <c r="X164" s="6">
        <v>81.657837710325694</v>
      </c>
      <c r="Y164" s="6">
        <v>-2.8434504792332298</v>
      </c>
      <c r="Z164" s="6">
        <v>-17.912087912087902</v>
      </c>
      <c r="AA164" s="7">
        <v>321.89999999999998</v>
      </c>
      <c r="AB164" s="7">
        <v>8.5043504924855196</v>
      </c>
      <c r="AC164" s="7">
        <v>11.075949059932301</v>
      </c>
      <c r="AD164" s="13">
        <v>322.10000000000002</v>
      </c>
      <c r="AE164" s="6">
        <v>8.6004289020396403</v>
      </c>
      <c r="AF164" s="13">
        <v>315.3</v>
      </c>
      <c r="AG164" s="6">
        <v>8.8241263962731207</v>
      </c>
      <c r="AH164" s="13">
        <v>273</v>
      </c>
      <c r="AI164" s="6">
        <v>48.650957291301999</v>
      </c>
      <c r="AJ164" s="6">
        <v>-4.0000000000000002E-4</v>
      </c>
      <c r="AK164" s="6">
        <v>2.5999999999999999E-3</v>
      </c>
    </row>
    <row r="165" spans="1:37">
      <c r="A165" s="5" t="s">
        <v>207</v>
      </c>
      <c r="B165" s="22">
        <v>193</v>
      </c>
      <c r="C165" s="22">
        <v>1.9670000000000001</v>
      </c>
      <c r="D165" s="22">
        <v>6.6000000000000003E-2</v>
      </c>
      <c r="E165" s="22">
        <v>660</v>
      </c>
      <c r="F165" s="20">
        <v>19.801980198019798</v>
      </c>
      <c r="G165" s="22">
        <v>0.53283028494877205</v>
      </c>
      <c r="H165" s="18">
        <v>5.2299999999999999E-2</v>
      </c>
      <c r="I165" s="15">
        <v>1.7237488236063201E-3</v>
      </c>
      <c r="J165" s="24">
        <v>-0.19731000000000001</v>
      </c>
      <c r="K165" s="18">
        <v>0.36099999999999999</v>
      </c>
      <c r="L165" s="15">
        <v>1.4726643447846501E-2</v>
      </c>
      <c r="M165" s="18">
        <v>5.0500000000000003E-2</v>
      </c>
      <c r="N165" s="15">
        <v>1.3588504341906101E-3</v>
      </c>
      <c r="O165" s="24">
        <v>0.65237999999999996</v>
      </c>
      <c r="P165" s="10">
        <v>317.7</v>
      </c>
      <c r="Q165" s="6">
        <v>8.2550834380016802</v>
      </c>
      <c r="R165" s="6">
        <v>10.825754397784699</v>
      </c>
      <c r="S165" s="10">
        <v>312</v>
      </c>
      <c r="T165" s="6">
        <v>11.1688273995932</v>
      </c>
      <c r="U165" s="6">
        <v>12.719731358152901</v>
      </c>
      <c r="V165" s="10">
        <v>286</v>
      </c>
      <c r="W165" s="6">
        <v>72.542457474992403</v>
      </c>
      <c r="X165" s="6">
        <v>76.528095794554005</v>
      </c>
      <c r="Y165" s="6">
        <v>-1.82692307692307</v>
      </c>
      <c r="Z165" s="6">
        <v>-11.083916083916099</v>
      </c>
      <c r="AA165" s="7">
        <v>317.7</v>
      </c>
      <c r="AB165" s="7">
        <v>8.2550834380016802</v>
      </c>
      <c r="AC165" s="7">
        <v>10.825754397784699</v>
      </c>
      <c r="AD165" s="13">
        <v>317.39999999999998</v>
      </c>
      <c r="AE165" s="6">
        <v>8.3020209930094495</v>
      </c>
      <c r="AF165" s="13">
        <v>308.60000000000002</v>
      </c>
      <c r="AG165" s="6">
        <v>9.3628123703246295</v>
      </c>
      <c r="AH165" s="13">
        <v>251</v>
      </c>
      <c r="AI165" s="6">
        <v>51.888034617926003</v>
      </c>
      <c r="AJ165" s="6">
        <v>8.9999999999999998E-4</v>
      </c>
      <c r="AK165" s="6">
        <v>2E-3</v>
      </c>
    </row>
    <row r="166" spans="1:37">
      <c r="A166" s="5" t="s">
        <v>208</v>
      </c>
      <c r="B166" s="22">
        <v>450</v>
      </c>
      <c r="C166" s="22">
        <v>1.423</v>
      </c>
      <c r="D166" s="22">
        <v>5.0999999999999997E-2</v>
      </c>
      <c r="E166" s="22">
        <v>1127</v>
      </c>
      <c r="F166" s="20">
        <v>25.994281258123198</v>
      </c>
      <c r="G166" s="22">
        <v>0.65640918866749898</v>
      </c>
      <c r="H166" s="18">
        <v>5.1700000000000003E-2</v>
      </c>
      <c r="I166" s="15">
        <v>1.7662823968756099E-3</v>
      </c>
      <c r="J166" s="24">
        <v>8.0883999999999998E-2</v>
      </c>
      <c r="K166" s="18">
        <v>0.27200000000000002</v>
      </c>
      <c r="L166" s="15">
        <v>1.12054672798594E-2</v>
      </c>
      <c r="M166" s="18">
        <v>3.8469999999999997E-2</v>
      </c>
      <c r="N166" s="15">
        <v>9.7144680544484802E-4</v>
      </c>
      <c r="O166" s="24">
        <v>0.43661</v>
      </c>
      <c r="P166" s="10">
        <v>243.3</v>
      </c>
      <c r="Q166" s="6">
        <v>6.0405673903578698</v>
      </c>
      <c r="R166" s="6">
        <v>8.1003946268829896</v>
      </c>
      <c r="S166" s="10">
        <v>244</v>
      </c>
      <c r="T166" s="6">
        <v>8.7294937765408598</v>
      </c>
      <c r="U166" s="6">
        <v>10.014148167953101</v>
      </c>
      <c r="V166" s="10">
        <v>259</v>
      </c>
      <c r="W166" s="6">
        <v>76.661393462522298</v>
      </c>
      <c r="X166" s="6">
        <v>81.945908752940397</v>
      </c>
      <c r="Y166" s="6">
        <v>0.28688524590163</v>
      </c>
      <c r="Z166" s="6">
        <v>6.0617760617760599</v>
      </c>
      <c r="AA166" s="7">
        <v>243.3</v>
      </c>
      <c r="AB166" s="7">
        <v>6.0405673903578698</v>
      </c>
      <c r="AC166" s="7">
        <v>8.1003946268829896</v>
      </c>
      <c r="AD166" s="13">
        <v>243.1</v>
      </c>
      <c r="AE166" s="6">
        <v>6.0842505206027502</v>
      </c>
      <c r="AF166" s="13">
        <v>240.2</v>
      </c>
      <c r="AG166" s="6">
        <v>6.6726352811063796</v>
      </c>
      <c r="AH166" s="13">
        <v>219</v>
      </c>
      <c r="AI166" s="6">
        <v>44.233123873582102</v>
      </c>
      <c r="AJ166" s="6">
        <v>1.1000000000000001E-3</v>
      </c>
      <c r="AK166" s="6">
        <v>2.7000000000000001E-3</v>
      </c>
    </row>
    <row r="167" spans="1:37">
      <c r="A167" s="5" t="s">
        <v>209</v>
      </c>
      <c r="B167" s="22">
        <v>213</v>
      </c>
      <c r="C167" s="22">
        <v>4.0999999999999996</v>
      </c>
      <c r="D167" s="22">
        <v>1</v>
      </c>
      <c r="E167" s="22">
        <v>4160</v>
      </c>
      <c r="F167" s="20">
        <v>4.9261083743842402</v>
      </c>
      <c r="G167" s="22">
        <v>0.40473086890009402</v>
      </c>
      <c r="H167" s="18">
        <v>9.8599999999999993E-2</v>
      </c>
      <c r="I167" s="15">
        <v>3.4989561840421501E-3</v>
      </c>
      <c r="J167" s="24">
        <v>-0.78624000000000005</v>
      </c>
      <c r="K167" s="18">
        <v>2.81</v>
      </c>
      <c r="L167" s="15">
        <v>0.289262280437668</v>
      </c>
      <c r="M167" s="18">
        <v>0.20300000000000001</v>
      </c>
      <c r="N167" s="15">
        <v>1.6678554376504E-2</v>
      </c>
      <c r="O167" s="24">
        <v>0.97574000000000005</v>
      </c>
      <c r="P167" s="10">
        <v>1180</v>
      </c>
      <c r="Q167" s="6">
        <v>87.158483165084306</v>
      </c>
      <c r="R167" s="6">
        <v>90.559299856626396</v>
      </c>
      <c r="S167" s="10">
        <v>1320</v>
      </c>
      <c r="T167" s="6">
        <v>79.4176942607493</v>
      </c>
      <c r="U167" s="6">
        <v>81.201071030341197</v>
      </c>
      <c r="V167" s="10">
        <v>1579</v>
      </c>
      <c r="W167" s="6">
        <v>68.354301891325903</v>
      </c>
      <c r="X167" s="6">
        <v>73.398640149053094</v>
      </c>
      <c r="Y167" s="6">
        <v>10.6060606060606</v>
      </c>
      <c r="Z167" s="6">
        <v>25.269157694743502</v>
      </c>
      <c r="AA167" s="7">
        <v>1180</v>
      </c>
      <c r="AB167" s="7">
        <v>87.158483165084306</v>
      </c>
      <c r="AC167" s="7">
        <v>90.559299856626396</v>
      </c>
      <c r="AD167" s="13">
        <v>1160</v>
      </c>
      <c r="AE167" s="6">
        <v>87.158483165084306</v>
      </c>
      <c r="AF167" s="13">
        <v>1170</v>
      </c>
      <c r="AG167" s="6">
        <v>86.288296782900204</v>
      </c>
      <c r="AH167" s="13">
        <v>1180</v>
      </c>
      <c r="AI167" s="6">
        <v>87.238928163122907</v>
      </c>
      <c r="AJ167" s="6">
        <v>2.1000000000000001E-2</v>
      </c>
      <c r="AK167" s="6">
        <v>4.0000000000000001E-3</v>
      </c>
    </row>
    <row r="168" spans="1:37">
      <c r="A168" s="5" t="s">
        <v>210</v>
      </c>
      <c r="B168" s="22">
        <v>744</v>
      </c>
      <c r="C168" s="22">
        <v>3.69</v>
      </c>
      <c r="D168" s="22">
        <v>0.16</v>
      </c>
      <c r="E168" s="22">
        <v>3300</v>
      </c>
      <c r="F168" s="20">
        <v>15.527950310559</v>
      </c>
      <c r="G168" s="22">
        <v>0.45890863550247502</v>
      </c>
      <c r="H168" s="18">
        <v>5.3699999999999998E-2</v>
      </c>
      <c r="I168" s="15">
        <v>1.4461809341631601E-3</v>
      </c>
      <c r="J168" s="24">
        <v>0.42205999999999999</v>
      </c>
      <c r="K168" s="18">
        <v>0.47699999999999998</v>
      </c>
      <c r="L168" s="15">
        <v>1.6490498074952099E-2</v>
      </c>
      <c r="M168" s="18">
        <v>6.4399999999999999E-2</v>
      </c>
      <c r="N168" s="15">
        <v>1.9032593185375501E-3</v>
      </c>
      <c r="O168" s="24">
        <v>0.61189000000000004</v>
      </c>
      <c r="P168" s="10">
        <v>402</v>
      </c>
      <c r="Q168" s="6">
        <v>11.468335503836601</v>
      </c>
      <c r="R168" s="6">
        <v>14.4644977338223</v>
      </c>
      <c r="S168" s="10">
        <v>404</v>
      </c>
      <c r="T168" s="6">
        <v>11.497396519522001</v>
      </c>
      <c r="U168" s="6">
        <v>13.6789217820729</v>
      </c>
      <c r="V168" s="10">
        <v>373</v>
      </c>
      <c r="W168" s="6">
        <v>64.740355053141897</v>
      </c>
      <c r="X168" s="6">
        <v>68.768004287073893</v>
      </c>
      <c r="Y168" s="6">
        <v>0.49504950495050098</v>
      </c>
      <c r="Z168" s="6">
        <v>-7.77479892761394</v>
      </c>
      <c r="AA168" s="7">
        <v>402</v>
      </c>
      <c r="AB168" s="7">
        <v>11.468335503836601</v>
      </c>
      <c r="AC168" s="7">
        <v>14.4644977338223</v>
      </c>
      <c r="AD168" s="13">
        <v>402</v>
      </c>
      <c r="AE168" s="6">
        <v>11.468335503836601</v>
      </c>
      <c r="AF168" s="13">
        <v>390</v>
      </c>
      <c r="AG168" s="6">
        <v>10.991138554632</v>
      </c>
      <c r="AH168" s="13">
        <v>333</v>
      </c>
      <c r="AI168" s="6">
        <v>32.419647937737999</v>
      </c>
      <c r="AJ168" s="6">
        <v>5.0000000000000001E-4</v>
      </c>
      <c r="AK168" s="6">
        <v>2E-3</v>
      </c>
    </row>
    <row r="169" spans="1:37">
      <c r="A169" s="5" t="s">
        <v>211</v>
      </c>
      <c r="B169" s="22">
        <v>356.8</v>
      </c>
      <c r="C169" s="22">
        <v>2.5</v>
      </c>
      <c r="D169" s="22">
        <v>9.6000000000000002E-2</v>
      </c>
      <c r="E169" s="22">
        <v>953</v>
      </c>
      <c r="F169" s="20">
        <v>24.850894632206799</v>
      </c>
      <c r="G169" s="22">
        <v>0.58517531595196903</v>
      </c>
      <c r="H169" s="18">
        <v>5.2299999999999999E-2</v>
      </c>
      <c r="I169" s="15">
        <v>1.6846973964877701E-3</v>
      </c>
      <c r="J169" s="24">
        <v>0.20002</v>
      </c>
      <c r="K169" s="18">
        <v>0.28899999999999998</v>
      </c>
      <c r="L169" s="15">
        <v>1.0353967125696299E-2</v>
      </c>
      <c r="M169" s="18">
        <v>4.0239999999999998E-2</v>
      </c>
      <c r="N169" s="15">
        <v>9.4754957768762701E-4</v>
      </c>
      <c r="O169" s="24">
        <v>0.27717000000000003</v>
      </c>
      <c r="P169" s="10">
        <v>254.3</v>
      </c>
      <c r="Q169" s="6">
        <v>5.8863919468422798</v>
      </c>
      <c r="R169" s="6">
        <v>8.1493062751577696</v>
      </c>
      <c r="S169" s="10">
        <v>257.5</v>
      </c>
      <c r="T169" s="6">
        <v>8.1745338330766906</v>
      </c>
      <c r="U169" s="6">
        <v>9.6588701166016406</v>
      </c>
      <c r="V169" s="10">
        <v>288</v>
      </c>
      <c r="W169" s="6">
        <v>74.948659719087004</v>
      </c>
      <c r="X169" s="6">
        <v>80.924893052265304</v>
      </c>
      <c r="Y169" s="6">
        <v>1.2427184466019401</v>
      </c>
      <c r="Z169" s="6">
        <v>11.7013888888889</v>
      </c>
      <c r="AA169" s="7">
        <v>254.3</v>
      </c>
      <c r="AB169" s="7">
        <v>5.8863919468422798</v>
      </c>
      <c r="AC169" s="7">
        <v>8.1493062751577696</v>
      </c>
      <c r="AD169" s="13">
        <v>253.9</v>
      </c>
      <c r="AE169" s="6">
        <v>5.9245303739494499</v>
      </c>
      <c r="AF169" s="13">
        <v>250.9</v>
      </c>
      <c r="AG169" s="6">
        <v>6.2753648011980498</v>
      </c>
      <c r="AH169" s="13">
        <v>226</v>
      </c>
      <c r="AI169" s="6">
        <v>49.869044443296602</v>
      </c>
      <c r="AJ169" s="6">
        <v>1.9E-3</v>
      </c>
      <c r="AK169" s="6">
        <v>2.3E-3</v>
      </c>
    </row>
    <row r="170" spans="1:37">
      <c r="A170" s="5" t="s">
        <v>212</v>
      </c>
      <c r="B170" s="22">
        <v>216</v>
      </c>
      <c r="C170" s="22">
        <v>2.7290000000000001</v>
      </c>
      <c r="D170" s="22">
        <v>7.2999999999999995E-2</v>
      </c>
      <c r="E170" s="22">
        <v>820</v>
      </c>
      <c r="F170" s="20">
        <v>18.115942028985501</v>
      </c>
      <c r="G170" s="22">
        <v>0.48421353578887499</v>
      </c>
      <c r="H170" s="18">
        <v>5.3600000000000002E-2</v>
      </c>
      <c r="I170" s="15">
        <v>1.9696652169441799E-3</v>
      </c>
      <c r="J170" s="24">
        <v>0.13642000000000001</v>
      </c>
      <c r="K170" s="18">
        <v>0.40799999999999997</v>
      </c>
      <c r="L170" s="15">
        <v>1.6522314249523301E-2</v>
      </c>
      <c r="M170" s="18">
        <v>5.5199999999999999E-2</v>
      </c>
      <c r="N170" s="15">
        <v>1.4754180120901299E-3</v>
      </c>
      <c r="O170" s="24">
        <v>0.37585000000000002</v>
      </c>
      <c r="P170" s="10">
        <v>346.4</v>
      </c>
      <c r="Q170" s="6">
        <v>9.0357790123574393</v>
      </c>
      <c r="R170" s="6">
        <v>11.820745307234199</v>
      </c>
      <c r="S170" s="10">
        <v>347</v>
      </c>
      <c r="T170" s="6">
        <v>12.085427119937901</v>
      </c>
      <c r="U170" s="6">
        <v>13.7940130992205</v>
      </c>
      <c r="V170" s="10">
        <v>338</v>
      </c>
      <c r="W170" s="6">
        <v>80.348915333846605</v>
      </c>
      <c r="X170" s="6">
        <v>84.448763223876995</v>
      </c>
      <c r="Y170" s="6">
        <v>0.172910662824208</v>
      </c>
      <c r="Z170" s="6">
        <v>-2.48520710059171</v>
      </c>
      <c r="AA170" s="7">
        <v>346.4</v>
      </c>
      <c r="AB170" s="7">
        <v>9.0357790123574393</v>
      </c>
      <c r="AC170" s="7">
        <v>11.820745307234199</v>
      </c>
      <c r="AD170" s="13">
        <v>345.8</v>
      </c>
      <c r="AE170" s="6">
        <v>9.0830420212701508</v>
      </c>
      <c r="AF170" s="13">
        <v>339</v>
      </c>
      <c r="AG170" s="6">
        <v>8.7260385439975892</v>
      </c>
      <c r="AH170" s="13">
        <v>293</v>
      </c>
      <c r="AI170" s="6">
        <v>48.999063208653901</v>
      </c>
      <c r="AJ170" s="6">
        <v>1.8E-3</v>
      </c>
      <c r="AK170" s="6">
        <v>2.7000000000000001E-3</v>
      </c>
    </row>
    <row r="171" spans="1:37">
      <c r="A171" s="5" t="s">
        <v>213</v>
      </c>
      <c r="B171" s="22">
        <v>274</v>
      </c>
      <c r="C171" s="22">
        <v>4.07</v>
      </c>
      <c r="D171" s="22">
        <v>0.15</v>
      </c>
      <c r="E171" s="22">
        <v>1300</v>
      </c>
      <c r="F171" s="20">
        <v>15.7232704402516</v>
      </c>
      <c r="G171" s="22">
        <v>0.40739738560577099</v>
      </c>
      <c r="H171" s="18">
        <v>5.5100000000000003E-2</v>
      </c>
      <c r="I171" s="15">
        <v>1.4683589294787699E-3</v>
      </c>
      <c r="J171" s="24">
        <v>0.308</v>
      </c>
      <c r="K171" s="18">
        <v>0.48399999999999999</v>
      </c>
      <c r="L171" s="15">
        <v>1.6106271096687701E-2</v>
      </c>
      <c r="M171" s="18">
        <v>6.3600000000000004E-2</v>
      </c>
      <c r="N171" s="15">
        <v>1.64790612887992E-3</v>
      </c>
      <c r="O171" s="24">
        <v>0.43680000000000002</v>
      </c>
      <c r="P171" s="10">
        <v>397.4</v>
      </c>
      <c r="Q171" s="6">
        <v>10.082473524451</v>
      </c>
      <c r="R171" s="6">
        <v>13.3248215777641</v>
      </c>
      <c r="S171" s="10">
        <v>400</v>
      </c>
      <c r="T171" s="6">
        <v>11.046073746832199</v>
      </c>
      <c r="U171" s="6">
        <v>13.342793431557901</v>
      </c>
      <c r="V171" s="10">
        <v>406</v>
      </c>
      <c r="W171" s="6">
        <v>59.852660930806501</v>
      </c>
      <c r="X171" s="6">
        <v>65.371785110436207</v>
      </c>
      <c r="Y171" s="6">
        <v>0.65000000000000602</v>
      </c>
      <c r="Z171" s="6">
        <v>2.1182266009852202</v>
      </c>
      <c r="AA171" s="7">
        <v>397.4</v>
      </c>
      <c r="AB171" s="7">
        <v>10.082473524451</v>
      </c>
      <c r="AC171" s="7">
        <v>13.3248215777641</v>
      </c>
      <c r="AD171" s="13">
        <v>396.4</v>
      </c>
      <c r="AE171" s="6">
        <v>10.128273415111501</v>
      </c>
      <c r="AF171" s="13">
        <v>386.7</v>
      </c>
      <c r="AG171" s="6">
        <v>9.7675250304494003</v>
      </c>
      <c r="AH171" s="13">
        <v>326</v>
      </c>
      <c r="AI171" s="6">
        <v>43.587108420932204</v>
      </c>
      <c r="AJ171" s="6">
        <v>2.7000000000000001E-3</v>
      </c>
      <c r="AK171" s="6">
        <v>1.5E-3</v>
      </c>
    </row>
    <row r="172" spans="1:37">
      <c r="A172" s="4" t="s">
        <v>214</v>
      </c>
      <c r="B172" s="22">
        <v>163</v>
      </c>
      <c r="C172" s="22">
        <v>2.7</v>
      </c>
      <c r="D172" s="22">
        <v>0.19</v>
      </c>
      <c r="E172" s="22">
        <v>645</v>
      </c>
      <c r="F172" s="20">
        <v>18.7617260787992</v>
      </c>
      <c r="G172" s="22">
        <v>0.56271636391690105</v>
      </c>
      <c r="H172" s="18">
        <v>5.3400000000000003E-2</v>
      </c>
      <c r="I172" s="15">
        <v>2.26729900169758E-3</v>
      </c>
      <c r="J172" s="24">
        <v>0.34893999999999997</v>
      </c>
      <c r="K172" s="18">
        <v>0.39200000000000002</v>
      </c>
      <c r="L172" s="15">
        <v>1.6883170204674201E-2</v>
      </c>
      <c r="M172" s="18">
        <v>5.33E-2</v>
      </c>
      <c r="N172" s="16">
        <v>1.59861529108788E-3</v>
      </c>
      <c r="O172" s="24">
        <v>0.24576999999999999</v>
      </c>
      <c r="P172" s="10">
        <v>335</v>
      </c>
      <c r="Q172" s="6">
        <v>9.5728696492862397</v>
      </c>
      <c r="R172" s="6">
        <v>12.082645932199499</v>
      </c>
      <c r="S172" s="10">
        <v>335</v>
      </c>
      <c r="T172" s="6">
        <v>11.9721960512372</v>
      </c>
      <c r="U172" s="6">
        <v>13.6049412963342</v>
      </c>
      <c r="V172" s="10">
        <v>330</v>
      </c>
      <c r="W172" s="6">
        <v>91.535550535911398</v>
      </c>
      <c r="X172" s="6">
        <v>95.232826690739103</v>
      </c>
      <c r="Y172" s="6">
        <v>0</v>
      </c>
      <c r="Z172" s="6">
        <v>-1.51515151515152</v>
      </c>
      <c r="AA172" s="7">
        <v>335</v>
      </c>
      <c r="AB172" s="7">
        <v>9.5728696492862397</v>
      </c>
      <c r="AC172" s="7">
        <v>12.082645932199499</v>
      </c>
      <c r="AD172" s="13">
        <v>334</v>
      </c>
      <c r="AE172" s="6">
        <v>10.1012292975769</v>
      </c>
      <c r="AF172" s="13">
        <v>332</v>
      </c>
      <c r="AG172" s="6">
        <v>10.305749768418501</v>
      </c>
      <c r="AH172" s="13">
        <v>320</v>
      </c>
      <c r="AI172" s="6">
        <v>50.159515666644801</v>
      </c>
      <c r="AJ172" s="6">
        <v>1.1999999999999999E-3</v>
      </c>
      <c r="AK172" s="6">
        <v>3.5999999999999999E-3</v>
      </c>
    </row>
    <row r="173" spans="1:37">
      <c r="A173" s="4" t="s">
        <v>215</v>
      </c>
      <c r="B173" s="22">
        <v>76.2</v>
      </c>
      <c r="C173" s="22">
        <v>5.46</v>
      </c>
      <c r="D173" s="22">
        <v>0.2</v>
      </c>
      <c r="E173" s="22">
        <v>329</v>
      </c>
      <c r="F173" s="20">
        <v>19.193857965451102</v>
      </c>
      <c r="G173" s="22">
        <v>0.49257905712202199</v>
      </c>
      <c r="H173" s="18">
        <v>5.5800000000000002E-2</v>
      </c>
      <c r="I173" s="15">
        <v>2.5778307540943101E-3</v>
      </c>
      <c r="J173" s="24">
        <v>0.37725999999999998</v>
      </c>
      <c r="K173" s="18">
        <v>0.40300000000000002</v>
      </c>
      <c r="L173" s="15">
        <v>1.7029238208446099E-2</v>
      </c>
      <c r="M173" s="18">
        <v>5.21E-2</v>
      </c>
      <c r="N173" s="16">
        <v>1.3370615184425899E-3</v>
      </c>
      <c r="O173" s="24">
        <v>6.9606000000000001E-2</v>
      </c>
      <c r="P173" s="10">
        <v>327.5</v>
      </c>
      <c r="Q173" s="6">
        <v>8.3034218797777299</v>
      </c>
      <c r="R173" s="6">
        <v>10.999822322516801</v>
      </c>
      <c r="S173" s="10">
        <v>343</v>
      </c>
      <c r="T173" s="6">
        <v>12.050088185179799</v>
      </c>
      <c r="U173" s="6">
        <v>13.735093424008999</v>
      </c>
      <c r="V173" s="10">
        <v>430</v>
      </c>
      <c r="W173" s="6">
        <v>119.445718325352</v>
      </c>
      <c r="X173" s="6">
        <v>124.87241968017599</v>
      </c>
      <c r="Y173" s="6">
        <v>4.5189504373177796</v>
      </c>
      <c r="Z173" s="6">
        <v>23.837209302325601</v>
      </c>
      <c r="AA173" s="7">
        <v>327.5</v>
      </c>
      <c r="AB173" s="7">
        <v>8.3034218797777299</v>
      </c>
      <c r="AC173" s="7">
        <v>10.999822322516801</v>
      </c>
      <c r="AD173" s="13">
        <v>326.10000000000002</v>
      </c>
      <c r="AE173" s="6">
        <v>8.5813410906204801</v>
      </c>
      <c r="AF173" s="13">
        <v>323.8</v>
      </c>
      <c r="AG173" s="6">
        <v>9.0259861107034105</v>
      </c>
      <c r="AH173" s="13">
        <v>310</v>
      </c>
      <c r="AI173" s="6">
        <v>91.959092134814497</v>
      </c>
      <c r="AJ173" s="6">
        <v>4.7000000000000002E-3</v>
      </c>
      <c r="AK173" s="6">
        <v>3.5999999999999999E-3</v>
      </c>
    </row>
    <row r="174" spans="1:37">
      <c r="A174" s="4" t="s">
        <v>216</v>
      </c>
      <c r="B174" s="22">
        <v>363</v>
      </c>
      <c r="C174" s="22">
        <v>12.68</v>
      </c>
      <c r="D174" s="22">
        <v>0.47</v>
      </c>
      <c r="E174" s="22">
        <v>24400</v>
      </c>
      <c r="F174" s="20">
        <v>2.7337342810278802</v>
      </c>
      <c r="G174" s="22">
        <v>6.3420898260840505E-2</v>
      </c>
      <c r="H174" s="18">
        <v>0.1208</v>
      </c>
      <c r="I174" s="15">
        <v>1.3676406732684499E-3</v>
      </c>
      <c r="J174" s="24">
        <v>0.12770000000000001</v>
      </c>
      <c r="K174" s="18">
        <v>6.15</v>
      </c>
      <c r="L174" s="15">
        <v>0.17259686237009</v>
      </c>
      <c r="M174" s="18">
        <v>0.36580000000000001</v>
      </c>
      <c r="N174" s="16">
        <v>8.4863275647596905E-3</v>
      </c>
      <c r="O174" s="24">
        <v>0.71677999999999997</v>
      </c>
      <c r="P174" s="10">
        <v>2009</v>
      </c>
      <c r="Q174" s="6">
        <v>39.959569069923297</v>
      </c>
      <c r="R174" s="6">
        <v>55.850687730550803</v>
      </c>
      <c r="S174" s="10">
        <v>1996</v>
      </c>
      <c r="T174" s="6">
        <v>24.3402502470569</v>
      </c>
      <c r="U174" s="6">
        <v>31.337582925960199</v>
      </c>
      <c r="V174" s="10">
        <v>1966</v>
      </c>
      <c r="W174" s="6">
        <v>20.435684818229301</v>
      </c>
      <c r="X174" s="6">
        <v>28.535618643653802</v>
      </c>
      <c r="Y174" s="6">
        <v>-0.65130260521041805</v>
      </c>
      <c r="Z174" s="6">
        <v>-2.18718209562563</v>
      </c>
      <c r="AA174" s="7">
        <v>1966</v>
      </c>
      <c r="AB174" s="7">
        <v>20.435684818229301</v>
      </c>
      <c r="AC174" s="7">
        <v>28.535618643653802</v>
      </c>
      <c r="AD174" s="13">
        <v>2008</v>
      </c>
      <c r="AE174" s="6">
        <v>40.323345102483401</v>
      </c>
      <c r="AF174" s="13">
        <v>1990</v>
      </c>
      <c r="AG174" s="6">
        <v>24.3402502470569</v>
      </c>
      <c r="AH174" s="13">
        <v>1956</v>
      </c>
      <c r="AI174" s="6">
        <v>17.849851931879002</v>
      </c>
      <c r="AJ174" s="6">
        <v>0</v>
      </c>
      <c r="AK174" s="6">
        <v>1</v>
      </c>
    </row>
    <row r="175" spans="1:37">
      <c r="A175" s="4" t="s">
        <v>217</v>
      </c>
      <c r="B175" s="22">
        <v>648</v>
      </c>
      <c r="C175" s="22">
        <v>2</v>
      </c>
      <c r="D175" s="22">
        <v>0.23</v>
      </c>
      <c r="E175" s="22">
        <v>366</v>
      </c>
      <c r="F175" s="20">
        <v>134.408602150538</v>
      </c>
      <c r="G175" s="22">
        <v>3.69002486889263</v>
      </c>
      <c r="H175" s="18">
        <v>4.8599999999999997E-2</v>
      </c>
      <c r="I175" s="15">
        <v>2.6656272189267E-3</v>
      </c>
      <c r="J175" s="24">
        <v>-0.10783</v>
      </c>
      <c r="K175" s="18">
        <v>5.04E-2</v>
      </c>
      <c r="L175" s="15">
        <v>2.9946282290795301E-3</v>
      </c>
      <c r="M175" s="18">
        <v>7.4400000000000004E-3</v>
      </c>
      <c r="N175" s="16">
        <v>2.0425616058273501E-4</v>
      </c>
      <c r="O175" s="24">
        <v>0.49154999999999999</v>
      </c>
      <c r="P175" s="10">
        <v>47.8</v>
      </c>
      <c r="Q175" s="6">
        <v>1.3168455614675201</v>
      </c>
      <c r="R175" s="6">
        <v>1.7004964748256299</v>
      </c>
      <c r="S175" s="10">
        <v>49.9</v>
      </c>
      <c r="T175" s="6">
        <v>2.9141575396542101</v>
      </c>
      <c r="U175" s="6">
        <v>3.1152311449371601</v>
      </c>
      <c r="V175" s="10">
        <v>130</v>
      </c>
      <c r="W175" s="6">
        <v>143.76520501218599</v>
      </c>
      <c r="X175" s="6">
        <v>150.32286142158799</v>
      </c>
      <c r="Y175" s="6">
        <v>4.2084168336673402</v>
      </c>
      <c r="Z175" s="6">
        <v>63.230769230769198</v>
      </c>
      <c r="AA175" s="7">
        <v>47.8</v>
      </c>
      <c r="AB175" s="7">
        <v>1.3168455614675201</v>
      </c>
      <c r="AC175" s="7">
        <v>1.7004964748256299</v>
      </c>
      <c r="AD175" s="13">
        <v>47.6</v>
      </c>
      <c r="AE175" s="6">
        <v>1.3168455614675201</v>
      </c>
      <c r="AF175" s="13">
        <v>47.6</v>
      </c>
      <c r="AG175" s="6">
        <v>1.4768426341095</v>
      </c>
      <c r="AH175" s="13">
        <v>45</v>
      </c>
      <c r="AI175" s="6">
        <v>104.766489738828</v>
      </c>
      <c r="AJ175" s="6">
        <v>2.7000000000000001E-3</v>
      </c>
      <c r="AK175" s="6">
        <v>4.4000000000000003E-3</v>
      </c>
    </row>
    <row r="176" spans="1:37">
      <c r="A176" s="4" t="s">
        <v>218</v>
      </c>
      <c r="B176" s="22">
        <v>182.6</v>
      </c>
      <c r="C176" s="22">
        <v>4.05</v>
      </c>
      <c r="D176" s="22">
        <v>0.12</v>
      </c>
      <c r="E176" s="22">
        <v>793</v>
      </c>
      <c r="F176" s="20">
        <v>18.903591682419702</v>
      </c>
      <c r="G176" s="22">
        <v>0.55075301160857404</v>
      </c>
      <c r="H176" s="18">
        <v>5.1900000000000002E-2</v>
      </c>
      <c r="I176" s="15">
        <v>1.5567455641877601E-3</v>
      </c>
      <c r="J176" s="24">
        <v>0.29698000000000002</v>
      </c>
      <c r="K176" s="18">
        <v>0.38200000000000001</v>
      </c>
      <c r="L176" s="15">
        <v>1.2896208379209699E-2</v>
      </c>
      <c r="M176" s="18">
        <v>5.2900000000000003E-2</v>
      </c>
      <c r="N176" s="16">
        <v>1.5412327352155499E-3</v>
      </c>
      <c r="O176" s="24">
        <v>0.50531999999999999</v>
      </c>
      <c r="P176" s="10">
        <v>332.2</v>
      </c>
      <c r="Q176" s="6">
        <v>9.3359766054059303</v>
      </c>
      <c r="R176" s="6">
        <v>11.863344315543699</v>
      </c>
      <c r="S176" s="10">
        <v>328.5</v>
      </c>
      <c r="T176" s="6">
        <v>9.5999618080525995</v>
      </c>
      <c r="U176" s="6">
        <v>11.506203662451901</v>
      </c>
      <c r="V176" s="10">
        <v>271</v>
      </c>
      <c r="W176" s="6">
        <v>63.560287954249503</v>
      </c>
      <c r="X176" s="6">
        <v>67.457031997330802</v>
      </c>
      <c r="Y176" s="6">
        <v>-1.1263318112633101</v>
      </c>
      <c r="Z176" s="6">
        <v>-22.5830258302583</v>
      </c>
      <c r="AA176" s="7">
        <v>332.2</v>
      </c>
      <c r="AB176" s="7">
        <v>9.3359766054059303</v>
      </c>
      <c r="AC176" s="7">
        <v>11.863344315543699</v>
      </c>
      <c r="AD176" s="13">
        <v>332</v>
      </c>
      <c r="AE176" s="6">
        <v>9.4382762820701007</v>
      </c>
      <c r="AF176" s="13">
        <v>325.10000000000002</v>
      </c>
      <c r="AG176" s="6">
        <v>9.2040462143596695</v>
      </c>
      <c r="AH176" s="13">
        <v>261</v>
      </c>
      <c r="AI176" s="6">
        <v>45.609266655221703</v>
      </c>
      <c r="AJ176" s="6">
        <v>8.9999999999999998E-4</v>
      </c>
      <c r="AK176" s="6">
        <v>2E-3</v>
      </c>
    </row>
    <row r="177" spans="1:37">
      <c r="A177" s="4" t="s">
        <v>219</v>
      </c>
      <c r="B177" s="22">
        <v>809</v>
      </c>
      <c r="C177" s="22">
        <v>3.82</v>
      </c>
      <c r="D177" s="22">
        <v>0.14000000000000001</v>
      </c>
      <c r="E177" s="22">
        <v>4210</v>
      </c>
      <c r="F177" s="20">
        <v>17.636684303351</v>
      </c>
      <c r="G177" s="22">
        <v>0.43834463564804899</v>
      </c>
      <c r="H177" s="18">
        <v>5.7700000000000001E-2</v>
      </c>
      <c r="I177" s="15">
        <v>1.11988712928945E-3</v>
      </c>
      <c r="J177" s="24">
        <v>0.15518999999999999</v>
      </c>
      <c r="K177" s="18">
        <v>0.45800000000000002</v>
      </c>
      <c r="L177" s="15">
        <v>1.4691450580524699E-2</v>
      </c>
      <c r="M177" s="18">
        <v>5.67E-2</v>
      </c>
      <c r="N177" s="16">
        <v>1.4092297856985599E-3</v>
      </c>
      <c r="O177" s="24">
        <v>0.61228000000000005</v>
      </c>
      <c r="P177" s="10">
        <v>355.4</v>
      </c>
      <c r="Q177" s="6">
        <v>8.6732268462921809</v>
      </c>
      <c r="R177" s="6">
        <v>11.6762744810228</v>
      </c>
      <c r="S177" s="10">
        <v>382.5</v>
      </c>
      <c r="T177" s="6">
        <v>10.2079396544693</v>
      </c>
      <c r="U177" s="6">
        <v>12.4965931167484</v>
      </c>
      <c r="V177" s="10">
        <v>513</v>
      </c>
      <c r="W177" s="6">
        <v>50.4598333787442</v>
      </c>
      <c r="X177" s="6">
        <v>64.786074709314505</v>
      </c>
      <c r="Y177" s="6">
        <v>7.0849673202614598</v>
      </c>
      <c r="Z177" s="6">
        <v>30.721247563352801</v>
      </c>
      <c r="AA177" s="7">
        <v>355.4</v>
      </c>
      <c r="AB177" s="7">
        <v>8.6732268462921809</v>
      </c>
      <c r="AC177" s="7">
        <v>11.6762744810228</v>
      </c>
      <c r="AD177" s="13">
        <v>353.2</v>
      </c>
      <c r="AE177" s="6">
        <v>8.7162098372654793</v>
      </c>
      <c r="AF177" s="13">
        <v>352.7</v>
      </c>
      <c r="AG177" s="6">
        <v>9.2050900044099304</v>
      </c>
      <c r="AH177" s="13">
        <v>349</v>
      </c>
      <c r="AI177" s="6">
        <v>34.0979439938925</v>
      </c>
      <c r="AJ177" s="6">
        <v>6.4999999999999997E-3</v>
      </c>
      <c r="AK177" s="6">
        <v>1.6999999999999999E-3</v>
      </c>
    </row>
    <row r="178" spans="1:37">
      <c r="A178" s="4" t="s">
        <v>220</v>
      </c>
      <c r="B178" s="22">
        <v>317</v>
      </c>
      <c r="C178" s="22">
        <v>2.125</v>
      </c>
      <c r="D178" s="22">
        <v>6.8000000000000005E-2</v>
      </c>
      <c r="E178" s="22">
        <v>194</v>
      </c>
      <c r="F178" s="20">
        <v>134.95276653171399</v>
      </c>
      <c r="G178" s="22">
        <v>3.8016802591686498</v>
      </c>
      <c r="H178" s="18">
        <v>5.5399999999999998E-2</v>
      </c>
      <c r="I178" s="15">
        <v>4.5320907437881803E-3</v>
      </c>
      <c r="J178" s="24">
        <v>0.26365</v>
      </c>
      <c r="K178" s="18">
        <v>5.7200000000000001E-2</v>
      </c>
      <c r="L178" s="15">
        <v>4.3685525119425998E-3</v>
      </c>
      <c r="M178" s="18">
        <v>7.4099999999999999E-3</v>
      </c>
      <c r="N178" s="16">
        <v>2.08743039838458E-4</v>
      </c>
      <c r="O178" s="24">
        <v>4.5627000000000001E-2</v>
      </c>
      <c r="P178" s="10">
        <v>47.6</v>
      </c>
      <c r="Q178" s="6">
        <v>1.3141201197188199</v>
      </c>
      <c r="R178" s="6">
        <v>1.6956619350400299</v>
      </c>
      <c r="S178" s="10">
        <v>56.4</v>
      </c>
      <c r="T178" s="6">
        <v>4.1512393441778803</v>
      </c>
      <c r="U178" s="6">
        <v>4.3329351311626203</v>
      </c>
      <c r="V178" s="10">
        <v>360</v>
      </c>
      <c r="W178" s="6">
        <v>148.33616469869699</v>
      </c>
      <c r="X178" s="6">
        <v>148.39531056733799</v>
      </c>
      <c r="Y178" s="6">
        <v>15.6028368794326</v>
      </c>
      <c r="Z178" s="6">
        <v>86.7777777777778</v>
      </c>
      <c r="AA178" s="7">
        <v>47.6</v>
      </c>
      <c r="AB178" s="7">
        <v>1.3141201197188199</v>
      </c>
      <c r="AC178" s="7">
        <v>1.6956619350400299</v>
      </c>
      <c r="AD178" s="13">
        <v>47.1</v>
      </c>
      <c r="AE178" s="6">
        <v>1.36402407935117</v>
      </c>
      <c r="AF178" s="13">
        <v>47.1</v>
      </c>
      <c r="AG178" s="6">
        <v>1.6370058315871601</v>
      </c>
      <c r="AH178" s="13">
        <v>47.6</v>
      </c>
      <c r="AI178" s="6">
        <v>13.227029429128301</v>
      </c>
      <c r="AJ178" s="6">
        <v>1.1900000000000001E-2</v>
      </c>
      <c r="AK178" s="6">
        <v>7.6E-3</v>
      </c>
    </row>
    <row r="179" spans="1:37">
      <c r="A179" s="4" t="s">
        <v>302</v>
      </c>
      <c r="B179" s="22">
        <v>268</v>
      </c>
      <c r="C179" s="22">
        <v>1.716</v>
      </c>
      <c r="D179" s="22">
        <v>8.2000000000000003E-2</v>
      </c>
      <c r="E179" s="22">
        <v>223</v>
      </c>
      <c r="F179" s="20">
        <v>88.495575221238894</v>
      </c>
      <c r="G179" s="22">
        <v>2.57116152825051</v>
      </c>
      <c r="H179" s="18">
        <v>5.04E-2</v>
      </c>
      <c r="I179" s="15">
        <v>3.2213109409048798E-3</v>
      </c>
      <c r="J179" s="24">
        <v>2.1471000000000001E-2</v>
      </c>
      <c r="K179" s="18">
        <v>7.9899999999999999E-2</v>
      </c>
      <c r="L179" s="15">
        <v>4.8878787448544602E-3</v>
      </c>
      <c r="M179" s="18">
        <v>1.1299999999999999E-2</v>
      </c>
      <c r="N179" s="16">
        <v>3.2831161554230801E-4</v>
      </c>
      <c r="O179" s="24">
        <v>0.33326</v>
      </c>
      <c r="P179" s="10">
        <v>72.400000000000006</v>
      </c>
      <c r="Q179" s="6">
        <v>2.10961074443229</v>
      </c>
      <c r="R179" s="6">
        <v>2.6646732739401502</v>
      </c>
      <c r="S179" s="10">
        <v>78</v>
      </c>
      <c r="T179" s="6">
        <v>4.6492937262974596</v>
      </c>
      <c r="U179" s="6">
        <v>4.9496117927144603</v>
      </c>
      <c r="V179" s="10">
        <v>200</v>
      </c>
      <c r="W179" s="6">
        <v>142.31200255355699</v>
      </c>
      <c r="X179" s="6">
        <v>145.91386930121101</v>
      </c>
      <c r="Y179" s="6">
        <v>7.1794871794871797</v>
      </c>
      <c r="Z179" s="6">
        <v>63.8</v>
      </c>
      <c r="AA179" s="7">
        <v>72.400000000000006</v>
      </c>
      <c r="AB179" s="7">
        <v>2.10961074443229</v>
      </c>
      <c r="AC179" s="7">
        <v>2.6646732739401502</v>
      </c>
      <c r="AD179" s="13">
        <v>72.099999999999994</v>
      </c>
      <c r="AE179" s="6">
        <v>2.10961074443229</v>
      </c>
      <c r="AF179" s="13">
        <v>72.099999999999994</v>
      </c>
      <c r="AG179" s="6">
        <v>2.3649063730703799</v>
      </c>
      <c r="AH179" s="13">
        <v>72.5</v>
      </c>
      <c r="AI179" s="6">
        <v>95.486134442670505</v>
      </c>
      <c r="AJ179" s="6">
        <v>5.0000000000000001E-3</v>
      </c>
      <c r="AK179" s="6">
        <v>5.1999999999999998E-3</v>
      </c>
    </row>
    <row r="180" spans="1:37">
      <c r="A180" s="4" t="s">
        <v>303</v>
      </c>
      <c r="B180" s="22">
        <v>235</v>
      </c>
      <c r="C180" s="22">
        <v>2.57</v>
      </c>
      <c r="D180" s="22">
        <v>0.13</v>
      </c>
      <c r="E180" s="22">
        <v>850</v>
      </c>
      <c r="F180" s="20">
        <v>19.193857965451102</v>
      </c>
      <c r="G180" s="22">
        <v>0.47663635878671301</v>
      </c>
      <c r="H180" s="18">
        <v>5.0900000000000001E-2</v>
      </c>
      <c r="I180" s="15">
        <v>1.6387717957840201E-3</v>
      </c>
      <c r="J180" s="24">
        <v>0.14102000000000001</v>
      </c>
      <c r="K180" s="18">
        <v>0.373</v>
      </c>
      <c r="L180" s="15">
        <v>1.37906936286758E-2</v>
      </c>
      <c r="M180" s="18">
        <v>5.21E-2</v>
      </c>
      <c r="N180" s="16">
        <v>1.29378649865424E-3</v>
      </c>
      <c r="O180" s="24">
        <v>0.41508</v>
      </c>
      <c r="P180" s="10">
        <v>327.5</v>
      </c>
      <c r="Q180" s="6">
        <v>7.8687873852056498</v>
      </c>
      <c r="R180" s="6">
        <v>10.675537041617099</v>
      </c>
      <c r="S180" s="10">
        <v>321</v>
      </c>
      <c r="T180" s="6">
        <v>10.148709059625601</v>
      </c>
      <c r="U180" s="6">
        <v>11.9105337347639</v>
      </c>
      <c r="V180" s="10">
        <v>226</v>
      </c>
      <c r="W180" s="6">
        <v>66.3856904985293</v>
      </c>
      <c r="X180" s="6">
        <v>69.526041017871094</v>
      </c>
      <c r="Y180" s="6">
        <v>-2.0249221183800601</v>
      </c>
      <c r="Z180" s="6">
        <v>-44.911504424778798</v>
      </c>
      <c r="AA180" s="7">
        <v>327.5</v>
      </c>
      <c r="AB180" s="7">
        <v>7.8687873852056498</v>
      </c>
      <c r="AC180" s="7">
        <v>10.675537041617099</v>
      </c>
      <c r="AD180" s="13">
        <v>327.7</v>
      </c>
      <c r="AE180" s="6">
        <v>7.9526357211663798</v>
      </c>
      <c r="AF180" s="13">
        <v>324.7</v>
      </c>
      <c r="AG180" s="6">
        <v>8.2494997167662891</v>
      </c>
      <c r="AH180" s="13">
        <v>283</v>
      </c>
      <c r="AI180" s="6">
        <v>38.989997473281797</v>
      </c>
      <c r="AJ180" s="6">
        <v>-5.9999999999999995E-4</v>
      </c>
      <c r="AK180" s="6">
        <v>2.3999999999999998E-3</v>
      </c>
    </row>
    <row r="181" spans="1:37">
      <c r="A181" s="4" t="s">
        <v>304</v>
      </c>
      <c r="B181" s="22">
        <v>315</v>
      </c>
      <c r="C181" s="22">
        <v>3.1070000000000002</v>
      </c>
      <c r="D181" s="22">
        <v>6.8000000000000005E-2</v>
      </c>
      <c r="E181" s="22">
        <v>131</v>
      </c>
      <c r="F181" s="20">
        <v>134.77088948787099</v>
      </c>
      <c r="G181" s="22">
        <v>3.7939942260630199</v>
      </c>
      <c r="H181" s="18">
        <v>4.5400000000000003E-2</v>
      </c>
      <c r="I181" s="15">
        <v>3.5236363100777501E-3</v>
      </c>
      <c r="J181" s="24">
        <v>-9.1475000000000001E-2</v>
      </c>
      <c r="K181" s="18">
        <v>4.7500000000000001E-2</v>
      </c>
      <c r="L181" s="15">
        <v>3.5612961474721502E-3</v>
      </c>
      <c r="M181" s="18">
        <v>7.4200000000000004E-3</v>
      </c>
      <c r="N181" s="16">
        <v>2.0888366370781599E-4</v>
      </c>
      <c r="O181" s="24">
        <v>0.32341999999999999</v>
      </c>
      <c r="P181" s="10">
        <v>47.7</v>
      </c>
      <c r="Q181" s="6">
        <v>1.36489879563706</v>
      </c>
      <c r="R181" s="6">
        <v>1.7361984748825701</v>
      </c>
      <c r="S181" s="10">
        <v>47.1</v>
      </c>
      <c r="T181" s="6">
        <v>3.4168789000349298</v>
      </c>
      <c r="U181" s="6">
        <v>3.57181751884433</v>
      </c>
      <c r="V181" s="10">
        <v>0</v>
      </c>
      <c r="W181" s="6">
        <v>125.25717217774999</v>
      </c>
      <c r="X181" s="6">
        <v>125.651176211581</v>
      </c>
      <c r="Y181" s="6">
        <v>-1.2738853503184699</v>
      </c>
      <c r="Z181" s="6" t="e">
        <v>#NAME?</v>
      </c>
      <c r="AA181" s="7">
        <v>47.7</v>
      </c>
      <c r="AB181" s="7">
        <v>1.36489879563706</v>
      </c>
      <c r="AC181" s="7">
        <v>1.7361984748825701</v>
      </c>
      <c r="AD181" s="13">
        <v>47.7</v>
      </c>
      <c r="AE181" s="6">
        <v>1.36489879563706</v>
      </c>
      <c r="AF181" s="13">
        <v>47.7</v>
      </c>
      <c r="AG181" s="6">
        <v>1.4734522107974699</v>
      </c>
      <c r="AH181" s="13">
        <v>46.7</v>
      </c>
      <c r="AI181" s="6">
        <v>37.241816979928601</v>
      </c>
      <c r="AJ181" s="6">
        <v>-8.0000000000000004E-4</v>
      </c>
      <c r="AK181" s="6">
        <v>5.4999999999999997E-3</v>
      </c>
    </row>
    <row r="182" spans="1:37">
      <c r="A182" s="4" t="s">
        <v>305</v>
      </c>
      <c r="B182" s="22">
        <v>122.8</v>
      </c>
      <c r="C182" s="22">
        <v>2.36</v>
      </c>
      <c r="D182" s="22">
        <v>0.16</v>
      </c>
      <c r="E182" s="22">
        <v>379</v>
      </c>
      <c r="F182" s="20">
        <v>19.3050193050193</v>
      </c>
      <c r="G182" s="22">
        <v>0.49657785659064702</v>
      </c>
      <c r="H182" s="18">
        <v>5.2999999999999999E-2</v>
      </c>
      <c r="I182" s="15">
        <v>2.7145333890544001E-3</v>
      </c>
      <c r="J182" s="24">
        <v>0.29953000000000002</v>
      </c>
      <c r="K182" s="18">
        <v>0.38500000000000001</v>
      </c>
      <c r="L182" s="15">
        <v>1.85961170409309E-2</v>
      </c>
      <c r="M182" s="18">
        <v>5.1799999999999999E-2</v>
      </c>
      <c r="N182" s="16">
        <v>1.33243756791829E-3</v>
      </c>
      <c r="O182" s="24">
        <v>7.2350999999999999E-2</v>
      </c>
      <c r="P182" s="10">
        <v>325.3</v>
      </c>
      <c r="Q182" s="6">
        <v>8.1866455141870098</v>
      </c>
      <c r="R182" s="6">
        <v>10.8858672452702</v>
      </c>
      <c r="S182" s="10">
        <v>330</v>
      </c>
      <c r="T182" s="6">
        <v>13.7179413651597</v>
      </c>
      <c r="U182" s="6">
        <v>15.128547142156201</v>
      </c>
      <c r="V182" s="10">
        <v>300</v>
      </c>
      <c r="W182" s="6">
        <v>109.714523049763</v>
      </c>
      <c r="X182" s="6">
        <v>112.70781523188001</v>
      </c>
      <c r="Y182" s="6">
        <v>1.4242424242424201</v>
      </c>
      <c r="Z182" s="6">
        <v>-8.4333333333333407</v>
      </c>
      <c r="AA182" s="7">
        <v>325.3</v>
      </c>
      <c r="AB182" s="7">
        <v>8.1866455141870098</v>
      </c>
      <c r="AC182" s="7">
        <v>10.8858672452702</v>
      </c>
      <c r="AD182" s="13">
        <v>324.5</v>
      </c>
      <c r="AE182" s="6">
        <v>8.4147438924163502</v>
      </c>
      <c r="AF182" s="13">
        <v>318.8</v>
      </c>
      <c r="AG182" s="6">
        <v>8.9009811424336203</v>
      </c>
      <c r="AH182" s="13">
        <v>257</v>
      </c>
      <c r="AI182" s="6">
        <v>67.727627804588906</v>
      </c>
      <c r="AJ182" s="6">
        <v>2.8999999999999998E-3</v>
      </c>
      <c r="AK182" s="6">
        <v>4.0000000000000001E-3</v>
      </c>
    </row>
    <row r="183" spans="1:37">
      <c r="A183" s="4" t="s">
        <v>306</v>
      </c>
      <c r="B183" s="22">
        <v>305.7</v>
      </c>
      <c r="C183" s="22">
        <v>1.611</v>
      </c>
      <c r="D183" s="22">
        <v>6.3E-2</v>
      </c>
      <c r="E183" s="22">
        <v>116</v>
      </c>
      <c r="F183" s="20">
        <v>135.13513513513499</v>
      </c>
      <c r="G183" s="22">
        <v>3.8093957452661402</v>
      </c>
      <c r="H183" s="18">
        <v>5.3499999999999999E-2</v>
      </c>
      <c r="I183" s="15">
        <v>3.5832344545293098E-3</v>
      </c>
      <c r="J183" s="24">
        <v>0.23133000000000001</v>
      </c>
      <c r="K183" s="18">
        <v>5.5500000000000001E-2</v>
      </c>
      <c r="L183" s="15">
        <v>3.1088224153206301E-3</v>
      </c>
      <c r="M183" s="18">
        <v>7.4000000000000003E-3</v>
      </c>
      <c r="N183" s="16">
        <v>2.0860251101077401E-4</v>
      </c>
      <c r="O183" s="24">
        <v>0.10951</v>
      </c>
      <c r="P183" s="10">
        <v>47.5</v>
      </c>
      <c r="Q183" s="6">
        <v>1.3132127793978901</v>
      </c>
      <c r="R183" s="6">
        <v>1.694051610889</v>
      </c>
      <c r="S183" s="10">
        <v>54.8</v>
      </c>
      <c r="T183" s="6">
        <v>2.96014661058225</v>
      </c>
      <c r="U183" s="6">
        <v>3.1966258853637499</v>
      </c>
      <c r="V183" s="10">
        <v>320</v>
      </c>
      <c r="W183" s="6">
        <v>107.683743387991</v>
      </c>
      <c r="X183" s="6">
        <v>107.820296248601</v>
      </c>
      <c r="Y183" s="6">
        <v>13.3211678832117</v>
      </c>
      <c r="Z183" s="6">
        <v>85.15625</v>
      </c>
      <c r="AA183" s="7">
        <v>47.5</v>
      </c>
      <c r="AB183" s="7">
        <v>1.3132127793978901</v>
      </c>
      <c r="AC183" s="7">
        <v>1.694051610889</v>
      </c>
      <c r="AD183" s="13">
        <v>47.2</v>
      </c>
      <c r="AE183" s="6">
        <v>1.3631499565249301</v>
      </c>
      <c r="AF183" s="13">
        <v>47.2</v>
      </c>
      <c r="AG183" s="6">
        <v>1.6077524548703399</v>
      </c>
      <c r="AH183" s="13">
        <v>47.5</v>
      </c>
      <c r="AI183" s="6">
        <v>21.427205605275201</v>
      </c>
      <c r="AJ183" s="6">
        <v>9.9000000000000008E-3</v>
      </c>
      <c r="AK183" s="6">
        <v>5.0000000000000001E-3</v>
      </c>
    </row>
    <row r="184" spans="1:37">
      <c r="A184" s="4" t="s">
        <v>308</v>
      </c>
      <c r="B184" s="22">
        <v>299</v>
      </c>
      <c r="C184" s="22">
        <v>2.1819999999999999</v>
      </c>
      <c r="D184" s="22">
        <v>8.2000000000000003E-2</v>
      </c>
      <c r="E184" s="22">
        <v>603</v>
      </c>
      <c r="F184" s="20">
        <v>19.157088122605401</v>
      </c>
      <c r="G184" s="22">
        <v>0.47539736422112899</v>
      </c>
      <c r="H184" s="18">
        <v>5.11E-2</v>
      </c>
      <c r="I184" s="15">
        <v>1.7899206158678801E-3</v>
      </c>
      <c r="J184" s="24">
        <v>0.29532000000000003</v>
      </c>
      <c r="K184" s="18">
        <v>0.376</v>
      </c>
      <c r="L184" s="15">
        <v>1.38367634018942E-2</v>
      </c>
      <c r="M184" s="18">
        <v>5.2200000000000003E-2</v>
      </c>
      <c r="N184" s="16">
        <v>1.2953817539242999E-3</v>
      </c>
      <c r="O184" s="24">
        <v>0.26290000000000002</v>
      </c>
      <c r="P184" s="10">
        <v>328.3</v>
      </c>
      <c r="Q184" s="6">
        <v>7.8368826553171402</v>
      </c>
      <c r="R184" s="6">
        <v>10.660960183744701</v>
      </c>
      <c r="S184" s="10">
        <v>324</v>
      </c>
      <c r="T184" s="6">
        <v>10.173575246253501</v>
      </c>
      <c r="U184" s="6">
        <v>11.9508081532869</v>
      </c>
      <c r="V184" s="10">
        <v>236</v>
      </c>
      <c r="W184" s="6">
        <v>73.294169524839702</v>
      </c>
      <c r="X184" s="6">
        <v>76.255267872454496</v>
      </c>
      <c r="Y184" s="6">
        <v>-1.3271604938271799</v>
      </c>
      <c r="Z184" s="6">
        <v>-39.110169491525397</v>
      </c>
      <c r="AA184" s="7">
        <v>328.3</v>
      </c>
      <c r="AB184" s="7">
        <v>7.8368826553171402</v>
      </c>
      <c r="AC184" s="7">
        <v>10.660960183744701</v>
      </c>
      <c r="AD184" s="13">
        <v>328.2</v>
      </c>
      <c r="AE184" s="6">
        <v>7.9618954874584196</v>
      </c>
      <c r="AF184" s="13">
        <v>323.2</v>
      </c>
      <c r="AG184" s="6">
        <v>8.2800714544732106</v>
      </c>
      <c r="AH184" s="13">
        <v>261</v>
      </c>
      <c r="AI184" s="6">
        <v>47.611976291012603</v>
      </c>
      <c r="AJ184" s="6">
        <v>2.9999999999999997E-4</v>
      </c>
      <c r="AK184" s="6">
        <v>2.5999999999999999E-3</v>
      </c>
    </row>
    <row r="185" spans="1:37">
      <c r="A185" s="4" t="s">
        <v>309</v>
      </c>
      <c r="B185" s="22">
        <v>321</v>
      </c>
      <c r="C185" s="22">
        <v>1.867</v>
      </c>
      <c r="D185" s="22">
        <v>6.2E-2</v>
      </c>
      <c r="E185" s="22">
        <v>589</v>
      </c>
      <c r="F185" s="20">
        <v>18.6219739292365</v>
      </c>
      <c r="G185" s="22">
        <v>0.52082764860743302</v>
      </c>
      <c r="H185" s="18">
        <v>5.0299999999999997E-2</v>
      </c>
      <c r="I185" s="15">
        <v>1.7313069344673201E-3</v>
      </c>
      <c r="J185" s="24">
        <v>3.0698E-2</v>
      </c>
      <c r="K185" s="18">
        <v>0.38100000000000001</v>
      </c>
      <c r="L185" s="15">
        <v>1.5575782382917401E-2</v>
      </c>
      <c r="M185" s="18">
        <v>5.3699999999999998E-2</v>
      </c>
      <c r="N185" s="16">
        <v>1.50190548201277E-3</v>
      </c>
      <c r="O185" s="24">
        <v>0.60260000000000002</v>
      </c>
      <c r="P185" s="10">
        <v>337</v>
      </c>
      <c r="Q185" s="6">
        <v>9.1505835779434097</v>
      </c>
      <c r="R185" s="6">
        <v>11.7839140093413</v>
      </c>
      <c r="S185" s="10">
        <v>327</v>
      </c>
      <c r="T185" s="6">
        <v>11.3183685741161</v>
      </c>
      <c r="U185" s="6">
        <v>12.968675182505599</v>
      </c>
      <c r="V185" s="10">
        <v>199</v>
      </c>
      <c r="W185" s="6">
        <v>68.104247420246907</v>
      </c>
      <c r="X185" s="6">
        <v>70.776421018822404</v>
      </c>
      <c r="Y185" s="6">
        <v>-3.0581039755351598</v>
      </c>
      <c r="Z185" s="6">
        <v>-69.346733668341699</v>
      </c>
      <c r="AA185" s="7">
        <v>337</v>
      </c>
      <c r="AB185" s="7">
        <v>9.1505835779434097</v>
      </c>
      <c r="AC185" s="7">
        <v>11.7839140093413</v>
      </c>
      <c r="AD185" s="13">
        <v>337</v>
      </c>
      <c r="AE185" s="6">
        <v>9.1505835779434097</v>
      </c>
      <c r="AF185" s="13">
        <v>327.9</v>
      </c>
      <c r="AG185" s="6">
        <v>9.1465522017610095</v>
      </c>
      <c r="AH185" s="13">
        <v>230</v>
      </c>
      <c r="AI185" s="6">
        <v>48.9169553087496</v>
      </c>
      <c r="AJ185" s="6">
        <v>-1E-4</v>
      </c>
      <c r="AK185" s="6">
        <v>2.2000000000000001E-3</v>
      </c>
    </row>
    <row r="186" spans="1:37">
      <c r="A186" s="4" t="s">
        <v>310</v>
      </c>
      <c r="B186" s="22">
        <v>184</v>
      </c>
      <c r="C186" s="22">
        <v>1.663</v>
      </c>
      <c r="D186" s="22">
        <v>3.5000000000000003E-2</v>
      </c>
      <c r="E186" s="22">
        <v>308</v>
      </c>
      <c r="F186" s="20">
        <v>19.455252918287901</v>
      </c>
      <c r="G186" s="22">
        <v>0.556288256141801</v>
      </c>
      <c r="H186" s="18">
        <v>5.1900000000000002E-2</v>
      </c>
      <c r="I186" s="15">
        <v>2.4811396994166199E-3</v>
      </c>
      <c r="J186" s="24">
        <v>0.17102000000000001</v>
      </c>
      <c r="K186" s="18">
        <v>0.376</v>
      </c>
      <c r="L186" s="15">
        <v>1.7879066570713299E-2</v>
      </c>
      <c r="M186" s="18">
        <v>5.1400000000000001E-2</v>
      </c>
      <c r="N186" s="16">
        <v>1.46969132119639E-3</v>
      </c>
      <c r="O186" s="24">
        <v>0.35252</v>
      </c>
      <c r="P186" s="10">
        <v>322.89999999999998</v>
      </c>
      <c r="Q186" s="6">
        <v>9.0632972424962102</v>
      </c>
      <c r="R186" s="6">
        <v>11.5269627916021</v>
      </c>
      <c r="S186" s="10">
        <v>323</v>
      </c>
      <c r="T186" s="6">
        <v>13.0509246144165</v>
      </c>
      <c r="U186" s="6">
        <v>14.479185595767101</v>
      </c>
      <c r="V186" s="10">
        <v>260</v>
      </c>
      <c r="W186" s="6">
        <v>97.470820073612998</v>
      </c>
      <c r="X186" s="6">
        <v>100.156492603671</v>
      </c>
      <c r="Y186" s="6">
        <v>3.0959752321990702E-2</v>
      </c>
      <c r="Z186" s="6">
        <v>-24.192307692307701</v>
      </c>
      <c r="AA186" s="7">
        <v>322.89999999999998</v>
      </c>
      <c r="AB186" s="7">
        <v>9.0632972424962102</v>
      </c>
      <c r="AC186" s="7">
        <v>11.5269627916021</v>
      </c>
      <c r="AD186" s="13">
        <v>322.5</v>
      </c>
      <c r="AE186" s="6">
        <v>9.2168328023155208</v>
      </c>
      <c r="AF186" s="13">
        <v>319</v>
      </c>
      <c r="AG186" s="6">
        <v>9.6491778557130008</v>
      </c>
      <c r="AH186" s="13">
        <v>276</v>
      </c>
      <c r="AI186" s="6">
        <v>63.900553720782597</v>
      </c>
      <c r="AJ186" s="6">
        <v>1.1999999999999999E-3</v>
      </c>
      <c r="AK186" s="6">
        <v>3.5999999999999999E-3</v>
      </c>
    </row>
    <row r="187" spans="1:37">
      <c r="A187" s="4" t="s">
        <v>311</v>
      </c>
      <c r="B187" s="22">
        <v>162</v>
      </c>
      <c r="C187" s="22">
        <v>1.9950000000000001</v>
      </c>
      <c r="D187" s="22">
        <v>6.4000000000000001E-2</v>
      </c>
      <c r="E187" s="22">
        <v>277</v>
      </c>
      <c r="F187" s="20">
        <v>19.6078431372549</v>
      </c>
      <c r="G187" s="22">
        <v>0.49070045291419401</v>
      </c>
      <c r="H187" s="18">
        <v>5.1900000000000002E-2</v>
      </c>
      <c r="I187" s="15">
        <v>2.6366715274132898E-3</v>
      </c>
      <c r="J187" s="24">
        <v>6.3826999999999995E-2</v>
      </c>
      <c r="K187" s="18">
        <v>0.36799999999999999</v>
      </c>
      <c r="L187" s="15">
        <v>1.5397713160076701E-2</v>
      </c>
      <c r="M187" s="18">
        <v>5.0999999999999997E-2</v>
      </c>
      <c r="N187" s="16">
        <v>1.2763118780298201E-3</v>
      </c>
      <c r="O187" s="24">
        <v>0.28382000000000002</v>
      </c>
      <c r="P187" s="10">
        <v>320.60000000000002</v>
      </c>
      <c r="Q187" s="6">
        <v>7.7661261557117696</v>
      </c>
      <c r="R187" s="6">
        <v>10.501989808285</v>
      </c>
      <c r="S187" s="10">
        <v>317</v>
      </c>
      <c r="T187" s="6">
        <v>11.8017264779307</v>
      </c>
      <c r="U187" s="6">
        <v>13.3186839699869</v>
      </c>
      <c r="V187" s="10">
        <v>260</v>
      </c>
      <c r="W187" s="6">
        <v>104.992629775024</v>
      </c>
      <c r="X187" s="6">
        <v>107.517533690934</v>
      </c>
      <c r="Y187" s="6">
        <v>-1.13564668769716</v>
      </c>
      <c r="Z187" s="6">
        <v>-23.307692307692299</v>
      </c>
      <c r="AA187" s="7">
        <v>320.60000000000002</v>
      </c>
      <c r="AB187" s="7">
        <v>7.7661261557117696</v>
      </c>
      <c r="AC187" s="7">
        <v>10.501989808285</v>
      </c>
      <c r="AD187" s="13">
        <v>320.2</v>
      </c>
      <c r="AE187" s="6">
        <v>7.8510709757606003</v>
      </c>
      <c r="AF187" s="13">
        <v>317.60000000000002</v>
      </c>
      <c r="AG187" s="6">
        <v>8.1557187212342406</v>
      </c>
      <c r="AH187" s="13">
        <v>292</v>
      </c>
      <c r="AI187" s="6">
        <v>64.477184391652997</v>
      </c>
      <c r="AJ187" s="6">
        <v>1.2999999999999999E-3</v>
      </c>
      <c r="AK187" s="6">
        <v>3.8E-3</v>
      </c>
    </row>
    <row r="188" spans="1:37">
      <c r="A188" s="4" t="s">
        <v>312</v>
      </c>
      <c r="B188" s="22">
        <v>256</v>
      </c>
      <c r="C188" s="22">
        <v>3.34</v>
      </c>
      <c r="D188" s="22">
        <v>0.1</v>
      </c>
      <c r="E188" s="22">
        <v>522</v>
      </c>
      <c r="F188" s="20">
        <v>18.083182640144699</v>
      </c>
      <c r="G188" s="22">
        <v>0.53147393245259</v>
      </c>
      <c r="H188" s="18">
        <v>5.1499999999999997E-2</v>
      </c>
      <c r="I188" s="15">
        <v>2.1223557771950798E-3</v>
      </c>
      <c r="J188" s="24">
        <v>6.2303999999999998E-2</v>
      </c>
      <c r="K188" s="18">
        <v>0.40400000000000003</v>
      </c>
      <c r="L188" s="15">
        <v>1.8221747200529399E-2</v>
      </c>
      <c r="M188" s="18">
        <v>5.5300000000000002E-2</v>
      </c>
      <c r="N188" s="16">
        <v>1.6252951180939399E-3</v>
      </c>
      <c r="O188" s="24">
        <v>0.48374</v>
      </c>
      <c r="P188" s="10">
        <v>347</v>
      </c>
      <c r="Q188" s="6">
        <v>9.7308712477901</v>
      </c>
      <c r="R188" s="6">
        <v>12.3682726123051</v>
      </c>
      <c r="S188" s="10">
        <v>344</v>
      </c>
      <c r="T188" s="6">
        <v>13.2315946146543</v>
      </c>
      <c r="U188" s="6">
        <v>14.787730588479601</v>
      </c>
      <c r="V188" s="10">
        <v>250</v>
      </c>
      <c r="W188" s="6">
        <v>82.564633266383396</v>
      </c>
      <c r="X188" s="6">
        <v>85.235710568336202</v>
      </c>
      <c r="Y188" s="6">
        <v>-0.87209302325581495</v>
      </c>
      <c r="Z188" s="6">
        <v>-38.799999999999997</v>
      </c>
      <c r="AA188" s="7">
        <v>347</v>
      </c>
      <c r="AB188" s="7">
        <v>9.7308712477901</v>
      </c>
      <c r="AC188" s="7">
        <v>12.3682726123051</v>
      </c>
      <c r="AD188" s="13">
        <v>347</v>
      </c>
      <c r="AE188" s="6">
        <v>10.2510904415612</v>
      </c>
      <c r="AF188" s="13">
        <v>342</v>
      </c>
      <c r="AG188" s="6">
        <v>9.8921734743456504</v>
      </c>
      <c r="AH188" s="13">
        <v>285</v>
      </c>
      <c r="AI188" s="6">
        <v>50.443767369342901</v>
      </c>
      <c r="AJ188" s="6">
        <v>4.0000000000000002E-4</v>
      </c>
      <c r="AK188" s="6">
        <v>3.0999999999999999E-3</v>
      </c>
    </row>
    <row r="189" spans="1:37">
      <c r="A189" s="4" t="s">
        <v>313</v>
      </c>
      <c r="B189" s="22">
        <v>691</v>
      </c>
      <c r="C189" s="22">
        <v>2.6709999999999998</v>
      </c>
      <c r="D189" s="22">
        <v>9.4E-2</v>
      </c>
      <c r="E189" s="22">
        <v>193</v>
      </c>
      <c r="F189" s="20">
        <v>130.548302872063</v>
      </c>
      <c r="G189" s="22">
        <v>3.6179716286669001</v>
      </c>
      <c r="H189" s="18">
        <v>4.3999999999999997E-2</v>
      </c>
      <c r="I189" s="15">
        <v>2.46419054092957E-3</v>
      </c>
      <c r="J189" s="24">
        <v>0.38490000000000002</v>
      </c>
      <c r="K189" s="18">
        <v>4.7800000000000002E-2</v>
      </c>
      <c r="L189" s="15">
        <v>2.2748680774058098E-3</v>
      </c>
      <c r="M189" s="18">
        <v>7.6600000000000001E-3</v>
      </c>
      <c r="N189" s="16">
        <v>2.12286656095008E-4</v>
      </c>
      <c r="O189" s="24">
        <v>6.3496999999999998E-2</v>
      </c>
      <c r="P189" s="10">
        <v>49.2</v>
      </c>
      <c r="Q189" s="6">
        <v>1.33698597294215</v>
      </c>
      <c r="R189" s="6">
        <v>1.7361090189100701</v>
      </c>
      <c r="S189" s="10">
        <v>47.4</v>
      </c>
      <c r="T189" s="6">
        <v>2.1963451080329199</v>
      </c>
      <c r="U189" s="6">
        <v>2.4330729315297699</v>
      </c>
      <c r="V189" s="10">
        <v>60</v>
      </c>
      <c r="W189" s="6">
        <v>79.942630678753503</v>
      </c>
      <c r="X189" s="6">
        <v>80.194097940643104</v>
      </c>
      <c r="Y189" s="6">
        <v>-3.79746835443038</v>
      </c>
      <c r="Z189" s="6">
        <v>18</v>
      </c>
      <c r="AA189" s="7">
        <v>49.2</v>
      </c>
      <c r="AB189" s="7">
        <v>1.33698597294215</v>
      </c>
      <c r="AC189" s="7">
        <v>1.7361090189100701</v>
      </c>
      <c r="AD189" s="13">
        <v>49.3</v>
      </c>
      <c r="AE189" s="6">
        <v>1.38606691463438</v>
      </c>
      <c r="AF189" s="13">
        <v>49.4</v>
      </c>
      <c r="AG189" s="6">
        <v>1.4783713449536799</v>
      </c>
      <c r="AH189" s="13">
        <v>48.8</v>
      </c>
      <c r="AI189" s="6">
        <v>20.0539459917388</v>
      </c>
      <c r="AJ189" s="6">
        <v>-2.0999999999999999E-3</v>
      </c>
      <c r="AK189" s="6">
        <v>3.5999999999999999E-3</v>
      </c>
    </row>
    <row r="190" spans="1:37">
      <c r="A190" s="4" t="s">
        <v>314</v>
      </c>
      <c r="B190" s="22">
        <v>154.6</v>
      </c>
      <c r="C190" s="22">
        <v>4.3</v>
      </c>
      <c r="D190" s="22">
        <v>0.31</v>
      </c>
      <c r="E190" s="22">
        <v>415</v>
      </c>
      <c r="F190" s="20">
        <v>18.248175182481798</v>
      </c>
      <c r="G190" s="22">
        <v>0.64979299916996103</v>
      </c>
      <c r="H190" s="18">
        <v>5.0599999999999999E-2</v>
      </c>
      <c r="I190" s="15">
        <v>1.9616570515693099E-3</v>
      </c>
      <c r="J190" s="24">
        <v>3.1875000000000001E-2</v>
      </c>
      <c r="K190" s="18">
        <v>0.39400000000000002</v>
      </c>
      <c r="L190" s="15">
        <v>1.8702590190666099E-2</v>
      </c>
      <c r="M190" s="18">
        <v>5.4800000000000001E-2</v>
      </c>
      <c r="N190" s="16">
        <v>1.95135436822736E-3</v>
      </c>
      <c r="O190" s="24">
        <v>0.88334999999999997</v>
      </c>
      <c r="P190" s="10">
        <v>344</v>
      </c>
      <c r="Q190" s="6">
        <v>11.8927899999345</v>
      </c>
      <c r="R190" s="6">
        <v>14.097086205784599</v>
      </c>
      <c r="S190" s="10">
        <v>336</v>
      </c>
      <c r="T190" s="6">
        <v>13.7734568428411</v>
      </c>
      <c r="U190" s="6">
        <v>15.2241686932531</v>
      </c>
      <c r="V190" s="10">
        <v>217</v>
      </c>
      <c r="W190" s="6">
        <v>77.837838726306302</v>
      </c>
      <c r="X190" s="6">
        <v>80.271292073723103</v>
      </c>
      <c r="Y190" s="6">
        <v>-2.38095238095238</v>
      </c>
      <c r="Z190" s="6">
        <v>-58.525345622119801</v>
      </c>
      <c r="AA190" s="7">
        <v>344</v>
      </c>
      <c r="AB190" s="7">
        <v>11.8927899999345</v>
      </c>
      <c r="AC190" s="7">
        <v>14.097086205784599</v>
      </c>
      <c r="AD190" s="13">
        <v>344</v>
      </c>
      <c r="AE190" s="6">
        <v>11.8927899999345</v>
      </c>
      <c r="AF190" s="13">
        <v>340</v>
      </c>
      <c r="AG190" s="6">
        <v>11.986371986619099</v>
      </c>
      <c r="AH190" s="13">
        <v>279</v>
      </c>
      <c r="AI190" s="6">
        <v>49.349054069784103</v>
      </c>
      <c r="AJ190" s="6">
        <v>-5.9999999999999995E-4</v>
      </c>
      <c r="AK190" s="6">
        <v>2.7000000000000001E-3</v>
      </c>
    </row>
    <row r="191" spans="1:37">
      <c r="A191" s="4" t="s">
        <v>315</v>
      </c>
      <c r="B191" s="22">
        <v>170</v>
      </c>
      <c r="C191" s="22">
        <v>1.7849999999999999</v>
      </c>
      <c r="D191" s="22">
        <v>5.3999999999999999E-2</v>
      </c>
      <c r="E191" s="22">
        <v>493</v>
      </c>
      <c r="F191" s="20">
        <v>19.493177387914201</v>
      </c>
      <c r="G191" s="22">
        <v>0.52083113881654297</v>
      </c>
      <c r="H191" s="18">
        <v>5.1299999999999998E-2</v>
      </c>
      <c r="I191" s="15">
        <v>2.1366784740778902E-3</v>
      </c>
      <c r="J191" s="24">
        <v>0.14544000000000001</v>
      </c>
      <c r="K191" s="18">
        <v>0.375</v>
      </c>
      <c r="L191" s="15">
        <v>1.6663001680369601E-2</v>
      </c>
      <c r="M191" s="18">
        <v>5.1299999999999998E-2</v>
      </c>
      <c r="N191" s="16">
        <v>1.3706660997121101E-3</v>
      </c>
      <c r="O191" s="24">
        <v>0.33771000000000001</v>
      </c>
      <c r="P191" s="10">
        <v>322.3</v>
      </c>
      <c r="Q191" s="6">
        <v>8.4181572332453403</v>
      </c>
      <c r="R191" s="6">
        <v>11.0184076689289</v>
      </c>
      <c r="S191" s="10">
        <v>322</v>
      </c>
      <c r="T191" s="6">
        <v>11.8515022422241</v>
      </c>
      <c r="U191" s="6">
        <v>13.4024746113601</v>
      </c>
      <c r="V191" s="10">
        <v>240</v>
      </c>
      <c r="W191" s="6">
        <v>83.716162148120503</v>
      </c>
      <c r="X191" s="6">
        <v>86.477841296212006</v>
      </c>
      <c r="Y191" s="6">
        <v>-9.3167701863364996E-2</v>
      </c>
      <c r="Z191" s="6">
        <v>-34.2916666666667</v>
      </c>
      <c r="AA191" s="7">
        <v>322.3</v>
      </c>
      <c r="AB191" s="7">
        <v>8.4181572332453403</v>
      </c>
      <c r="AC191" s="7">
        <v>11.0184076689289</v>
      </c>
      <c r="AD191" s="13">
        <v>321.89999999999998</v>
      </c>
      <c r="AE191" s="6">
        <v>8.5607196662220399</v>
      </c>
      <c r="AF191" s="13">
        <v>318.10000000000002</v>
      </c>
      <c r="AG191" s="6">
        <v>9.1885284674665098</v>
      </c>
      <c r="AH191" s="13">
        <v>254</v>
      </c>
      <c r="AI191" s="6">
        <v>52.660951423330701</v>
      </c>
      <c r="AJ191" s="6">
        <v>1.1999999999999999E-3</v>
      </c>
      <c r="AK191" s="6">
        <v>3.0999999999999999E-3</v>
      </c>
    </row>
    <row r="192" spans="1:37">
      <c r="A192" s="4" t="s">
        <v>316</v>
      </c>
      <c r="B192" s="22">
        <v>238</v>
      </c>
      <c r="C192" s="22">
        <v>2.556</v>
      </c>
      <c r="D192" s="22">
        <v>7.6999999999999999E-2</v>
      </c>
      <c r="E192" s="22">
        <v>737</v>
      </c>
      <c r="F192" s="20">
        <v>20.040080160320599</v>
      </c>
      <c r="G192" s="22">
        <v>0.54218417658624696</v>
      </c>
      <c r="H192" s="18">
        <v>5.0599999999999999E-2</v>
      </c>
      <c r="I192" s="15">
        <v>1.6156051653791301E-3</v>
      </c>
      <c r="J192" s="24">
        <v>0.13902</v>
      </c>
      <c r="K192" s="18">
        <v>0.36</v>
      </c>
      <c r="L192" s="15">
        <v>1.3593587605926501E-2</v>
      </c>
      <c r="M192" s="18">
        <v>4.99E-2</v>
      </c>
      <c r="N192" s="16">
        <v>1.35004402154152E-3</v>
      </c>
      <c r="O192" s="24">
        <v>0.50585000000000002</v>
      </c>
      <c r="P192" s="10">
        <v>313.7</v>
      </c>
      <c r="Q192" s="6">
        <v>8.2503137294734294</v>
      </c>
      <c r="R192" s="6">
        <v>10.7709959229917</v>
      </c>
      <c r="S192" s="10">
        <v>312</v>
      </c>
      <c r="T192" s="6">
        <v>10.0406921545652</v>
      </c>
      <c r="U192" s="6">
        <v>11.7351433241151</v>
      </c>
      <c r="V192" s="10">
        <v>217</v>
      </c>
      <c r="W192" s="6">
        <v>66.205059862717107</v>
      </c>
      <c r="X192" s="6">
        <v>69.306697721122006</v>
      </c>
      <c r="Y192" s="6">
        <v>-0.54487179487179604</v>
      </c>
      <c r="Z192" s="6">
        <v>-44.562211981566797</v>
      </c>
      <c r="AA192" s="7">
        <v>313.7</v>
      </c>
      <c r="AB192" s="7">
        <v>8.2503137294734294</v>
      </c>
      <c r="AC192" s="7">
        <v>10.7709959229917</v>
      </c>
      <c r="AD192" s="13">
        <v>313.5</v>
      </c>
      <c r="AE192" s="6">
        <v>8.3457580024068392</v>
      </c>
      <c r="AF192" s="13">
        <v>309.3</v>
      </c>
      <c r="AG192" s="6">
        <v>8.8536460818550005</v>
      </c>
      <c r="AH192" s="13">
        <v>221</v>
      </c>
      <c r="AI192" s="6">
        <v>46.107591039068097</v>
      </c>
      <c r="AJ192" s="6">
        <v>1.5E-3</v>
      </c>
      <c r="AK192" s="6">
        <v>1.9E-3</v>
      </c>
    </row>
    <row r="193" spans="1:37">
      <c r="A193" s="4" t="s">
        <v>317</v>
      </c>
      <c r="B193" s="22">
        <v>149.5</v>
      </c>
      <c r="C193" s="22">
        <v>2.74</v>
      </c>
      <c r="D193" s="22">
        <v>0.17</v>
      </c>
      <c r="E193" s="22">
        <v>547</v>
      </c>
      <c r="F193" s="20">
        <v>19.723865877712001</v>
      </c>
      <c r="G193" s="22">
        <v>0.52978090316012905</v>
      </c>
      <c r="H193" s="18">
        <v>5.21E-2</v>
      </c>
      <c r="I193" s="15">
        <v>1.8345804394765399E-3</v>
      </c>
      <c r="J193" s="24">
        <v>0.17408999999999999</v>
      </c>
      <c r="K193" s="18">
        <v>0.38200000000000001</v>
      </c>
      <c r="L193" s="15">
        <v>1.55896501102494E-2</v>
      </c>
      <c r="M193" s="18">
        <v>5.0700000000000002E-2</v>
      </c>
      <c r="N193" s="16">
        <v>1.3617965137640801E-3</v>
      </c>
      <c r="O193" s="24">
        <v>0.55952999999999997</v>
      </c>
      <c r="P193" s="10">
        <v>318.8</v>
      </c>
      <c r="Q193" s="6">
        <v>8.4617752186233393</v>
      </c>
      <c r="R193" s="6">
        <v>11.001030146047601</v>
      </c>
      <c r="S193" s="10">
        <v>328</v>
      </c>
      <c r="T193" s="6">
        <v>11.3258318332946</v>
      </c>
      <c r="U193" s="6">
        <v>12.981060154002201</v>
      </c>
      <c r="V193" s="10">
        <v>278</v>
      </c>
      <c r="W193" s="6">
        <v>75.839842374985494</v>
      </c>
      <c r="X193" s="6">
        <v>79.477784745077898</v>
      </c>
      <c r="Y193" s="6">
        <v>2.8048780487804801</v>
      </c>
      <c r="Z193" s="6">
        <v>-14.676258992805799</v>
      </c>
      <c r="AA193" s="7">
        <v>318.8</v>
      </c>
      <c r="AB193" s="7">
        <v>8.4617752186233393</v>
      </c>
      <c r="AC193" s="7">
        <v>11.001030146047601</v>
      </c>
      <c r="AD193" s="13">
        <v>318.10000000000002</v>
      </c>
      <c r="AE193" s="6">
        <v>8.5098995205882506</v>
      </c>
      <c r="AF193" s="13">
        <v>317</v>
      </c>
      <c r="AG193" s="6">
        <v>9.7015187839878205</v>
      </c>
      <c r="AH193" s="13">
        <v>253</v>
      </c>
      <c r="AI193" s="6">
        <v>54.532024457768301</v>
      </c>
      <c r="AJ193" s="6">
        <v>3.2000000000000002E-3</v>
      </c>
      <c r="AK193" s="6">
        <v>2E-3</v>
      </c>
    </row>
    <row r="194" spans="1:37">
      <c r="A194" s="4" t="s">
        <v>318</v>
      </c>
      <c r="B194" s="22">
        <v>403</v>
      </c>
      <c r="C194" s="22">
        <v>2.1419999999999999</v>
      </c>
      <c r="D194" s="22">
        <v>8.7999999999999995E-2</v>
      </c>
      <c r="E194" s="22">
        <v>326</v>
      </c>
      <c r="F194" s="20">
        <v>87.873462214411205</v>
      </c>
      <c r="G194" s="22">
        <v>2.5044006792164599</v>
      </c>
      <c r="H194" s="18">
        <v>4.8300000000000003E-2</v>
      </c>
      <c r="I194" s="15">
        <v>2.4571891477151598E-3</v>
      </c>
      <c r="J194" s="24">
        <v>0.37184</v>
      </c>
      <c r="K194" s="18">
        <v>7.8600000000000003E-2</v>
      </c>
      <c r="L194" s="15">
        <v>3.6169937327012302E-3</v>
      </c>
      <c r="M194" s="18">
        <v>1.1379999999999999E-2</v>
      </c>
      <c r="N194" s="16">
        <v>3.2433090732152001E-4</v>
      </c>
      <c r="O194" s="24">
        <v>0.10493</v>
      </c>
      <c r="P194" s="10">
        <v>73</v>
      </c>
      <c r="Q194" s="6">
        <v>2.06554431541297</v>
      </c>
      <c r="R194" s="6">
        <v>2.6369925344132401</v>
      </c>
      <c r="S194" s="10">
        <v>76.8</v>
      </c>
      <c r="T194" s="6">
        <v>3.3796758278421799</v>
      </c>
      <c r="U194" s="6">
        <v>3.7707584690567302</v>
      </c>
      <c r="V194" s="10">
        <v>120</v>
      </c>
      <c r="W194" s="6">
        <v>165.41412837000601</v>
      </c>
      <c r="X194" s="6">
        <v>174.86204896092201</v>
      </c>
      <c r="Y194" s="6">
        <v>4.9479166666666599</v>
      </c>
      <c r="Z194" s="6">
        <v>39.1666666666667</v>
      </c>
      <c r="AA194" s="7">
        <v>73</v>
      </c>
      <c r="AB194" s="7">
        <v>2.06554431541297</v>
      </c>
      <c r="AC194" s="7">
        <v>2.6369925344132401</v>
      </c>
      <c r="AD194" s="13">
        <v>72.7</v>
      </c>
      <c r="AE194" s="6">
        <v>2.1164411919386801</v>
      </c>
      <c r="AF194" s="13">
        <v>72.2</v>
      </c>
      <c r="AG194" s="6">
        <v>2.2109293750142101</v>
      </c>
      <c r="AH194" s="13">
        <v>72.900000000000006</v>
      </c>
      <c r="AI194" s="6">
        <v>142.251318673708</v>
      </c>
      <c r="AJ194" s="6">
        <v>3.5000000000000001E-3</v>
      </c>
      <c r="AK194" s="6">
        <v>3.8999999999999998E-3</v>
      </c>
    </row>
    <row r="195" spans="1:37">
      <c r="A195" s="4" t="s">
        <v>319</v>
      </c>
      <c r="B195" s="22">
        <v>148</v>
      </c>
      <c r="C195" s="22">
        <v>4.53</v>
      </c>
      <c r="D195" s="22">
        <v>0.15</v>
      </c>
      <c r="E195" s="22">
        <v>585</v>
      </c>
      <c r="F195" s="20">
        <v>19.455252918287901</v>
      </c>
      <c r="G195" s="22">
        <v>0.48549206156996899</v>
      </c>
      <c r="H195" s="18">
        <v>4.8599999999999997E-2</v>
      </c>
      <c r="I195" s="15">
        <v>1.70989971598337E-3</v>
      </c>
      <c r="J195" s="24">
        <v>0.34056999999999998</v>
      </c>
      <c r="K195" s="18">
        <v>0.35799999999999998</v>
      </c>
      <c r="L195" s="15">
        <v>1.3023717447795E-2</v>
      </c>
      <c r="M195" s="18">
        <v>5.1400000000000001E-2</v>
      </c>
      <c r="N195" s="16">
        <v>1.2826506069853901E-3</v>
      </c>
      <c r="O195" s="24">
        <v>0.15340000000000001</v>
      </c>
      <c r="P195" s="10">
        <v>323.10000000000002</v>
      </c>
      <c r="Q195" s="6">
        <v>7.7617367196935598</v>
      </c>
      <c r="R195" s="6">
        <v>10.534328227228301</v>
      </c>
      <c r="S195" s="10">
        <v>311</v>
      </c>
      <c r="T195" s="6">
        <v>9.4913841785308293</v>
      </c>
      <c r="U195" s="6">
        <v>11.2553623708526</v>
      </c>
      <c r="V195" s="10">
        <v>129</v>
      </c>
      <c r="W195" s="6">
        <v>65.668054411330999</v>
      </c>
      <c r="X195" s="6">
        <v>67.784473470352197</v>
      </c>
      <c r="Y195" s="6">
        <v>-3.8906752411575698</v>
      </c>
      <c r="Z195" s="6">
        <v>-150.46511627907</v>
      </c>
      <c r="AA195" s="7">
        <v>323.10000000000002</v>
      </c>
      <c r="AB195" s="7">
        <v>7.7617367196935598</v>
      </c>
      <c r="AC195" s="7">
        <v>10.534328227228301</v>
      </c>
      <c r="AD195" s="13">
        <v>323.89999999999998</v>
      </c>
      <c r="AE195" s="6">
        <v>7.9308106083703303</v>
      </c>
      <c r="AF195" s="13">
        <v>321.89999999999998</v>
      </c>
      <c r="AG195" s="6">
        <v>8.1832098607126795</v>
      </c>
      <c r="AH195" s="13">
        <v>260</v>
      </c>
      <c r="AI195" s="6">
        <v>40.045641088257398</v>
      </c>
      <c r="AJ195" s="6">
        <v>-2.3E-3</v>
      </c>
      <c r="AK195" s="6">
        <v>2.5999999999999999E-3</v>
      </c>
    </row>
    <row r="196" spans="1:37">
      <c r="A196" s="4" t="s">
        <v>320</v>
      </c>
      <c r="B196" s="22">
        <v>202</v>
      </c>
      <c r="C196" s="22">
        <v>6.6</v>
      </c>
      <c r="D196" s="22">
        <v>0.9</v>
      </c>
      <c r="E196" s="22">
        <v>890</v>
      </c>
      <c r="F196" s="20">
        <v>19.230769230769202</v>
      </c>
      <c r="G196" s="22">
        <v>0.52834303870571697</v>
      </c>
      <c r="H196" s="18">
        <v>5.0200000000000002E-2</v>
      </c>
      <c r="I196" s="15">
        <v>1.7987036723631901E-3</v>
      </c>
      <c r="J196" s="24">
        <v>0.40899000000000002</v>
      </c>
      <c r="K196" s="18">
        <v>0.376</v>
      </c>
      <c r="L196" s="15">
        <v>1.4380577924408999E-2</v>
      </c>
      <c r="M196" s="18">
        <v>5.1999999999999998E-2</v>
      </c>
      <c r="N196" s="16">
        <v>1.4286395766602599E-3</v>
      </c>
      <c r="O196" s="24">
        <v>0.25772</v>
      </c>
      <c r="P196" s="10">
        <v>326.7</v>
      </c>
      <c r="Q196" s="6">
        <v>8.66808460429022</v>
      </c>
      <c r="R196" s="6">
        <v>11.269215199297101</v>
      </c>
      <c r="S196" s="10">
        <v>323</v>
      </c>
      <c r="T196" s="6">
        <v>10.718518241398</v>
      </c>
      <c r="U196" s="6">
        <v>12.4180036848387</v>
      </c>
      <c r="V196" s="10">
        <v>198</v>
      </c>
      <c r="W196" s="6">
        <v>74.420991223437895</v>
      </c>
      <c r="X196" s="6">
        <v>76.894664756963493</v>
      </c>
      <c r="Y196" s="6">
        <v>-1.1455108359132999</v>
      </c>
      <c r="Z196" s="6">
        <v>-65</v>
      </c>
      <c r="AA196" s="7">
        <v>326.7</v>
      </c>
      <c r="AB196" s="7">
        <v>8.66808460429022</v>
      </c>
      <c r="AC196" s="7">
        <v>11.269215199297101</v>
      </c>
      <c r="AD196" s="13">
        <v>326.60000000000002</v>
      </c>
      <c r="AE196" s="6">
        <v>8.8623524364094894</v>
      </c>
      <c r="AF196" s="13">
        <v>323.2</v>
      </c>
      <c r="AG196" s="6">
        <v>8.9563850571077008</v>
      </c>
      <c r="AH196" s="13">
        <v>256</v>
      </c>
      <c r="AI196" s="6">
        <v>40.672090365249502</v>
      </c>
      <c r="AJ196" s="6">
        <v>2.9999999999999997E-4</v>
      </c>
      <c r="AK196" s="6">
        <v>3.0000000000000001E-3</v>
      </c>
    </row>
    <row r="197" spans="1:37">
      <c r="A197" s="4" t="s">
        <v>321</v>
      </c>
      <c r="B197" s="22">
        <v>415</v>
      </c>
      <c r="C197" s="22">
        <v>5.12</v>
      </c>
      <c r="D197" s="22">
        <v>0.2</v>
      </c>
      <c r="E197" s="22">
        <v>1900</v>
      </c>
      <c r="F197" s="20">
        <v>18.2448458310527</v>
      </c>
      <c r="G197" s="22">
        <v>0.424600828307512</v>
      </c>
      <c r="H197" s="18">
        <v>5.0500000000000003E-2</v>
      </c>
      <c r="I197" s="15">
        <v>1.1284929382255999E-3</v>
      </c>
      <c r="J197" s="24">
        <v>0.32364999999999999</v>
      </c>
      <c r="K197" s="18">
        <v>0.4</v>
      </c>
      <c r="L197" s="15">
        <v>1.1837668689399901E-2</v>
      </c>
      <c r="M197" s="18">
        <v>5.4809999999999998E-2</v>
      </c>
      <c r="N197" s="16">
        <v>1.2755586764084999E-3</v>
      </c>
      <c r="O197" s="24">
        <v>0.33529999999999999</v>
      </c>
      <c r="P197" s="10">
        <v>344</v>
      </c>
      <c r="Q197" s="6">
        <v>7.7792270866175803</v>
      </c>
      <c r="R197" s="6">
        <v>10.8547493465698</v>
      </c>
      <c r="S197" s="10">
        <v>341.2</v>
      </c>
      <c r="T197" s="6">
        <v>8.6053539683999105</v>
      </c>
      <c r="U197" s="6">
        <v>10.818477746638999</v>
      </c>
      <c r="V197" s="10">
        <v>211</v>
      </c>
      <c r="W197" s="6">
        <v>45.993580682995699</v>
      </c>
      <c r="X197" s="6">
        <v>49.933702710828598</v>
      </c>
      <c r="Y197" s="6">
        <v>-0.82063305978898904</v>
      </c>
      <c r="Z197" s="6">
        <v>-63.033175355450197</v>
      </c>
      <c r="AA197" s="7">
        <v>344</v>
      </c>
      <c r="AB197" s="7">
        <v>7.7792270866175803</v>
      </c>
      <c r="AC197" s="7">
        <v>10.8547493465698</v>
      </c>
      <c r="AD197" s="13">
        <v>343.9</v>
      </c>
      <c r="AE197" s="6">
        <v>7.8901092555911196</v>
      </c>
      <c r="AF197" s="13">
        <v>340.2</v>
      </c>
      <c r="AG197" s="6">
        <v>8.2048837238230306</v>
      </c>
      <c r="AH197" s="13">
        <v>244</v>
      </c>
      <c r="AI197" s="6">
        <v>35.497175437536399</v>
      </c>
      <c r="AJ197" s="6">
        <v>2.9999999999999997E-4</v>
      </c>
      <c r="AK197" s="6">
        <v>1.5E-3</v>
      </c>
    </row>
    <row r="198" spans="1:37">
      <c r="A198" s="4" t="s">
        <v>322</v>
      </c>
      <c r="B198" s="22">
        <v>146</v>
      </c>
      <c r="C198" s="22">
        <v>3.65</v>
      </c>
      <c r="D198" s="22">
        <v>0.12</v>
      </c>
      <c r="E198" s="22">
        <v>605</v>
      </c>
      <c r="F198" s="20">
        <v>19.646365422396901</v>
      </c>
      <c r="G198" s="22">
        <v>0.49201988464659302</v>
      </c>
      <c r="H198" s="18">
        <v>5.0099999999999999E-2</v>
      </c>
      <c r="I198" s="15">
        <v>2.0060346875488601E-3</v>
      </c>
      <c r="J198" s="24">
        <v>0.51356999999999997</v>
      </c>
      <c r="K198" s="18">
        <v>0.36799999999999999</v>
      </c>
      <c r="L198" s="15">
        <v>1.426287385347E-2</v>
      </c>
      <c r="M198" s="18">
        <v>5.0900000000000001E-2</v>
      </c>
      <c r="N198" s="16">
        <v>1.2747300373412401E-3</v>
      </c>
      <c r="O198" s="24">
        <v>-1.3306999999999999E-2</v>
      </c>
      <c r="P198" s="10">
        <v>320.10000000000002</v>
      </c>
      <c r="Q198" s="6">
        <v>7.9284959374738504</v>
      </c>
      <c r="R198" s="6">
        <v>10.6138491103746</v>
      </c>
      <c r="S198" s="10">
        <v>317</v>
      </c>
      <c r="T198" s="6">
        <v>10.6555500965408</v>
      </c>
      <c r="U198" s="6">
        <v>12.3145175582475</v>
      </c>
      <c r="V198" s="10">
        <v>190</v>
      </c>
      <c r="W198" s="6">
        <v>79.489617425030602</v>
      </c>
      <c r="X198" s="6">
        <v>81.8080356337165</v>
      </c>
      <c r="Y198" s="6">
        <v>-0.977917981072565</v>
      </c>
      <c r="Z198" s="6">
        <v>-68.473684210526301</v>
      </c>
      <c r="AA198" s="7">
        <v>320.10000000000002</v>
      </c>
      <c r="AB198" s="7">
        <v>7.9284959374738504</v>
      </c>
      <c r="AC198" s="7">
        <v>10.6138491103746</v>
      </c>
      <c r="AD198" s="13">
        <v>320.2</v>
      </c>
      <c r="AE198" s="6">
        <v>8.1516745415000091</v>
      </c>
      <c r="AF198" s="13">
        <v>318.3</v>
      </c>
      <c r="AG198" s="6">
        <v>8.1557187212342406</v>
      </c>
      <c r="AH198" s="13">
        <v>263</v>
      </c>
      <c r="AI198" s="6">
        <v>43.676701779984697</v>
      </c>
      <c r="AJ198" s="6">
        <v>1E-4</v>
      </c>
      <c r="AK198" s="6">
        <v>3.3E-3</v>
      </c>
    </row>
    <row r="199" spans="1:37">
      <c r="A199" s="4" t="s">
        <v>323</v>
      </c>
      <c r="B199" s="22">
        <v>122</v>
      </c>
      <c r="C199" s="22">
        <v>3.97</v>
      </c>
      <c r="D199" s="22">
        <v>0.11</v>
      </c>
      <c r="E199" s="22">
        <v>493</v>
      </c>
      <c r="F199" s="20">
        <v>20.408163265306101</v>
      </c>
      <c r="G199" s="22">
        <v>0.51849129119764803</v>
      </c>
      <c r="H199" s="18">
        <v>5.2600000000000001E-2</v>
      </c>
      <c r="I199" s="15">
        <v>2.2120977020400898E-3</v>
      </c>
      <c r="J199" s="24">
        <v>0.38884999999999997</v>
      </c>
      <c r="K199" s="18">
        <v>0.372</v>
      </c>
      <c r="L199" s="15">
        <v>1.48809016178456E-2</v>
      </c>
      <c r="M199" s="18">
        <v>4.9000000000000002E-2</v>
      </c>
      <c r="N199" s="16">
        <v>1.2448975901655499E-3</v>
      </c>
      <c r="O199" s="24">
        <v>0.12265</v>
      </c>
      <c r="P199" s="10">
        <v>308.10000000000002</v>
      </c>
      <c r="Q199" s="6">
        <v>7.7119603510578898</v>
      </c>
      <c r="R199" s="6">
        <v>10.285253147627101</v>
      </c>
      <c r="S199" s="10">
        <v>321</v>
      </c>
      <c r="T199" s="6">
        <v>11.2511339624886</v>
      </c>
      <c r="U199" s="6">
        <v>12.856935684741099</v>
      </c>
      <c r="V199" s="10">
        <v>300</v>
      </c>
      <c r="W199" s="6">
        <v>94.470882807078496</v>
      </c>
      <c r="X199" s="6">
        <v>97.954031711137802</v>
      </c>
      <c r="Y199" s="6">
        <v>4.0186915887850496</v>
      </c>
      <c r="Z199" s="6">
        <v>-2.7000000000000202</v>
      </c>
      <c r="AA199" s="7">
        <v>308.10000000000002</v>
      </c>
      <c r="AB199" s="7">
        <v>7.7119603510578898</v>
      </c>
      <c r="AC199" s="7">
        <v>10.285253147627101</v>
      </c>
      <c r="AD199" s="13">
        <v>307</v>
      </c>
      <c r="AE199" s="6">
        <v>7.93810950140454</v>
      </c>
      <c r="AF199" s="13">
        <v>305.5</v>
      </c>
      <c r="AG199" s="6">
        <v>8.7768767475603404</v>
      </c>
      <c r="AH199" s="13">
        <v>260</v>
      </c>
      <c r="AI199" s="6">
        <v>60.107426316128098</v>
      </c>
      <c r="AJ199" s="6">
        <v>3.8999999999999998E-3</v>
      </c>
      <c r="AK199" s="6">
        <v>3.3999999999999998E-3</v>
      </c>
    </row>
    <row r="200" spans="1:37">
      <c r="A200" s="4" t="s">
        <v>324</v>
      </c>
      <c r="B200" s="22">
        <v>243.6</v>
      </c>
      <c r="C200" s="22">
        <v>2.82</v>
      </c>
      <c r="D200" s="22">
        <v>0.12</v>
      </c>
      <c r="E200" s="22">
        <v>134</v>
      </c>
      <c r="F200" s="20">
        <v>138.69625520111001</v>
      </c>
      <c r="G200" s="22">
        <v>3.3478529259120799</v>
      </c>
      <c r="H200" s="18">
        <v>0.05</v>
      </c>
      <c r="I200" s="15">
        <v>3.7953294358428801E-3</v>
      </c>
      <c r="J200" s="24">
        <v>1.3051999999999999E-2</v>
      </c>
      <c r="K200" s="18">
        <v>5.2299999999999999E-2</v>
      </c>
      <c r="L200" s="15">
        <v>3.53326020377781E-3</v>
      </c>
      <c r="M200" s="18">
        <v>7.2100000000000003E-3</v>
      </c>
      <c r="N200" s="16">
        <v>1.74035121285906E-4</v>
      </c>
      <c r="O200" s="24">
        <v>0.14504</v>
      </c>
      <c r="P200" s="10">
        <v>46.3</v>
      </c>
      <c r="Q200" s="6">
        <v>1.1234991757743999</v>
      </c>
      <c r="R200" s="6">
        <v>1.5329340708894901</v>
      </c>
      <c r="S200" s="10">
        <v>51.7</v>
      </c>
      <c r="T200" s="6">
        <v>3.4520680142583</v>
      </c>
      <c r="U200" s="6">
        <v>3.6355941532119198</v>
      </c>
      <c r="V200" s="10">
        <v>180</v>
      </c>
      <c r="W200" s="6">
        <v>129.06689602989701</v>
      </c>
      <c r="X200" s="6">
        <v>129.729366002495</v>
      </c>
      <c r="Y200" s="6">
        <v>10.444874274661499</v>
      </c>
      <c r="Z200" s="6">
        <v>74.2777777777778</v>
      </c>
      <c r="AA200" s="7">
        <v>46.3</v>
      </c>
      <c r="AB200" s="7">
        <v>1.1234991757743999</v>
      </c>
      <c r="AC200" s="7">
        <v>1.5329340708894901</v>
      </c>
      <c r="AD200" s="13">
        <v>45.96</v>
      </c>
      <c r="AE200" s="6">
        <v>1.1441275706693601</v>
      </c>
      <c r="AF200" s="13">
        <v>45.97</v>
      </c>
      <c r="AG200" s="6">
        <v>1.3814192249513799</v>
      </c>
      <c r="AH200" s="13">
        <v>46.3</v>
      </c>
      <c r="AI200" s="6">
        <v>48.509613673912497</v>
      </c>
      <c r="AJ200" s="6">
        <v>7.3000000000000001E-3</v>
      </c>
      <c r="AK200" s="6">
        <v>6.1000000000000004E-3</v>
      </c>
    </row>
    <row r="201" spans="1:37">
      <c r="A201" s="4" t="s">
        <v>325</v>
      </c>
      <c r="B201" s="22">
        <v>104.8</v>
      </c>
      <c r="C201" s="22">
        <v>2.544</v>
      </c>
      <c r="D201" s="22">
        <v>8.1000000000000003E-2</v>
      </c>
      <c r="E201" s="22">
        <v>403</v>
      </c>
      <c r="F201" s="20">
        <v>19.6078431372549</v>
      </c>
      <c r="G201" s="22">
        <v>0.52526930445821696</v>
      </c>
      <c r="H201" s="18">
        <v>5.2699999999999997E-2</v>
      </c>
      <c r="I201" s="15">
        <v>3.2534754055987699E-3</v>
      </c>
      <c r="J201" s="24">
        <v>1.0260999999999999E-2</v>
      </c>
      <c r="K201" s="18">
        <v>0.38700000000000001</v>
      </c>
      <c r="L201" s="15">
        <v>2.2385936486106602E-2</v>
      </c>
      <c r="M201" s="18">
        <v>5.0999999999999997E-2</v>
      </c>
      <c r="N201" s="16">
        <v>1.36622546089582E-3</v>
      </c>
      <c r="O201" s="24">
        <v>0.24274000000000001</v>
      </c>
      <c r="P201" s="10">
        <v>320.7</v>
      </c>
      <c r="Q201" s="6">
        <v>8.2985730982157708</v>
      </c>
      <c r="R201" s="6">
        <v>10.901623270564899</v>
      </c>
      <c r="S201" s="10">
        <v>331</v>
      </c>
      <c r="T201" s="6">
        <v>16.240707522048101</v>
      </c>
      <c r="U201" s="6">
        <v>17.4572901527822</v>
      </c>
      <c r="V201" s="10">
        <v>280</v>
      </c>
      <c r="W201" s="6">
        <v>120.33099867670801</v>
      </c>
      <c r="X201" s="6">
        <v>122.959568072514</v>
      </c>
      <c r="Y201" s="6">
        <v>3.1117824773413898</v>
      </c>
      <c r="Z201" s="6">
        <v>-14.535714285714301</v>
      </c>
      <c r="AA201" s="7">
        <v>320.7</v>
      </c>
      <c r="AB201" s="7">
        <v>8.2985730982157708</v>
      </c>
      <c r="AC201" s="7">
        <v>10.901623270564899</v>
      </c>
      <c r="AD201" s="13">
        <v>318.89999999999998</v>
      </c>
      <c r="AE201" s="6">
        <v>8.4873031916169008</v>
      </c>
      <c r="AF201" s="13">
        <v>320.10000000000002</v>
      </c>
      <c r="AG201" s="6">
        <v>9.0595684674662706</v>
      </c>
      <c r="AH201" s="13">
        <v>272</v>
      </c>
      <c r="AI201" s="6">
        <v>60.635544382268101</v>
      </c>
      <c r="AJ201" s="6">
        <v>3.0999999999999999E-3</v>
      </c>
      <c r="AK201" s="6">
        <v>5.5999999999999999E-3</v>
      </c>
    </row>
    <row r="202" spans="1:37">
      <c r="A202" s="4" t="s">
        <v>326</v>
      </c>
      <c r="B202" s="22">
        <v>333</v>
      </c>
      <c r="C202" s="22">
        <v>4.16</v>
      </c>
      <c r="D202" s="22">
        <v>0.14000000000000001</v>
      </c>
      <c r="E202" s="22">
        <v>1153</v>
      </c>
      <c r="F202" s="20">
        <v>19.723865877712001</v>
      </c>
      <c r="G202" s="22">
        <v>0.52978090316012905</v>
      </c>
      <c r="H202" s="18">
        <v>5.0099999999999999E-2</v>
      </c>
      <c r="I202" s="15">
        <v>1.33421399789365E-3</v>
      </c>
      <c r="J202" s="24">
        <v>0.25377</v>
      </c>
      <c r="K202" s="18">
        <v>0.36799999999999999</v>
      </c>
      <c r="L202" s="15">
        <v>1.2165096405701001E-2</v>
      </c>
      <c r="M202" s="18">
        <v>5.0700000000000002E-2</v>
      </c>
      <c r="N202" s="16">
        <v>1.3617965137640801E-3</v>
      </c>
      <c r="O202" s="24">
        <v>0.54266000000000003</v>
      </c>
      <c r="P202" s="10">
        <v>319.10000000000002</v>
      </c>
      <c r="Q202" s="6">
        <v>8.4139639796298304</v>
      </c>
      <c r="R202" s="6">
        <v>10.9642972540081</v>
      </c>
      <c r="S202" s="10">
        <v>320.39999999999998</v>
      </c>
      <c r="T202" s="6">
        <v>8.5529935028556405</v>
      </c>
      <c r="U202" s="6">
        <v>10.547999463992401</v>
      </c>
      <c r="V202" s="10">
        <v>194</v>
      </c>
      <c r="W202" s="6">
        <v>54.187775527863401</v>
      </c>
      <c r="X202" s="6">
        <v>57.545742162447098</v>
      </c>
      <c r="Y202" s="6">
        <v>0.40574282147314</v>
      </c>
      <c r="Z202" s="6">
        <v>-64.484536082474193</v>
      </c>
      <c r="AA202" s="7">
        <v>319.10000000000002</v>
      </c>
      <c r="AB202" s="7">
        <v>8.4139639796298304</v>
      </c>
      <c r="AC202" s="7">
        <v>10.9642972540081</v>
      </c>
      <c r="AD202" s="13">
        <v>318.89999999999998</v>
      </c>
      <c r="AE202" s="6">
        <v>8.4617752186233393</v>
      </c>
      <c r="AF202" s="13">
        <v>315.39999999999998</v>
      </c>
      <c r="AG202" s="6">
        <v>8.1983960541005008</v>
      </c>
      <c r="AH202" s="13">
        <v>225</v>
      </c>
      <c r="AI202" s="6">
        <v>38.663613600620799</v>
      </c>
      <c r="AJ202" s="6">
        <v>5.9999999999999995E-4</v>
      </c>
      <c r="AK202" s="6">
        <v>1.8E-3</v>
      </c>
    </row>
    <row r="203" spans="1:37">
      <c r="A203" s="4" t="s">
        <v>327</v>
      </c>
      <c r="B203" s="22">
        <v>173.7</v>
      </c>
      <c r="C203" s="22">
        <v>2.359</v>
      </c>
      <c r="D203" s="22">
        <v>7.4999999999999997E-2</v>
      </c>
      <c r="E203" s="22">
        <v>572</v>
      </c>
      <c r="F203" s="20">
        <v>20.916126333403099</v>
      </c>
      <c r="G203" s="22">
        <v>0.49493066045255102</v>
      </c>
      <c r="H203" s="18">
        <v>5.28E-2</v>
      </c>
      <c r="I203" s="15">
        <v>1.99675568087769E-3</v>
      </c>
      <c r="J203" s="24">
        <v>0.21945999999999999</v>
      </c>
      <c r="K203" s="18">
        <v>0.36499999999999999</v>
      </c>
      <c r="L203" s="15">
        <v>1.42191409374828E-2</v>
      </c>
      <c r="M203" s="18">
        <v>4.7809999999999998E-2</v>
      </c>
      <c r="N203" s="16">
        <v>1.1313105734328699E-3</v>
      </c>
      <c r="O203" s="24">
        <v>0.21711</v>
      </c>
      <c r="P203" s="10">
        <v>301</v>
      </c>
      <c r="Q203" s="6">
        <v>6.9782790501076297</v>
      </c>
      <c r="R203" s="6">
        <v>9.6377669198838305</v>
      </c>
      <c r="S203" s="10">
        <v>316</v>
      </c>
      <c r="T203" s="6">
        <v>10.6319080348858</v>
      </c>
      <c r="U203" s="6">
        <v>12.275595925543801</v>
      </c>
      <c r="V203" s="10">
        <v>307</v>
      </c>
      <c r="W203" s="6">
        <v>86.573557172730702</v>
      </c>
      <c r="X203" s="6">
        <v>90.736418043813998</v>
      </c>
      <c r="Y203" s="6">
        <v>4.7468354430379804</v>
      </c>
      <c r="Z203" s="6">
        <v>1.95439739413681</v>
      </c>
      <c r="AA203" s="7">
        <v>301</v>
      </c>
      <c r="AB203" s="7">
        <v>6.9782790501076297</v>
      </c>
      <c r="AC203" s="7">
        <v>9.6377669198838305</v>
      </c>
      <c r="AD203" s="13">
        <v>299.8</v>
      </c>
      <c r="AE203" s="6">
        <v>7.0558754595847999</v>
      </c>
      <c r="AF203" s="13">
        <v>298.2</v>
      </c>
      <c r="AG203" s="6">
        <v>7.6425956626180502</v>
      </c>
      <c r="AH203" s="13">
        <v>231</v>
      </c>
      <c r="AI203" s="6">
        <v>58.983436671154301</v>
      </c>
      <c r="AJ203" s="6">
        <v>4.4000000000000003E-3</v>
      </c>
      <c r="AK203" s="6">
        <v>2.8999999999999998E-3</v>
      </c>
    </row>
    <row r="204" spans="1:37">
      <c r="A204" s="4" t="s">
        <v>328</v>
      </c>
      <c r="B204" s="22">
        <v>133.69999999999999</v>
      </c>
      <c r="C204" s="22">
        <v>1.556</v>
      </c>
      <c r="D204" s="22">
        <v>4.8000000000000001E-2</v>
      </c>
      <c r="E204" s="22">
        <v>67.400000000000006</v>
      </c>
      <c r="F204" s="20">
        <v>140.056022408964</v>
      </c>
      <c r="G204" s="22">
        <v>4.0208781312018003</v>
      </c>
      <c r="H204" s="18">
        <v>5.3499999999999999E-2</v>
      </c>
      <c r="I204" s="15">
        <v>5.7807525789406603E-3</v>
      </c>
      <c r="J204" s="24">
        <v>-4.2304000000000001E-2</v>
      </c>
      <c r="K204" s="18">
        <v>5.8099999999999999E-2</v>
      </c>
      <c r="L204" s="15">
        <v>6.4812869500123198E-3</v>
      </c>
      <c r="M204" s="18">
        <v>7.1399999999999996E-3</v>
      </c>
      <c r="N204" s="16">
        <v>2.0498275877741499E-4</v>
      </c>
      <c r="O204" s="24">
        <v>0.32712000000000002</v>
      </c>
      <c r="P204" s="10">
        <v>45.9</v>
      </c>
      <c r="Q204" s="6">
        <v>1.2898265121208099</v>
      </c>
      <c r="R204" s="6">
        <v>1.65239841982733</v>
      </c>
      <c r="S204" s="10">
        <v>57.1</v>
      </c>
      <c r="T204" s="6">
        <v>6.12572936935908</v>
      </c>
      <c r="U204" s="6">
        <v>6.2539816301549704</v>
      </c>
      <c r="V204" s="10">
        <v>330</v>
      </c>
      <c r="W204" s="6">
        <v>191.71190983965701</v>
      </c>
      <c r="X204" s="6">
        <v>191.78138982589601</v>
      </c>
      <c r="Y204" s="6">
        <v>19.614711033275</v>
      </c>
      <c r="Z204" s="6">
        <v>86.090909090909093</v>
      </c>
      <c r="AA204" s="7">
        <v>45.9</v>
      </c>
      <c r="AB204" s="7">
        <v>1.2898265121208099</v>
      </c>
      <c r="AC204" s="7">
        <v>1.65239841982733</v>
      </c>
      <c r="AD204" s="13">
        <v>45.1</v>
      </c>
      <c r="AE204" s="6">
        <v>1.3406350850883</v>
      </c>
      <c r="AF204" s="13">
        <v>45.2</v>
      </c>
      <c r="AG204" s="6">
        <v>1.6525768685989799</v>
      </c>
      <c r="AH204" s="13">
        <v>45.9</v>
      </c>
      <c r="AI204" s="6">
        <v>25.861030999728701</v>
      </c>
      <c r="AJ204" s="6">
        <v>1.17E-2</v>
      </c>
      <c r="AK204" s="6">
        <v>9.4000000000000004E-3</v>
      </c>
    </row>
    <row r="205" spans="1:37">
      <c r="A205" s="4" t="s">
        <v>420</v>
      </c>
      <c r="B205" s="22">
        <v>413</v>
      </c>
      <c r="C205" s="22">
        <v>2.5499999999999998</v>
      </c>
      <c r="D205" s="22">
        <v>0.17</v>
      </c>
      <c r="E205" s="22">
        <v>1264</v>
      </c>
      <c r="F205" s="20">
        <v>20.5761316872428</v>
      </c>
      <c r="G205" s="22">
        <v>0.58443840964389804</v>
      </c>
      <c r="H205" s="18">
        <v>5.04E-2</v>
      </c>
      <c r="I205" s="15">
        <v>1.26188953642085E-3</v>
      </c>
      <c r="J205" s="24">
        <v>0.20039999999999999</v>
      </c>
      <c r="K205" s="18">
        <v>0.35099999999999998</v>
      </c>
      <c r="L205" s="15">
        <v>1.2387129386585099E-2</v>
      </c>
      <c r="M205" s="18">
        <v>4.8599999999999997E-2</v>
      </c>
      <c r="N205" s="16">
        <v>1.3804201460425E-3</v>
      </c>
      <c r="O205" s="24">
        <v>0.80408000000000002</v>
      </c>
      <c r="P205" s="10">
        <v>305.60000000000002</v>
      </c>
      <c r="Q205" s="6">
        <v>8.6347806310012896</v>
      </c>
      <c r="R205" s="6">
        <v>10.961444764141801</v>
      </c>
      <c r="S205" s="10">
        <v>304.89999999999998</v>
      </c>
      <c r="T205" s="6">
        <v>9.2733278304238507</v>
      </c>
      <c r="U205" s="6">
        <v>11.024506769367401</v>
      </c>
      <c r="V205" s="10">
        <v>208</v>
      </c>
      <c r="W205" s="6">
        <v>53.121918121943999</v>
      </c>
      <c r="X205" s="6">
        <v>56.886657176923102</v>
      </c>
      <c r="Y205" s="6">
        <v>-0.22958346999017501</v>
      </c>
      <c r="Z205" s="6">
        <v>-46.923076923076898</v>
      </c>
      <c r="AA205" s="7">
        <v>305.60000000000002</v>
      </c>
      <c r="AB205" s="7">
        <v>8.6347806310012896</v>
      </c>
      <c r="AC205" s="7">
        <v>10.961444764141801</v>
      </c>
      <c r="AD205" s="13">
        <v>305.5</v>
      </c>
      <c r="AE205" s="6">
        <v>8.7373586709894795</v>
      </c>
      <c r="AF205" s="13">
        <v>302.60000000000002</v>
      </c>
      <c r="AG205" s="6">
        <v>8.6708597642052503</v>
      </c>
      <c r="AH205" s="13">
        <v>217</v>
      </c>
      <c r="AI205" s="6">
        <v>38.367605932016701</v>
      </c>
      <c r="AJ205" s="6">
        <v>8.9999999999999998E-4</v>
      </c>
      <c r="AK205" s="6">
        <v>1.8E-3</v>
      </c>
    </row>
    <row r="206" spans="1:37">
      <c r="A206" s="4" t="s">
        <v>329</v>
      </c>
      <c r="B206" s="22">
        <v>536</v>
      </c>
      <c r="C206" s="22">
        <v>4.42</v>
      </c>
      <c r="D206" s="22">
        <v>0.2</v>
      </c>
      <c r="E206" s="22">
        <v>2340</v>
      </c>
      <c r="F206" s="20">
        <v>16.1812297734628</v>
      </c>
      <c r="G206" s="22">
        <v>0.46221038554563998</v>
      </c>
      <c r="H206" s="18">
        <v>5.4100000000000002E-2</v>
      </c>
      <c r="I206" s="15">
        <v>1.3595241280781301E-3</v>
      </c>
      <c r="J206" s="24">
        <v>0.29477999999999999</v>
      </c>
      <c r="K206" s="18">
        <v>0.47799999999999998</v>
      </c>
      <c r="L206" s="15">
        <v>1.6506891801911099E-2</v>
      </c>
      <c r="M206" s="18">
        <v>6.1800000000000001E-2</v>
      </c>
      <c r="N206" s="16">
        <v>1.76529239289133E-3</v>
      </c>
      <c r="O206" s="24">
        <v>0.57289999999999996</v>
      </c>
      <c r="P206" s="10">
        <v>386</v>
      </c>
      <c r="Q206" s="6">
        <v>10.7537720667322</v>
      </c>
      <c r="R206" s="6">
        <v>13.694752543201799</v>
      </c>
      <c r="S206" s="10">
        <v>396</v>
      </c>
      <c r="T206" s="6">
        <v>11.5049138410344</v>
      </c>
      <c r="U206" s="6">
        <v>13.690936247998801</v>
      </c>
      <c r="V206" s="10">
        <v>388</v>
      </c>
      <c r="W206" s="6">
        <v>48.463247045297798</v>
      </c>
      <c r="X206" s="6">
        <v>54.407270029180999</v>
      </c>
      <c r="Y206" s="6">
        <v>2.52525252525253</v>
      </c>
      <c r="Z206" s="6">
        <v>0.51546391752577803</v>
      </c>
      <c r="AA206" s="7">
        <v>386</v>
      </c>
      <c r="AB206" s="7">
        <v>10.7537720667322</v>
      </c>
      <c r="AC206" s="7">
        <v>13.694752543201799</v>
      </c>
      <c r="AD206" s="13">
        <v>385</v>
      </c>
      <c r="AE206" s="6">
        <v>10.7537720667322</v>
      </c>
      <c r="AF206" s="13">
        <v>383</v>
      </c>
      <c r="AG206" s="6">
        <v>10.999001886063301</v>
      </c>
      <c r="AH206" s="13">
        <v>324</v>
      </c>
      <c r="AI206" s="6">
        <v>33.600689191943196</v>
      </c>
      <c r="AJ206" s="6">
        <v>3.5000000000000001E-3</v>
      </c>
      <c r="AK206" s="6">
        <v>1.6999999999999999E-3</v>
      </c>
    </row>
    <row r="207" spans="1:37">
      <c r="A207" s="4" t="s">
        <v>330</v>
      </c>
      <c r="B207" s="22">
        <v>740</v>
      </c>
      <c r="C207" s="22">
        <v>5.86</v>
      </c>
      <c r="D207" s="22">
        <v>0.78</v>
      </c>
      <c r="E207" s="22">
        <v>3230</v>
      </c>
      <c r="F207" s="20">
        <v>15.822784810126601</v>
      </c>
      <c r="G207" s="22">
        <v>0.44684681709111401</v>
      </c>
      <c r="H207" s="18">
        <v>5.2600000000000001E-2</v>
      </c>
      <c r="I207" s="15">
        <v>9.4690893864199702E-4</v>
      </c>
      <c r="J207" s="24">
        <v>8.6659E-2</v>
      </c>
      <c r="K207" s="18">
        <v>0.47399999999999998</v>
      </c>
      <c r="L207" s="15">
        <v>1.54479925375435E-2</v>
      </c>
      <c r="M207" s="18">
        <v>6.3200000000000006E-2</v>
      </c>
      <c r="N207" s="16">
        <v>1.7848134306980099E-3</v>
      </c>
      <c r="O207" s="24">
        <v>0.76256999999999997</v>
      </c>
      <c r="P207" s="10">
        <v>395</v>
      </c>
      <c r="Q207" s="6">
        <v>10.8648335043404</v>
      </c>
      <c r="R207" s="6">
        <v>13.8940260143712</v>
      </c>
      <c r="S207" s="10">
        <v>393</v>
      </c>
      <c r="T207" s="6">
        <v>10.4829122515055</v>
      </c>
      <c r="U207" s="6">
        <v>12.819771107232301</v>
      </c>
      <c r="V207" s="10">
        <v>307</v>
      </c>
      <c r="W207" s="6">
        <v>38.523575515642897</v>
      </c>
      <c r="X207" s="6">
        <v>44.132005736165802</v>
      </c>
      <c r="Y207" s="6">
        <v>-0.50890585241730002</v>
      </c>
      <c r="Z207" s="6">
        <v>-28.664495114006499</v>
      </c>
      <c r="AA207" s="7">
        <v>395</v>
      </c>
      <c r="AB207" s="7">
        <v>10.8648335043404</v>
      </c>
      <c r="AC207" s="7">
        <v>13.8940260143712</v>
      </c>
      <c r="AD207" s="13">
        <v>394</v>
      </c>
      <c r="AE207" s="6">
        <v>10.8648335043404</v>
      </c>
      <c r="AF207" s="13">
        <v>388</v>
      </c>
      <c r="AG207" s="6">
        <v>9.9799999635653407</v>
      </c>
      <c r="AH207" s="13">
        <v>288</v>
      </c>
      <c r="AI207" s="6">
        <v>33.247419005231698</v>
      </c>
      <c r="AJ207" s="6">
        <v>1.06E-3</v>
      </c>
      <c r="AK207" s="6">
        <v>8.0999999999999996E-4</v>
      </c>
    </row>
    <row r="208" spans="1:37">
      <c r="A208" s="4" t="s">
        <v>331</v>
      </c>
      <c r="B208" s="22">
        <v>323</v>
      </c>
      <c r="C208" s="22">
        <v>2.73</v>
      </c>
      <c r="D208" s="22">
        <v>0.1</v>
      </c>
      <c r="E208" s="22">
        <v>165</v>
      </c>
      <c r="F208" s="20">
        <v>135.13513513513499</v>
      </c>
      <c r="G208" s="22">
        <v>4.3892622680302003</v>
      </c>
      <c r="H208" s="18">
        <v>4.7600000000000003E-2</v>
      </c>
      <c r="I208" s="15">
        <v>2.7333247080496702E-3</v>
      </c>
      <c r="J208" s="24">
        <v>9.3140000000000001E-2</v>
      </c>
      <c r="K208" s="18">
        <v>4.99E-2</v>
      </c>
      <c r="L208" s="15">
        <v>2.6078710214272501E-3</v>
      </c>
      <c r="M208" s="18">
        <v>7.4000000000000003E-3</v>
      </c>
      <c r="N208" s="16">
        <v>2.4035600179733401E-4</v>
      </c>
      <c r="O208" s="24">
        <v>0.39049</v>
      </c>
      <c r="P208" s="10">
        <v>47.5</v>
      </c>
      <c r="Q208" s="6">
        <v>1.5226712724596601</v>
      </c>
      <c r="R208" s="6">
        <v>1.86113160747853</v>
      </c>
      <c r="S208" s="10">
        <v>49.4</v>
      </c>
      <c r="T208" s="6">
        <v>2.5274543024403702</v>
      </c>
      <c r="U208" s="6">
        <v>2.7527392011895699</v>
      </c>
      <c r="V208" s="10">
        <v>80</v>
      </c>
      <c r="W208" s="6">
        <v>261.719184876371</v>
      </c>
      <c r="X208" s="6">
        <v>271.77936258927701</v>
      </c>
      <c r="Y208" s="6">
        <v>3.84615384615384</v>
      </c>
      <c r="Z208" s="6">
        <v>40.625</v>
      </c>
      <c r="AA208" s="7">
        <v>47.5</v>
      </c>
      <c r="AB208" s="7">
        <v>1.5226712724596601</v>
      </c>
      <c r="AC208" s="7">
        <v>1.86113160747853</v>
      </c>
      <c r="AD208" s="13">
        <v>47.4</v>
      </c>
      <c r="AE208" s="6">
        <v>1.5226712724596601</v>
      </c>
      <c r="AF208" s="13">
        <v>47.5</v>
      </c>
      <c r="AG208" s="6">
        <v>1.65824462939711</v>
      </c>
      <c r="AH208" s="13">
        <v>47.4</v>
      </c>
      <c r="AI208" s="6">
        <v>247.73114193082799</v>
      </c>
      <c r="AJ208" s="6">
        <v>2.5000000000000001E-3</v>
      </c>
      <c r="AK208" s="6">
        <v>3.8999999999999998E-3</v>
      </c>
    </row>
    <row r="209" spans="1:37">
      <c r="A209" s="4" t="s">
        <v>332</v>
      </c>
      <c r="B209" s="22">
        <v>346</v>
      </c>
      <c r="C209" s="22">
        <v>3.88</v>
      </c>
      <c r="D209" s="22">
        <v>0.11</v>
      </c>
      <c r="E209" s="22">
        <v>3860</v>
      </c>
      <c r="F209" s="20">
        <v>15.105740181268899</v>
      </c>
      <c r="G209" s="22">
        <v>0.51438477769246505</v>
      </c>
      <c r="H209" s="18">
        <v>0.106</v>
      </c>
      <c r="I209" s="15">
        <v>1.4107943382380301E-2</v>
      </c>
      <c r="J209" s="24">
        <v>-0.83660000000000001</v>
      </c>
      <c r="K209" s="18">
        <v>1.04</v>
      </c>
      <c r="L209" s="15">
        <v>0.17762365130804</v>
      </c>
      <c r="M209" s="18">
        <v>6.6199999999999995E-2</v>
      </c>
      <c r="N209" s="16">
        <v>2.2542604251505598E-3</v>
      </c>
      <c r="O209" s="24">
        <v>0.89949999999999997</v>
      </c>
      <c r="P209" s="10">
        <v>413</v>
      </c>
      <c r="Q209" s="6">
        <v>13.221861864923699</v>
      </c>
      <c r="R209" s="6">
        <v>16.020104318696699</v>
      </c>
      <c r="S209" s="10">
        <v>680</v>
      </c>
      <c r="T209" s="6">
        <v>78.366331628948302</v>
      </c>
      <c r="U209" s="6">
        <v>79.234739753698307</v>
      </c>
      <c r="V209" s="10">
        <v>1470</v>
      </c>
      <c r="W209" s="6">
        <v>225.971910440708</v>
      </c>
      <c r="X209" s="6">
        <v>227.12116512255901</v>
      </c>
      <c r="Y209" s="6">
        <v>39.264705882352899</v>
      </c>
      <c r="Z209" s="6">
        <v>71.904761904761898</v>
      </c>
      <c r="AA209" s="7" t="s">
        <v>113</v>
      </c>
      <c r="AB209" s="7" t="s">
        <v>113</v>
      </c>
      <c r="AC209" s="7" t="s">
        <v>113</v>
      </c>
      <c r="AD209" s="13">
        <v>383.9</v>
      </c>
      <c r="AE209" s="6">
        <v>9.5934264564399996</v>
      </c>
      <c r="AF209" s="13">
        <v>388.3</v>
      </c>
      <c r="AG209" s="6">
        <v>13.574199165266</v>
      </c>
      <c r="AH209" s="13">
        <v>412</v>
      </c>
      <c r="AI209" s="6">
        <v>22.405898960390498</v>
      </c>
      <c r="AJ209" s="6">
        <v>6.7000000000000004E-2</v>
      </c>
      <c r="AK209" s="6">
        <v>2.5999999999999999E-2</v>
      </c>
    </row>
    <row r="210" spans="1:37">
      <c r="A210" s="4" t="s">
        <v>333</v>
      </c>
      <c r="B210" s="22">
        <v>194.7</v>
      </c>
      <c r="C210" s="22">
        <v>2.6579999999999999</v>
      </c>
      <c r="D210" s="22">
        <v>7.6999999999999999E-2</v>
      </c>
      <c r="E210" s="22">
        <v>11730</v>
      </c>
      <c r="F210" s="20">
        <v>3.3613445378151301</v>
      </c>
      <c r="G210" s="22">
        <v>8.5504566680920796E-2</v>
      </c>
      <c r="H210" s="18">
        <v>0.12429999999999999</v>
      </c>
      <c r="I210" s="15">
        <v>1.7124206968495599E-3</v>
      </c>
      <c r="J210" s="24">
        <v>0.25316</v>
      </c>
      <c r="K210" s="18">
        <v>5.2</v>
      </c>
      <c r="L210" s="15">
        <v>0.158172493183865</v>
      </c>
      <c r="M210" s="18">
        <v>0.29749999999999999</v>
      </c>
      <c r="N210" s="16">
        <v>7.5676885548032497E-3</v>
      </c>
      <c r="O210" s="24">
        <v>0.70247999999999999</v>
      </c>
      <c r="P210" s="10">
        <v>1678</v>
      </c>
      <c r="Q210" s="6">
        <v>37.472998756077303</v>
      </c>
      <c r="R210" s="6">
        <v>50.200525848937602</v>
      </c>
      <c r="S210" s="10">
        <v>1851</v>
      </c>
      <c r="T210" s="6">
        <v>25.935713822535799</v>
      </c>
      <c r="U210" s="6">
        <v>32.296842127411303</v>
      </c>
      <c r="V210" s="10">
        <v>2016</v>
      </c>
      <c r="W210" s="6">
        <v>24.774183115514901</v>
      </c>
      <c r="X210" s="6">
        <v>33.4871236482429</v>
      </c>
      <c r="Y210" s="6">
        <v>9.3462992976769392</v>
      </c>
      <c r="Z210" s="6">
        <v>16.765873015873002</v>
      </c>
      <c r="AA210" s="7">
        <v>2016</v>
      </c>
      <c r="AB210" s="7">
        <v>24.774183115514901</v>
      </c>
      <c r="AC210" s="7">
        <v>33.4871236482429</v>
      </c>
      <c r="AD210" s="13">
        <v>1637</v>
      </c>
      <c r="AE210" s="6">
        <v>39.278819174880702</v>
      </c>
      <c r="AF210" s="13">
        <v>1657</v>
      </c>
      <c r="AG210" s="6">
        <v>32.991836133875204</v>
      </c>
      <c r="AH210" s="13">
        <v>1681</v>
      </c>
      <c r="AI210" s="6">
        <v>27.284430524404598</v>
      </c>
      <c r="AJ210" s="6">
        <v>2.7900000000000001E-2</v>
      </c>
      <c r="AK210" s="6">
        <v>4.0000000000000001E-3</v>
      </c>
    </row>
    <row r="211" spans="1:37">
      <c r="A211" s="4" t="s">
        <v>334</v>
      </c>
      <c r="B211" s="22">
        <v>217.7</v>
      </c>
      <c r="C211" s="22">
        <v>1.7250000000000001</v>
      </c>
      <c r="D211" s="22">
        <v>4.1000000000000002E-2</v>
      </c>
      <c r="E211" s="22">
        <v>119</v>
      </c>
      <c r="F211" s="20">
        <v>134.58950201884301</v>
      </c>
      <c r="G211" s="22">
        <v>4.1623252401052797</v>
      </c>
      <c r="H211" s="18">
        <v>4.3299999999999998E-2</v>
      </c>
      <c r="I211" s="15">
        <v>4.0645723986627797E-3</v>
      </c>
      <c r="J211" s="24">
        <v>0.22453999999999999</v>
      </c>
      <c r="K211" s="18">
        <v>4.48E-2</v>
      </c>
      <c r="L211" s="15">
        <v>3.8107306041755299E-3</v>
      </c>
      <c r="M211" s="18">
        <v>7.43E-3</v>
      </c>
      <c r="N211" s="16">
        <v>2.2978074864748801E-4</v>
      </c>
      <c r="O211" s="24">
        <v>5.6600999999999999E-2</v>
      </c>
      <c r="P211" s="10">
        <v>47.7</v>
      </c>
      <c r="Q211" s="6">
        <v>1.4704893415561</v>
      </c>
      <c r="R211" s="6">
        <v>1.8212243405592901</v>
      </c>
      <c r="S211" s="10">
        <v>44.4</v>
      </c>
      <c r="T211" s="6">
        <v>3.6672538281587701</v>
      </c>
      <c r="U211" s="6">
        <v>3.7969663662650799</v>
      </c>
      <c r="V211" s="10">
        <v>90</v>
      </c>
      <c r="W211" s="6">
        <v>142.180971197894</v>
      </c>
      <c r="X211" s="6">
        <v>142.27687115962701</v>
      </c>
      <c r="Y211" s="6">
        <v>-7.4324324324324396</v>
      </c>
      <c r="Z211" s="6">
        <v>47</v>
      </c>
      <c r="AA211" s="7">
        <v>47.7</v>
      </c>
      <c r="AB211" s="7">
        <v>1.4704893415561</v>
      </c>
      <c r="AC211" s="7">
        <v>1.8212243405592901</v>
      </c>
      <c r="AD211" s="13">
        <v>47.9</v>
      </c>
      <c r="AE211" s="6">
        <v>1.5250209518659401</v>
      </c>
      <c r="AF211" s="13">
        <v>48</v>
      </c>
      <c r="AG211" s="6">
        <v>1.5824982275330299</v>
      </c>
      <c r="AH211" s="13">
        <v>47.6</v>
      </c>
      <c r="AI211" s="6">
        <v>20.413127412923899</v>
      </c>
      <c r="AJ211" s="6">
        <v>-3.8999999999999998E-3</v>
      </c>
      <c r="AK211" s="6">
        <v>6.6E-3</v>
      </c>
    </row>
    <row r="212" spans="1:37">
      <c r="A212" s="4" t="s">
        <v>335</v>
      </c>
      <c r="B212" s="22">
        <v>139</v>
      </c>
      <c r="C212" s="22">
        <v>2.6320000000000001</v>
      </c>
      <c r="D212" s="22">
        <v>7.1999999999999995E-2</v>
      </c>
      <c r="E212" s="22">
        <v>647</v>
      </c>
      <c r="F212" s="20">
        <v>19.646365422396901</v>
      </c>
      <c r="G212" s="22">
        <v>0.52676492698495703</v>
      </c>
      <c r="H212" s="18">
        <v>5.1499999999999997E-2</v>
      </c>
      <c r="I212" s="15">
        <v>1.88796484393108E-3</v>
      </c>
      <c r="J212" s="24">
        <v>0.21818000000000001</v>
      </c>
      <c r="K212" s="18">
        <v>0.36499999999999999</v>
      </c>
      <c r="L212" s="15">
        <v>1.42191409374828E-2</v>
      </c>
      <c r="M212" s="18">
        <v>5.0900000000000001E-2</v>
      </c>
      <c r="N212" s="16">
        <v>1.3647478404818999E-3</v>
      </c>
      <c r="O212" s="24">
        <v>0.42807000000000001</v>
      </c>
      <c r="P212" s="10">
        <v>319.89999999999998</v>
      </c>
      <c r="Q212" s="6">
        <v>8.4787881109589804</v>
      </c>
      <c r="R212" s="6">
        <v>11.030983316903299</v>
      </c>
      <c r="S212" s="10">
        <v>315</v>
      </c>
      <c r="T212" s="6">
        <v>10.6319080348858</v>
      </c>
      <c r="U212" s="6">
        <v>12.275595925543801</v>
      </c>
      <c r="V212" s="10">
        <v>249</v>
      </c>
      <c r="W212" s="6">
        <v>76.785006344627206</v>
      </c>
      <c r="X212" s="6">
        <v>79.940064035196301</v>
      </c>
      <c r="Y212" s="6">
        <v>-1.55555555555556</v>
      </c>
      <c r="Z212" s="6">
        <v>-28.473895582329298</v>
      </c>
      <c r="AA212" s="7">
        <v>319.89999999999998</v>
      </c>
      <c r="AB212" s="7">
        <v>8.4787881109589804</v>
      </c>
      <c r="AC212" s="7">
        <v>11.030983316903299</v>
      </c>
      <c r="AD212" s="13">
        <v>319.7</v>
      </c>
      <c r="AE212" s="6">
        <v>8.6237925433384195</v>
      </c>
      <c r="AF212" s="13">
        <v>310.10000000000002</v>
      </c>
      <c r="AG212" s="6">
        <v>8.4324384647780395</v>
      </c>
      <c r="AH212" s="13">
        <v>244</v>
      </c>
      <c r="AI212" s="6">
        <v>49.2040364131282</v>
      </c>
      <c r="AJ212" s="6">
        <v>6.9999999999999999E-4</v>
      </c>
      <c r="AK212" s="6">
        <v>2.5999999999999999E-3</v>
      </c>
    </row>
    <row r="213" spans="1:37">
      <c r="A213" s="4" t="s">
        <v>336</v>
      </c>
      <c r="B213" s="22">
        <v>838</v>
      </c>
      <c r="C213" s="22">
        <v>3.04</v>
      </c>
      <c r="D213" s="22">
        <v>0.33</v>
      </c>
      <c r="E213" s="22">
        <v>5060</v>
      </c>
      <c r="F213" s="20">
        <v>16.3398692810458</v>
      </c>
      <c r="G213" s="22">
        <v>0.48281760485311798</v>
      </c>
      <c r="H213" s="18">
        <v>5.3199999999999997E-2</v>
      </c>
      <c r="I213" s="15">
        <v>1.0207780863184001E-3</v>
      </c>
      <c r="J213" s="24">
        <v>-0.19209000000000001</v>
      </c>
      <c r="K213" s="18">
        <v>0.45400000000000001</v>
      </c>
      <c r="L213" s="15">
        <v>1.6647292483764401E-2</v>
      </c>
      <c r="M213" s="18">
        <v>6.1199999999999997E-2</v>
      </c>
      <c r="N213" s="16">
        <v>1.80836436992106E-3</v>
      </c>
      <c r="O213" s="24">
        <v>0.85314000000000001</v>
      </c>
      <c r="P213" s="10">
        <v>383</v>
      </c>
      <c r="Q213" s="6">
        <v>11.2255605989222</v>
      </c>
      <c r="R213" s="6">
        <v>14.0216337412839</v>
      </c>
      <c r="S213" s="10">
        <v>379</v>
      </c>
      <c r="T213" s="6">
        <v>11.323306428256201</v>
      </c>
      <c r="U213" s="6">
        <v>13.399914521765201</v>
      </c>
      <c r="V213" s="10">
        <v>330</v>
      </c>
      <c r="W213" s="6">
        <v>43.067899539811201</v>
      </c>
      <c r="X213" s="6">
        <v>48.857189653040201</v>
      </c>
      <c r="Y213" s="6">
        <v>-1.05540897097625</v>
      </c>
      <c r="Z213" s="6">
        <v>-16.060606060606101</v>
      </c>
      <c r="AA213" s="7">
        <v>383</v>
      </c>
      <c r="AB213" s="7">
        <v>11.2255605989222</v>
      </c>
      <c r="AC213" s="7">
        <v>14.0216337412839</v>
      </c>
      <c r="AD213" s="13">
        <v>383</v>
      </c>
      <c r="AE213" s="6">
        <v>11.2255605989222</v>
      </c>
      <c r="AF213" s="13">
        <v>372</v>
      </c>
      <c r="AG213" s="6">
        <v>11.323306428256201</v>
      </c>
      <c r="AH213" s="13">
        <v>292</v>
      </c>
      <c r="AI213" s="6">
        <v>34.288539933500701</v>
      </c>
      <c r="AJ213" s="6">
        <v>1.4400000000000001E-3</v>
      </c>
      <c r="AK213" s="6">
        <v>8.0999999999999996E-4</v>
      </c>
    </row>
    <row r="214" spans="1:37">
      <c r="A214" s="4" t="s">
        <v>337</v>
      </c>
      <c r="B214" s="22">
        <v>137.19999999999999</v>
      </c>
      <c r="C214" s="22">
        <v>1.9370000000000001</v>
      </c>
      <c r="D214" s="22">
        <v>9.4E-2</v>
      </c>
      <c r="E214" s="22">
        <v>144</v>
      </c>
      <c r="F214" s="20">
        <v>87.565674255691803</v>
      </c>
      <c r="G214" s="22">
        <v>2.6496665928825598</v>
      </c>
      <c r="H214" s="18">
        <v>4.7600000000000003E-2</v>
      </c>
      <c r="I214" s="15">
        <v>3.35506397601461E-3</v>
      </c>
      <c r="J214" s="24">
        <v>0.12798999999999999</v>
      </c>
      <c r="K214" s="18">
        <v>7.4899999999999994E-2</v>
      </c>
      <c r="L214" s="15">
        <v>4.9083076578796498E-3</v>
      </c>
      <c r="M214" s="18">
        <v>1.142E-2</v>
      </c>
      <c r="N214" s="16">
        <v>3.4555997824400902E-4</v>
      </c>
      <c r="O214" s="24">
        <v>0.20291000000000001</v>
      </c>
      <c r="P214" s="10">
        <v>73.2</v>
      </c>
      <c r="Q214" s="6">
        <v>2.2246864983444699</v>
      </c>
      <c r="R214" s="6">
        <v>2.7668025877376698</v>
      </c>
      <c r="S214" s="10">
        <v>73.2</v>
      </c>
      <c r="T214" s="6">
        <v>4.6102630831187703</v>
      </c>
      <c r="U214" s="6">
        <v>4.8796894948890603</v>
      </c>
      <c r="V214" s="10">
        <v>90</v>
      </c>
      <c r="W214" s="6">
        <v>152.89495454581899</v>
      </c>
      <c r="X214" s="6">
        <v>155.58836312566001</v>
      </c>
      <c r="Y214" s="6">
        <v>0</v>
      </c>
      <c r="Z214" s="6">
        <v>18.6666666666667</v>
      </c>
      <c r="AA214" s="7">
        <v>73.2</v>
      </c>
      <c r="AB214" s="7">
        <v>2.2246864983444699</v>
      </c>
      <c r="AC214" s="7">
        <v>2.7668025877376698</v>
      </c>
      <c r="AD214" s="13">
        <v>73.2</v>
      </c>
      <c r="AE214" s="6">
        <v>2.2785477866211501</v>
      </c>
      <c r="AF214" s="13">
        <v>73.2</v>
      </c>
      <c r="AG214" s="6">
        <v>2.4350206766201699</v>
      </c>
      <c r="AH214" s="13">
        <v>73.2</v>
      </c>
      <c r="AI214" s="6">
        <v>103.47810553719999</v>
      </c>
      <c r="AJ214" s="6">
        <v>2.9999999999999997E-4</v>
      </c>
      <c r="AK214" s="6">
        <v>5.1000000000000004E-3</v>
      </c>
    </row>
    <row r="215" spans="1:37">
      <c r="A215" s="4" t="s">
        <v>338</v>
      </c>
      <c r="B215" s="22">
        <v>386</v>
      </c>
      <c r="C215" s="22">
        <v>3.92</v>
      </c>
      <c r="D215" s="22">
        <v>0.25</v>
      </c>
      <c r="E215" s="22">
        <v>2490</v>
      </c>
      <c r="F215" s="20">
        <v>16.3398692810458</v>
      </c>
      <c r="G215" s="22">
        <v>0.40664994157238499</v>
      </c>
      <c r="H215" s="18">
        <v>5.4399999999999997E-2</v>
      </c>
      <c r="I215" s="15">
        <v>1.17055805936776E-3</v>
      </c>
      <c r="J215" s="24">
        <v>0.25372</v>
      </c>
      <c r="K215" s="18">
        <v>0.45800000000000002</v>
      </c>
      <c r="L215" s="15">
        <v>1.42293260613424E-2</v>
      </c>
      <c r="M215" s="18">
        <v>6.1199999999999997E-2</v>
      </c>
      <c r="N215" s="16">
        <v>1.5230829571628701E-3</v>
      </c>
      <c r="O215" s="24">
        <v>0.58982999999999997</v>
      </c>
      <c r="P215" s="10">
        <v>382.8</v>
      </c>
      <c r="Q215" s="6">
        <v>9.1696107202037407</v>
      </c>
      <c r="R215" s="6">
        <v>12.436830897568401</v>
      </c>
      <c r="S215" s="10">
        <v>382.3</v>
      </c>
      <c r="T215" s="6">
        <v>9.7959319102006592</v>
      </c>
      <c r="U215" s="6">
        <v>12.162363648796401</v>
      </c>
      <c r="V215" s="10">
        <v>379</v>
      </c>
      <c r="W215" s="6">
        <v>49.756347186142399</v>
      </c>
      <c r="X215" s="6">
        <v>55.955499776680199</v>
      </c>
      <c r="Y215" s="6">
        <v>-0.13078733978551299</v>
      </c>
      <c r="Z215" s="6">
        <v>-1.0026385224274299</v>
      </c>
      <c r="AA215" s="7">
        <v>382.8</v>
      </c>
      <c r="AB215" s="7">
        <v>9.1696107202037407</v>
      </c>
      <c r="AC215" s="7">
        <v>12.436830897568401</v>
      </c>
      <c r="AD215" s="13">
        <v>382.2</v>
      </c>
      <c r="AE215" s="6">
        <v>9.25344048233279</v>
      </c>
      <c r="AF215" s="13">
        <v>374.8</v>
      </c>
      <c r="AG215" s="6">
        <v>9.0873776189441795</v>
      </c>
      <c r="AH215" s="13">
        <v>330</v>
      </c>
      <c r="AI215" s="6">
        <v>34.196331459791701</v>
      </c>
      <c r="AJ215" s="6">
        <v>2.0999999999999999E-3</v>
      </c>
      <c r="AK215" s="6">
        <v>1.1000000000000001E-3</v>
      </c>
    </row>
    <row r="216" spans="1:37">
      <c r="A216" s="4" t="s">
        <v>339</v>
      </c>
      <c r="B216" s="22">
        <v>63.5</v>
      </c>
      <c r="C216" s="22">
        <v>2.0590000000000002</v>
      </c>
      <c r="D216" s="22">
        <v>5.0999999999999997E-2</v>
      </c>
      <c r="E216" s="22">
        <v>336</v>
      </c>
      <c r="F216" s="20">
        <v>19.801980198019798</v>
      </c>
      <c r="G216" s="22">
        <v>0.53283028494877205</v>
      </c>
      <c r="H216" s="18">
        <v>5.5E-2</v>
      </c>
      <c r="I216" s="15">
        <v>3.5201188717736702E-3</v>
      </c>
      <c r="J216" s="24">
        <v>-0.11117</v>
      </c>
      <c r="K216" s="18">
        <v>0.38100000000000001</v>
      </c>
      <c r="L216" s="15">
        <v>2.4271485262340201E-2</v>
      </c>
      <c r="M216" s="18">
        <v>5.0500000000000003E-2</v>
      </c>
      <c r="N216" s="16">
        <v>1.3588504341906101E-3</v>
      </c>
      <c r="O216" s="24">
        <v>0.47204000000000002</v>
      </c>
      <c r="P216" s="10">
        <v>317.3</v>
      </c>
      <c r="Q216" s="6">
        <v>8.2550834380016802</v>
      </c>
      <c r="R216" s="6">
        <v>10.825754397784699</v>
      </c>
      <c r="S216" s="10">
        <v>326</v>
      </c>
      <c r="T216" s="6">
        <v>17.501584704807101</v>
      </c>
      <c r="U216" s="6">
        <v>18.611462489265499</v>
      </c>
      <c r="V216" s="10">
        <v>360</v>
      </c>
      <c r="W216" s="6">
        <v>140.80303850887401</v>
      </c>
      <c r="X216" s="6">
        <v>144.88826355447</v>
      </c>
      <c r="Y216" s="6">
        <v>2.6687116564417201</v>
      </c>
      <c r="Z216" s="6">
        <v>11.8611111111111</v>
      </c>
      <c r="AA216" s="7">
        <v>317.3</v>
      </c>
      <c r="AB216" s="7">
        <v>8.2550834380016802</v>
      </c>
      <c r="AC216" s="7">
        <v>10.825754397784699</v>
      </c>
      <c r="AD216" s="13">
        <v>316.10000000000002</v>
      </c>
      <c r="AE216" s="6">
        <v>8.3492875485498494</v>
      </c>
      <c r="AF216" s="13">
        <v>310.89999999999998</v>
      </c>
      <c r="AG216" s="6">
        <v>8.5906354351432697</v>
      </c>
      <c r="AH216" s="13">
        <v>273</v>
      </c>
      <c r="AI216" s="6">
        <v>87.707187010709106</v>
      </c>
      <c r="AJ216" s="6">
        <v>4.0000000000000001E-3</v>
      </c>
      <c r="AK216" s="6">
        <v>5.4999999999999997E-3</v>
      </c>
    </row>
    <row r="217" spans="1:37">
      <c r="A217" s="4" t="s">
        <v>340</v>
      </c>
      <c r="B217" s="22">
        <v>566</v>
      </c>
      <c r="C217" s="22">
        <v>3.33</v>
      </c>
      <c r="D217" s="22">
        <v>0.12</v>
      </c>
      <c r="E217" s="22">
        <v>3590</v>
      </c>
      <c r="F217" s="20">
        <v>16.2337662337662</v>
      </c>
      <c r="G217" s="22">
        <v>0.39225894486246699</v>
      </c>
      <c r="H217" s="18">
        <v>5.4899999999999997E-2</v>
      </c>
      <c r="I217" s="15">
        <v>1.3138276686447299E-3</v>
      </c>
      <c r="J217" s="24">
        <v>0.43478</v>
      </c>
      <c r="K217" s="18">
        <v>0.46</v>
      </c>
      <c r="L217" s="15">
        <v>1.47268022326641E-2</v>
      </c>
      <c r="M217" s="18">
        <v>6.1600000000000002E-2</v>
      </c>
      <c r="N217" s="16">
        <v>1.4884501018173201E-3</v>
      </c>
      <c r="O217" s="24">
        <v>0.41583999999999999</v>
      </c>
      <c r="P217" s="10">
        <v>385.1</v>
      </c>
      <c r="Q217" s="6">
        <v>9.0838007913978096</v>
      </c>
      <c r="R217" s="6">
        <v>12.408882055121801</v>
      </c>
      <c r="S217" s="10">
        <v>383.7</v>
      </c>
      <c r="T217" s="6">
        <v>10.1780116596568</v>
      </c>
      <c r="U217" s="6">
        <v>12.4846318266825</v>
      </c>
      <c r="V217" s="10">
        <v>396</v>
      </c>
      <c r="W217" s="6">
        <v>52.595176301290202</v>
      </c>
      <c r="X217" s="6">
        <v>58.947363523606597</v>
      </c>
      <c r="Y217" s="6">
        <v>-0.36486838676050598</v>
      </c>
      <c r="Z217" s="6">
        <v>2.7525252525252499</v>
      </c>
      <c r="AA217" s="7">
        <v>385.1</v>
      </c>
      <c r="AB217" s="7">
        <v>9.0838007913978096</v>
      </c>
      <c r="AC217" s="7">
        <v>12.408882055121801</v>
      </c>
      <c r="AD217" s="13">
        <v>384.4</v>
      </c>
      <c r="AE217" s="6">
        <v>9.1651752202453594</v>
      </c>
      <c r="AF217" s="13">
        <v>371.9</v>
      </c>
      <c r="AG217" s="6">
        <v>9.8580764525393505</v>
      </c>
      <c r="AH217" s="13">
        <v>317</v>
      </c>
      <c r="AI217" s="6">
        <v>31.4594591524362</v>
      </c>
      <c r="AJ217" s="6">
        <v>2E-3</v>
      </c>
      <c r="AK217" s="6">
        <v>1.4E-3</v>
      </c>
    </row>
    <row r="218" spans="1:37">
      <c r="A218" s="4" t="s">
        <v>341</v>
      </c>
      <c r="B218" s="22">
        <v>380</v>
      </c>
      <c r="C218" s="22">
        <v>2.1890000000000001</v>
      </c>
      <c r="D218" s="22">
        <v>0.06</v>
      </c>
      <c r="E218" s="22">
        <v>260</v>
      </c>
      <c r="F218" s="20">
        <v>127.064803049555</v>
      </c>
      <c r="G218" s="22">
        <v>3.4762324867524002</v>
      </c>
      <c r="H218" s="18">
        <v>4.7199999999999999E-2</v>
      </c>
      <c r="I218" s="15">
        <v>2.6344148428374902E-3</v>
      </c>
      <c r="J218" s="24">
        <v>0.4148</v>
      </c>
      <c r="K218" s="18">
        <v>5.0700000000000002E-2</v>
      </c>
      <c r="L218" s="15">
        <v>2.4312606515139402E-3</v>
      </c>
      <c r="M218" s="18">
        <v>7.8700000000000003E-3</v>
      </c>
      <c r="N218" s="16">
        <v>2.15307063908735E-4</v>
      </c>
      <c r="O218" s="24">
        <v>-5.4890000000000001E-2</v>
      </c>
      <c r="P218" s="10">
        <v>50.5</v>
      </c>
      <c r="Q218" s="6">
        <v>1.40485606091699</v>
      </c>
      <c r="R218" s="6">
        <v>1.80770508418188</v>
      </c>
      <c r="S218" s="10">
        <v>50.2</v>
      </c>
      <c r="T218" s="6">
        <v>2.3500512942723502</v>
      </c>
      <c r="U218" s="6">
        <v>2.59785820111862</v>
      </c>
      <c r="V218" s="10">
        <v>70</v>
      </c>
      <c r="W218" s="6">
        <v>126.835400797215</v>
      </c>
      <c r="X218" s="6">
        <v>130.74161380359999</v>
      </c>
      <c r="Y218" s="6">
        <v>-0.59760956175298896</v>
      </c>
      <c r="Z218" s="6">
        <v>27.8571428571429</v>
      </c>
      <c r="AA218" s="7">
        <v>50.5</v>
      </c>
      <c r="AB218" s="7">
        <v>1.40485606091699</v>
      </c>
      <c r="AC218" s="7">
        <v>1.80770508418188</v>
      </c>
      <c r="AD218" s="13">
        <v>50.5</v>
      </c>
      <c r="AE218" s="6">
        <v>1.4550500169737199</v>
      </c>
      <c r="AF218" s="13">
        <v>50.5</v>
      </c>
      <c r="AG218" s="6">
        <v>1.57274953050737</v>
      </c>
      <c r="AH218" s="13">
        <v>50.5</v>
      </c>
      <c r="AI218" s="6">
        <v>87.878831895912498</v>
      </c>
      <c r="AJ218" s="6">
        <v>0</v>
      </c>
      <c r="AK218" s="6">
        <v>4.0000000000000001E-3</v>
      </c>
    </row>
    <row r="219" spans="1:37">
      <c r="A219" s="4" t="s">
        <v>342</v>
      </c>
      <c r="B219" s="22">
        <v>638</v>
      </c>
      <c r="C219" s="22">
        <v>5.16</v>
      </c>
      <c r="D219" s="22">
        <v>0.42</v>
      </c>
      <c r="E219" s="22">
        <v>3730</v>
      </c>
      <c r="F219" s="20">
        <v>17.9533213644524</v>
      </c>
      <c r="G219" s="22">
        <v>0.87040999641414296</v>
      </c>
      <c r="H219" s="18">
        <v>5.9799999999999999E-2</v>
      </c>
      <c r="I219" s="15">
        <v>1.9868805490548202E-3</v>
      </c>
      <c r="J219" s="24">
        <v>0.79149000000000003</v>
      </c>
      <c r="K219" s="18">
        <v>0.45</v>
      </c>
      <c r="L219" s="15">
        <v>1.6054877763471101E-2</v>
      </c>
      <c r="M219" s="18">
        <v>5.57E-2</v>
      </c>
      <c r="N219" s="16">
        <v>2.70043830977492E-3</v>
      </c>
      <c r="O219" s="24">
        <v>0.68827000000000005</v>
      </c>
      <c r="P219" s="10">
        <v>349</v>
      </c>
      <c r="Q219" s="6">
        <v>16.251345348409401</v>
      </c>
      <c r="R219" s="6">
        <v>17.977540428076701</v>
      </c>
      <c r="S219" s="10">
        <v>377</v>
      </c>
      <c r="T219" s="6">
        <v>11.2928047750878</v>
      </c>
      <c r="U219" s="6">
        <v>13.350874897123401</v>
      </c>
      <c r="V219" s="10">
        <v>574</v>
      </c>
      <c r="W219" s="6">
        <v>86.460679322545204</v>
      </c>
      <c r="X219" s="6">
        <v>104.92066422264401</v>
      </c>
      <c r="Y219" s="6">
        <v>7.4270557029177704</v>
      </c>
      <c r="Z219" s="6">
        <v>39.198606271777003</v>
      </c>
      <c r="AA219" s="7">
        <v>349</v>
      </c>
      <c r="AB219" s="7">
        <v>16.251345348409401</v>
      </c>
      <c r="AC219" s="7">
        <v>17.977540428076701</v>
      </c>
      <c r="AD219" s="13">
        <v>346</v>
      </c>
      <c r="AE219" s="6">
        <v>16.893526145635398</v>
      </c>
      <c r="AF219" s="13">
        <v>339</v>
      </c>
      <c r="AG219" s="6">
        <v>15.327832191417199</v>
      </c>
      <c r="AH219" s="13">
        <v>308</v>
      </c>
      <c r="AI219" s="6">
        <v>53.719726999641303</v>
      </c>
      <c r="AJ219" s="6">
        <v>9.1000000000000004E-3</v>
      </c>
      <c r="AK219" s="6">
        <v>3.0999999999999999E-3</v>
      </c>
    </row>
    <row r="220" spans="1:37">
      <c r="A220" s="4" t="s">
        <v>343</v>
      </c>
      <c r="B220" s="22">
        <v>360</v>
      </c>
      <c r="C220" s="22">
        <v>2.7719999999999998</v>
      </c>
      <c r="D220" s="22">
        <v>9.4E-2</v>
      </c>
      <c r="E220" s="22">
        <v>223</v>
      </c>
      <c r="F220" s="20">
        <v>133.86880856760399</v>
      </c>
      <c r="G220" s="22">
        <v>3.5827024155592402</v>
      </c>
      <c r="H220" s="18">
        <v>4.7500000000000001E-2</v>
      </c>
      <c r="I220" s="15">
        <v>2.9907840402024701E-3</v>
      </c>
      <c r="J220" s="24">
        <v>0.18834999999999999</v>
      </c>
      <c r="K220" s="18">
        <v>4.8599999999999997E-2</v>
      </c>
      <c r="L220" s="15">
        <v>2.78444045050347E-3</v>
      </c>
      <c r="M220" s="18">
        <v>7.4700000000000001E-3</v>
      </c>
      <c r="N220" s="16">
        <v>1.9991801922038E-4</v>
      </c>
      <c r="O220" s="24">
        <v>0.14588999999999999</v>
      </c>
      <c r="P220" s="10">
        <v>48</v>
      </c>
      <c r="Q220" s="6">
        <v>1.2718219628610601</v>
      </c>
      <c r="R220" s="6">
        <v>1.6686587398392401</v>
      </c>
      <c r="S220" s="10">
        <v>48.1</v>
      </c>
      <c r="T220" s="6">
        <v>2.7052242350404998</v>
      </c>
      <c r="U220" s="6">
        <v>2.90678731028662</v>
      </c>
      <c r="V220" s="10">
        <v>80</v>
      </c>
      <c r="W220" s="6">
        <v>195.89533085051599</v>
      </c>
      <c r="X220" s="6">
        <v>203.659318891358</v>
      </c>
      <c r="Y220" s="6">
        <v>0.20790020790020899</v>
      </c>
      <c r="Z220" s="6">
        <v>40</v>
      </c>
      <c r="AA220" s="7">
        <v>48</v>
      </c>
      <c r="AB220" s="7">
        <v>1.2718219628610601</v>
      </c>
      <c r="AC220" s="7">
        <v>1.6686587398392401</v>
      </c>
      <c r="AD220" s="13">
        <v>48</v>
      </c>
      <c r="AE220" s="6">
        <v>1.3195761081558499</v>
      </c>
      <c r="AF220" s="13">
        <v>47.9</v>
      </c>
      <c r="AG220" s="6">
        <v>1.4460422406867799</v>
      </c>
      <c r="AH220" s="13">
        <v>48.2</v>
      </c>
      <c r="AI220" s="6">
        <v>165.03997530608501</v>
      </c>
      <c r="AJ220" s="6">
        <v>4.0000000000000002E-4</v>
      </c>
      <c r="AK220" s="6">
        <v>4.7000000000000002E-3</v>
      </c>
    </row>
    <row r="221" spans="1:37">
      <c r="A221" s="4" t="s">
        <v>344</v>
      </c>
      <c r="B221" s="22">
        <v>279</v>
      </c>
      <c r="C221" s="22">
        <v>3.18</v>
      </c>
      <c r="D221" s="22">
        <v>0.14000000000000001</v>
      </c>
      <c r="E221" s="22">
        <v>199</v>
      </c>
      <c r="F221" s="20">
        <v>133.86880856760399</v>
      </c>
      <c r="G221" s="22">
        <v>4.0315842478447497</v>
      </c>
      <c r="H221" s="18">
        <v>5.6099999999999997E-2</v>
      </c>
      <c r="I221" s="15">
        <v>4.7241826191396297E-3</v>
      </c>
      <c r="J221" s="24">
        <v>0.20755000000000001</v>
      </c>
      <c r="K221" s="18">
        <v>5.8900000000000001E-2</v>
      </c>
      <c r="L221" s="15">
        <v>5.5958600154399898E-3</v>
      </c>
      <c r="M221" s="18">
        <v>7.4700000000000001E-3</v>
      </c>
      <c r="N221" s="16">
        <v>2.2496602945556001E-4</v>
      </c>
      <c r="O221" s="24">
        <v>-7.0174E-2</v>
      </c>
      <c r="P221" s="10">
        <v>48</v>
      </c>
      <c r="Q221" s="6">
        <v>1.4207325945496401</v>
      </c>
      <c r="R221" s="6">
        <v>1.7847610456422101</v>
      </c>
      <c r="S221" s="10">
        <v>58</v>
      </c>
      <c r="T221" s="6">
        <v>5.3089972021711302</v>
      </c>
      <c r="U221" s="6">
        <v>5.4602873133247103</v>
      </c>
      <c r="V221" s="10">
        <v>390</v>
      </c>
      <c r="W221" s="6">
        <v>148.25113515821599</v>
      </c>
      <c r="X221" s="6">
        <v>148.30288666143201</v>
      </c>
      <c r="Y221" s="6">
        <v>17.241379310344801</v>
      </c>
      <c r="Z221" s="6">
        <v>87.692307692307693</v>
      </c>
      <c r="AA221" s="7">
        <v>48</v>
      </c>
      <c r="AB221" s="7">
        <v>1.4207325945496401</v>
      </c>
      <c r="AC221" s="7">
        <v>1.7847610456422101</v>
      </c>
      <c r="AD221" s="13">
        <v>48.1</v>
      </c>
      <c r="AE221" s="6">
        <v>1.52816265666183</v>
      </c>
      <c r="AF221" s="13">
        <v>48.1</v>
      </c>
      <c r="AG221" s="6">
        <v>1.79929188645449</v>
      </c>
      <c r="AH221" s="13">
        <v>48</v>
      </c>
      <c r="AI221" s="6">
        <v>12.2479723097152</v>
      </c>
      <c r="AJ221" s="6">
        <v>1.15E-2</v>
      </c>
      <c r="AK221" s="6">
        <v>7.7999999999999996E-3</v>
      </c>
    </row>
    <row r="222" spans="1:37">
      <c r="A222" s="4" t="s">
        <v>345</v>
      </c>
      <c r="B222" s="22">
        <v>101</v>
      </c>
      <c r="C222" s="22">
        <v>4.07</v>
      </c>
      <c r="D222" s="22">
        <v>0.14000000000000001</v>
      </c>
      <c r="E222" s="22">
        <v>468</v>
      </c>
      <c r="F222" s="20">
        <v>18.903591682419702</v>
      </c>
      <c r="G222" s="22">
        <v>0.48221801542181397</v>
      </c>
      <c r="H222" s="18">
        <v>5.2200000000000003E-2</v>
      </c>
      <c r="I222" s="15">
        <v>1.9976667190929102E-3</v>
      </c>
      <c r="J222" s="24">
        <v>0.31834000000000001</v>
      </c>
      <c r="K222" s="18">
        <v>0.379</v>
      </c>
      <c r="L222" s="15">
        <v>1.4425117262608299E-2</v>
      </c>
      <c r="M222" s="18">
        <v>5.2900000000000003E-2</v>
      </c>
      <c r="N222" s="16">
        <v>1.34944371653656E-3</v>
      </c>
      <c r="O222" s="24">
        <v>0.11107</v>
      </c>
      <c r="P222" s="10">
        <v>332.1</v>
      </c>
      <c r="Q222" s="6">
        <v>8.1543981492619597</v>
      </c>
      <c r="R222" s="6">
        <v>10.957768401875599</v>
      </c>
      <c r="S222" s="10">
        <v>326</v>
      </c>
      <c r="T222" s="6">
        <v>10.7420993410992</v>
      </c>
      <c r="U222" s="6">
        <v>12.4566929879649</v>
      </c>
      <c r="V222" s="10">
        <v>276</v>
      </c>
      <c r="W222" s="6">
        <v>82.267996823778404</v>
      </c>
      <c r="X222" s="6">
        <v>85.501653408848597</v>
      </c>
      <c r="Y222" s="6">
        <v>-1.8711656441717801</v>
      </c>
      <c r="Z222" s="6">
        <v>-20.326086956521699</v>
      </c>
      <c r="AA222" s="7">
        <v>332.1</v>
      </c>
      <c r="AB222" s="7">
        <v>8.1543981492619597</v>
      </c>
      <c r="AC222" s="7">
        <v>10.957768401875599</v>
      </c>
      <c r="AD222" s="13">
        <v>331.4</v>
      </c>
      <c r="AE222" s="6">
        <v>8.2853762242089495</v>
      </c>
      <c r="AF222" s="13">
        <v>319.39999999999998</v>
      </c>
      <c r="AG222" s="6">
        <v>8.0242070171478392</v>
      </c>
      <c r="AH222" s="13">
        <v>254</v>
      </c>
      <c r="AI222" s="6">
        <v>57.609576472989403</v>
      </c>
      <c r="AJ222" s="6">
        <v>1E-3</v>
      </c>
      <c r="AK222" s="6">
        <v>2.5000000000000001E-3</v>
      </c>
    </row>
    <row r="223" spans="1:37">
      <c r="A223" s="4" t="s">
        <v>346</v>
      </c>
      <c r="B223" s="22">
        <v>336</v>
      </c>
      <c r="C223" s="22">
        <v>2.355</v>
      </c>
      <c r="D223" s="22">
        <v>9.6000000000000002E-2</v>
      </c>
      <c r="E223" s="22">
        <v>281</v>
      </c>
      <c r="F223" s="20">
        <v>88.261253309796999</v>
      </c>
      <c r="G223" s="22">
        <v>2.7244393412842198</v>
      </c>
      <c r="H223" s="18">
        <v>4.6699999999999998E-2</v>
      </c>
      <c r="I223" s="15">
        <v>2.7179087631409899E-3</v>
      </c>
      <c r="J223" s="24">
        <v>9.5358999999999999E-2</v>
      </c>
      <c r="K223" s="18">
        <v>7.2800000000000004E-2</v>
      </c>
      <c r="L223" s="15">
        <v>4.1117625624055697E-3</v>
      </c>
      <c r="M223" s="18">
        <v>1.133E-2</v>
      </c>
      <c r="N223" s="16">
        <v>3.4973328135738001E-4</v>
      </c>
      <c r="O223" s="24">
        <v>0.35757</v>
      </c>
      <c r="P223" s="10">
        <v>72.7</v>
      </c>
      <c r="Q223" s="6">
        <v>2.2173540799973401</v>
      </c>
      <c r="R223" s="6">
        <v>2.7532920004419399</v>
      </c>
      <c r="S223" s="10">
        <v>71.2</v>
      </c>
      <c r="T223" s="6">
        <v>3.8812753343370598</v>
      </c>
      <c r="U223" s="6">
        <v>4.1820142779944796</v>
      </c>
      <c r="V223" s="10">
        <v>50</v>
      </c>
      <c r="W223" s="6">
        <v>102.827195831917</v>
      </c>
      <c r="X223" s="6">
        <v>104.31397142796401</v>
      </c>
      <c r="Y223" s="6">
        <v>-2.1067415730337</v>
      </c>
      <c r="Z223" s="6">
        <v>-45.4</v>
      </c>
      <c r="AA223" s="7">
        <v>72.7</v>
      </c>
      <c r="AB223" s="7">
        <v>2.2173540799973401</v>
      </c>
      <c r="AC223" s="7">
        <v>2.7532920004419399</v>
      </c>
      <c r="AD223" s="13">
        <v>72.7</v>
      </c>
      <c r="AE223" s="6">
        <v>2.2173540799973401</v>
      </c>
      <c r="AF223" s="13">
        <v>72.7</v>
      </c>
      <c r="AG223" s="6">
        <v>2.3538262937041998</v>
      </c>
      <c r="AH223" s="13">
        <v>72.7</v>
      </c>
      <c r="AI223" s="6">
        <v>47.021547748404799</v>
      </c>
      <c r="AJ223" s="6">
        <v>-1E-3</v>
      </c>
      <c r="AK223" s="6">
        <v>4.1999999999999997E-3</v>
      </c>
    </row>
    <row r="224" spans="1:37">
      <c r="A224" s="4" t="s">
        <v>347</v>
      </c>
      <c r="B224" s="22">
        <v>390</v>
      </c>
      <c r="C224" s="22">
        <v>4.88</v>
      </c>
      <c r="D224" s="22">
        <v>0.23</v>
      </c>
      <c r="E224" s="22">
        <v>2040</v>
      </c>
      <c r="F224" s="20">
        <v>15.8982511923688</v>
      </c>
      <c r="G224" s="22">
        <v>0.41381752318885501</v>
      </c>
      <c r="H224" s="18">
        <v>5.3499999999999999E-2</v>
      </c>
      <c r="I224" s="15">
        <v>1.0833124573331201E-3</v>
      </c>
      <c r="J224" s="24">
        <v>0.17634</v>
      </c>
      <c r="K224" s="18">
        <v>0.46200000000000002</v>
      </c>
      <c r="L224" s="15">
        <v>1.4762222710689599E-2</v>
      </c>
      <c r="M224" s="18">
        <v>6.2899999999999998E-2</v>
      </c>
      <c r="N224" s="16">
        <v>1.63723178691962E-3</v>
      </c>
      <c r="O224" s="24">
        <v>0.66379999999999995</v>
      </c>
      <c r="P224" s="10">
        <v>393</v>
      </c>
      <c r="Q224" s="6">
        <v>9.9763812509080196</v>
      </c>
      <c r="R224" s="6">
        <v>13.185565858513099</v>
      </c>
      <c r="S224" s="10">
        <v>385.6</v>
      </c>
      <c r="T224" s="6">
        <v>10.2417084981819</v>
      </c>
      <c r="U224" s="6">
        <v>12.5490270781993</v>
      </c>
      <c r="V224" s="10">
        <v>343</v>
      </c>
      <c r="W224" s="6">
        <v>44.3410276661509</v>
      </c>
      <c r="X224" s="6">
        <v>50.044172517786699</v>
      </c>
      <c r="Y224" s="6">
        <v>-1.91908713692945</v>
      </c>
      <c r="Z224" s="6">
        <v>-14.5772594752187</v>
      </c>
      <c r="AA224" s="7">
        <v>393</v>
      </c>
      <c r="AB224" s="7">
        <v>9.9763812509080196</v>
      </c>
      <c r="AC224" s="7">
        <v>13.185565858513099</v>
      </c>
      <c r="AD224" s="13">
        <v>392.6</v>
      </c>
      <c r="AE224" s="6">
        <v>9.9763812509080196</v>
      </c>
      <c r="AF224" s="13">
        <v>380.5</v>
      </c>
      <c r="AG224" s="6">
        <v>9.5286406670485508</v>
      </c>
      <c r="AH224" s="13">
        <v>309</v>
      </c>
      <c r="AI224" s="6">
        <v>34.431261006393001</v>
      </c>
      <c r="AJ224" s="6">
        <v>7.5000000000000002E-4</v>
      </c>
      <c r="AK224" s="6">
        <v>7.2000000000000005E-4</v>
      </c>
    </row>
    <row r="225" spans="1:37">
      <c r="A225" s="4" t="s">
        <v>348</v>
      </c>
      <c r="B225" s="22">
        <v>188</v>
      </c>
      <c r="C225" s="22">
        <v>3.05</v>
      </c>
      <c r="D225" s="22">
        <v>0.14000000000000001</v>
      </c>
      <c r="E225" s="22">
        <v>750</v>
      </c>
      <c r="F225" s="20">
        <v>19.493177387914201</v>
      </c>
      <c r="G225" s="22">
        <v>0.52083113881654297</v>
      </c>
      <c r="H225" s="18">
        <v>5.1700000000000003E-2</v>
      </c>
      <c r="I225" s="15">
        <v>1.73626815293053E-3</v>
      </c>
      <c r="J225" s="24">
        <v>0.49175000000000002</v>
      </c>
      <c r="K225" s="18">
        <v>0.36399999999999999</v>
      </c>
      <c r="L225" s="15">
        <v>1.25978583195716E-2</v>
      </c>
      <c r="M225" s="18">
        <v>5.1299999999999998E-2</v>
      </c>
      <c r="N225" s="16">
        <v>1.3706660997121101E-3</v>
      </c>
      <c r="O225" s="24">
        <v>0.20871999999999999</v>
      </c>
      <c r="P225" s="10">
        <v>322.8</v>
      </c>
      <c r="Q225" s="6">
        <v>8.4653600752502403</v>
      </c>
      <c r="R225" s="6">
        <v>11.054512995094401</v>
      </c>
      <c r="S225" s="10">
        <v>315.2</v>
      </c>
      <c r="T225" s="6">
        <v>9.2878220857512392</v>
      </c>
      <c r="U225" s="6">
        <v>11.124986262294801</v>
      </c>
      <c r="V225" s="10">
        <v>261</v>
      </c>
      <c r="W225" s="6">
        <v>70.991192892700695</v>
      </c>
      <c r="X225" s="6">
        <v>74.498868188507402</v>
      </c>
      <c r="Y225" s="6">
        <v>-2.41116751269037</v>
      </c>
      <c r="Z225" s="6">
        <v>-23.678160919540201</v>
      </c>
      <c r="AA225" s="7">
        <v>322.8</v>
      </c>
      <c r="AB225" s="7">
        <v>8.4653600752502403</v>
      </c>
      <c r="AC225" s="7">
        <v>11.054512995094401</v>
      </c>
      <c r="AD225" s="13">
        <v>322.60000000000002</v>
      </c>
      <c r="AE225" s="6">
        <v>8.6573160508116391</v>
      </c>
      <c r="AF225" s="13">
        <v>313.10000000000002</v>
      </c>
      <c r="AG225" s="6">
        <v>9.1371050719890796</v>
      </c>
      <c r="AH225" s="13">
        <v>242</v>
      </c>
      <c r="AI225" s="6">
        <v>47.957527754552103</v>
      </c>
      <c r="AJ225" s="6">
        <v>1.5E-3</v>
      </c>
      <c r="AK225" s="6">
        <v>1.8E-3</v>
      </c>
    </row>
    <row r="226" spans="1:37">
      <c r="A226" s="4" t="s">
        <v>349</v>
      </c>
      <c r="B226" s="22">
        <v>96.6</v>
      </c>
      <c r="C226" s="22">
        <v>1.5720000000000001</v>
      </c>
      <c r="D226" s="22">
        <v>4.8000000000000001E-2</v>
      </c>
      <c r="E226" s="22">
        <v>6450</v>
      </c>
      <c r="F226" s="20">
        <v>2.75406224180667</v>
      </c>
      <c r="G226" s="22">
        <v>6.9800297930622202E-2</v>
      </c>
      <c r="H226" s="18">
        <v>0.1208</v>
      </c>
      <c r="I226" s="15">
        <v>1.9874447230522401E-3</v>
      </c>
      <c r="J226" s="24">
        <v>1</v>
      </c>
      <c r="K226" s="18">
        <v>6.04</v>
      </c>
      <c r="L226" s="15">
        <v>0.16671123988501799</v>
      </c>
      <c r="M226" s="18">
        <v>0.36309999999999998</v>
      </c>
      <c r="N226" s="16">
        <v>9.2025836576528908E-3</v>
      </c>
      <c r="O226" s="24">
        <v>2.3091E-2</v>
      </c>
      <c r="P226" s="10">
        <v>1996</v>
      </c>
      <c r="Q226" s="6">
        <v>43.387814417002602</v>
      </c>
      <c r="R226" s="6">
        <v>58.211600659028399</v>
      </c>
      <c r="S226" s="10">
        <v>1980</v>
      </c>
      <c r="T226" s="6">
        <v>23.935958403064099</v>
      </c>
      <c r="U226" s="6">
        <v>30.992729549474799</v>
      </c>
      <c r="V226" s="10">
        <v>1964</v>
      </c>
      <c r="W226" s="6">
        <v>29.345848773825502</v>
      </c>
      <c r="X226" s="6">
        <v>35.504719238338097</v>
      </c>
      <c r="Y226" s="6">
        <v>-0.80808080808081695</v>
      </c>
      <c r="Z226" s="6">
        <v>-1.62932790224033</v>
      </c>
      <c r="AA226" s="7">
        <v>1964</v>
      </c>
      <c r="AB226" s="7">
        <v>29.345848773825502</v>
      </c>
      <c r="AC226" s="7">
        <v>35.504719238338097</v>
      </c>
      <c r="AD226" s="13">
        <v>1991</v>
      </c>
      <c r="AE226" s="6">
        <v>44.719318419272199</v>
      </c>
      <c r="AF226" s="13">
        <v>1958</v>
      </c>
      <c r="AG226" s="6">
        <v>28.119923624953401</v>
      </c>
      <c r="AH226" s="13">
        <v>1926</v>
      </c>
      <c r="AI226" s="6">
        <v>26.275536916612001</v>
      </c>
      <c r="AJ226" s="6">
        <v>3.2000000000000002E-3</v>
      </c>
      <c r="AK226" s="6">
        <v>2.8E-3</v>
      </c>
    </row>
    <row r="227" spans="1:37">
      <c r="A227" s="4" t="s">
        <v>350</v>
      </c>
      <c r="B227" s="22">
        <v>483</v>
      </c>
      <c r="C227" s="22">
        <v>4.9800000000000004</v>
      </c>
      <c r="D227" s="22">
        <v>0.19</v>
      </c>
      <c r="E227" s="22">
        <v>2440</v>
      </c>
      <c r="F227" s="20">
        <v>16.393442622950801</v>
      </c>
      <c r="G227" s="22">
        <v>0.47144279524870097</v>
      </c>
      <c r="H227" s="18">
        <v>5.3999999999999999E-2</v>
      </c>
      <c r="I227" s="15">
        <v>1.2308404346300999E-3</v>
      </c>
      <c r="J227" s="24">
        <v>0.24854999999999999</v>
      </c>
      <c r="K227" s="18">
        <v>0.45300000000000001</v>
      </c>
      <c r="L227" s="15">
        <v>1.5086867997036299E-2</v>
      </c>
      <c r="M227" s="18">
        <v>6.0999999999999999E-2</v>
      </c>
      <c r="N227" s="16">
        <v>1.75423864112042E-3</v>
      </c>
      <c r="O227" s="24">
        <v>0.74448999999999999</v>
      </c>
      <c r="P227" s="10">
        <v>382</v>
      </c>
      <c r="Q227" s="6">
        <v>10.690723256605899</v>
      </c>
      <c r="R227" s="6">
        <v>13.5812506822512</v>
      </c>
      <c r="S227" s="10">
        <v>379</v>
      </c>
      <c r="T227" s="6">
        <v>10.800915411656201</v>
      </c>
      <c r="U227" s="6">
        <v>12.9554882434501</v>
      </c>
      <c r="V227" s="10">
        <v>363</v>
      </c>
      <c r="W227" s="6">
        <v>52.467110068872401</v>
      </c>
      <c r="X227" s="6">
        <v>58.022583738791198</v>
      </c>
      <c r="Y227" s="6">
        <v>-0.79155672823219403</v>
      </c>
      <c r="Z227" s="6">
        <v>-5.2341597796143198</v>
      </c>
      <c r="AA227" s="7">
        <v>382</v>
      </c>
      <c r="AB227" s="7">
        <v>10.690723256605899</v>
      </c>
      <c r="AC227" s="7">
        <v>13.5812506822512</v>
      </c>
      <c r="AD227" s="13">
        <v>381</v>
      </c>
      <c r="AE227" s="6">
        <v>10.690723256605899</v>
      </c>
      <c r="AF227" s="13">
        <v>369</v>
      </c>
      <c r="AG227" s="6">
        <v>10.800915411656201</v>
      </c>
      <c r="AH227" s="13">
        <v>296</v>
      </c>
      <c r="AI227" s="6">
        <v>37.607414680873397</v>
      </c>
      <c r="AJ227" s="6">
        <v>2.2000000000000001E-3</v>
      </c>
      <c r="AK227" s="6">
        <v>1.1999999999999999E-3</v>
      </c>
    </row>
    <row r="228" spans="1:37">
      <c r="A228" s="4" t="s">
        <v>351</v>
      </c>
      <c r="B228" s="22">
        <v>241.1</v>
      </c>
      <c r="C228" s="22">
        <v>1.88</v>
      </c>
      <c r="D228" s="22">
        <v>0.14000000000000001</v>
      </c>
      <c r="E228" s="22">
        <v>147</v>
      </c>
      <c r="F228" s="20">
        <v>128.53470437018001</v>
      </c>
      <c r="G228" s="22">
        <v>3.4564345968652099</v>
      </c>
      <c r="H228" s="18">
        <v>5.1700000000000003E-2</v>
      </c>
      <c r="I228" s="15">
        <v>4.0253519068779997E-3</v>
      </c>
      <c r="J228" s="24">
        <v>2.3809E-2</v>
      </c>
      <c r="K228" s="18">
        <v>5.5500000000000001E-2</v>
      </c>
      <c r="L228" s="15">
        <v>4.0888295158883802E-3</v>
      </c>
      <c r="M228" s="18">
        <v>7.7799999999999996E-3</v>
      </c>
      <c r="N228" s="16">
        <v>2.09212455852896E-4</v>
      </c>
      <c r="O228" s="24">
        <v>0.2641</v>
      </c>
      <c r="P228" s="10">
        <v>50</v>
      </c>
      <c r="Q228" s="6">
        <v>1.3480827247427301</v>
      </c>
      <c r="R228" s="6">
        <v>1.75564783612147</v>
      </c>
      <c r="S228" s="10">
        <v>54.7</v>
      </c>
      <c r="T228" s="6">
        <v>3.9394438638139802</v>
      </c>
      <c r="U228" s="6">
        <v>4.1200930876592601</v>
      </c>
      <c r="V228" s="10">
        <v>240</v>
      </c>
      <c r="W228" s="6">
        <v>136.986207017769</v>
      </c>
      <c r="X228" s="6">
        <v>137.24435047070401</v>
      </c>
      <c r="Y228" s="6">
        <v>8.5923217550274291</v>
      </c>
      <c r="Z228" s="6">
        <v>79.1666666666667</v>
      </c>
      <c r="AA228" s="7">
        <v>50</v>
      </c>
      <c r="AB228" s="7">
        <v>1.3480827247427301</v>
      </c>
      <c r="AC228" s="7">
        <v>1.75564783612147</v>
      </c>
      <c r="AD228" s="13">
        <v>49.7</v>
      </c>
      <c r="AE228" s="6">
        <v>1.3480827247427301</v>
      </c>
      <c r="AF228" s="13">
        <v>49.6</v>
      </c>
      <c r="AG228" s="6">
        <v>1.5656365977268201</v>
      </c>
      <c r="AH228" s="13">
        <v>49.8</v>
      </c>
      <c r="AI228" s="6">
        <v>29.9425694140498</v>
      </c>
      <c r="AJ228" s="6">
        <v>6.1000000000000004E-3</v>
      </c>
      <c r="AK228" s="6">
        <v>6.3E-3</v>
      </c>
    </row>
    <row r="229" spans="1:37">
      <c r="A229" s="4" t="s">
        <v>352</v>
      </c>
      <c r="B229" s="22">
        <v>690</v>
      </c>
      <c r="C229" s="22">
        <v>3.47</v>
      </c>
      <c r="D229" s="22">
        <v>0.17</v>
      </c>
      <c r="E229" s="22">
        <v>3490</v>
      </c>
      <c r="F229" s="20">
        <v>15.576323987538901</v>
      </c>
      <c r="G229" s="22">
        <v>0.43645041965797698</v>
      </c>
      <c r="H229" s="18">
        <v>5.45E-2</v>
      </c>
      <c r="I229" s="15">
        <v>1.12641338469369E-3</v>
      </c>
      <c r="J229" s="24">
        <v>0.20413000000000001</v>
      </c>
      <c r="K229" s="18">
        <v>0.48199999999999998</v>
      </c>
      <c r="L229" s="15">
        <v>1.6072262023747601E-2</v>
      </c>
      <c r="M229" s="18">
        <v>6.4199999999999993E-2</v>
      </c>
      <c r="N229" s="16">
        <v>1.7988915076791001E-3</v>
      </c>
      <c r="O229" s="24">
        <v>0.68376000000000003</v>
      </c>
      <c r="P229" s="10">
        <v>401</v>
      </c>
      <c r="Q229" s="6">
        <v>10.9447077139558</v>
      </c>
      <c r="R229" s="6">
        <v>14.0368363858344</v>
      </c>
      <c r="S229" s="10">
        <v>399</v>
      </c>
      <c r="T229" s="6">
        <v>11.0304038039574</v>
      </c>
      <c r="U229" s="6">
        <v>13.318118007121599</v>
      </c>
      <c r="V229" s="10">
        <v>384</v>
      </c>
      <c r="W229" s="6">
        <v>46.978490628918301</v>
      </c>
      <c r="X229" s="6">
        <v>53.1185076521189</v>
      </c>
      <c r="Y229" s="6">
        <v>-0.50125313283209005</v>
      </c>
      <c r="Z229" s="6">
        <v>-4.4270833333333304</v>
      </c>
      <c r="AA229" s="7">
        <v>401</v>
      </c>
      <c r="AB229" s="7">
        <v>10.9447077139558</v>
      </c>
      <c r="AC229" s="7">
        <v>14.0368363858344</v>
      </c>
      <c r="AD229" s="13">
        <v>400</v>
      </c>
      <c r="AE229" s="6">
        <v>10.9447077139558</v>
      </c>
      <c r="AF229" s="13">
        <v>390</v>
      </c>
      <c r="AG229" s="6">
        <v>11.0304038039574</v>
      </c>
      <c r="AH229" s="13">
        <v>326</v>
      </c>
      <c r="AI229" s="6">
        <v>35.719512619454399</v>
      </c>
      <c r="AJ229" s="6">
        <v>1.8E-3</v>
      </c>
      <c r="AK229" s="6">
        <v>1E-3</v>
      </c>
    </row>
    <row r="230" spans="1:37">
      <c r="A230" s="4" t="s">
        <v>353</v>
      </c>
      <c r="B230" s="22">
        <v>481</v>
      </c>
      <c r="C230" s="22">
        <v>4.1399999999999997</v>
      </c>
      <c r="D230" s="22">
        <v>0.4</v>
      </c>
      <c r="E230" s="22">
        <v>2390</v>
      </c>
      <c r="F230" s="20">
        <v>16.806722689075599</v>
      </c>
      <c r="G230" s="22">
        <v>0.59891599069902202</v>
      </c>
      <c r="H230" s="18">
        <v>5.5899999999999998E-2</v>
      </c>
      <c r="I230" s="15">
        <v>1.4288545275028201E-3</v>
      </c>
      <c r="J230" s="24">
        <v>0.62158000000000002</v>
      </c>
      <c r="K230" s="18">
        <v>0.45600000000000002</v>
      </c>
      <c r="L230" s="15">
        <v>1.5137974363830801E-2</v>
      </c>
      <c r="M230" s="18">
        <v>5.9499999999999997E-2</v>
      </c>
      <c r="N230" s="16">
        <v>2.1203123360722101E-3</v>
      </c>
      <c r="O230" s="24">
        <v>0.66288999999999998</v>
      </c>
      <c r="P230" s="10">
        <v>372</v>
      </c>
      <c r="Q230" s="6">
        <v>12.7779443678577</v>
      </c>
      <c r="R230" s="6">
        <v>15.1728639079359</v>
      </c>
      <c r="S230" s="10">
        <v>381</v>
      </c>
      <c r="T230" s="6">
        <v>10.824847781153199</v>
      </c>
      <c r="U230" s="6">
        <v>12.993418040200201</v>
      </c>
      <c r="V230" s="10">
        <v>439</v>
      </c>
      <c r="W230" s="6">
        <v>58.677132373415098</v>
      </c>
      <c r="X230" s="6">
        <v>66.108229949707393</v>
      </c>
      <c r="Y230" s="6">
        <v>2.36220472440945</v>
      </c>
      <c r="Z230" s="6">
        <v>15.2619589977221</v>
      </c>
      <c r="AA230" s="7">
        <v>372</v>
      </c>
      <c r="AB230" s="7">
        <v>12.7779443678577</v>
      </c>
      <c r="AC230" s="7">
        <v>15.1728639079359</v>
      </c>
      <c r="AD230" s="13">
        <v>371</v>
      </c>
      <c r="AE230" s="6">
        <v>12.7779443678577</v>
      </c>
      <c r="AF230" s="13">
        <v>363</v>
      </c>
      <c r="AG230" s="6">
        <v>11.871702889018801</v>
      </c>
      <c r="AH230" s="13">
        <v>316</v>
      </c>
      <c r="AI230" s="6">
        <v>39.043384376450803</v>
      </c>
      <c r="AJ230" s="6">
        <v>3.5000000000000001E-3</v>
      </c>
      <c r="AK230" s="6">
        <v>1.5E-3</v>
      </c>
    </row>
    <row r="231" spans="1:37">
      <c r="A231" s="4" t="s">
        <v>354</v>
      </c>
      <c r="B231" s="22">
        <v>228</v>
      </c>
      <c r="C231" s="22">
        <v>1.5609999999999999</v>
      </c>
      <c r="D231" s="22">
        <v>6.0999999999999999E-2</v>
      </c>
      <c r="E231" s="22">
        <v>833</v>
      </c>
      <c r="F231" s="20">
        <v>21.141649048625801</v>
      </c>
      <c r="G231" s="22">
        <v>0.52525822490280305</v>
      </c>
      <c r="H231" s="18">
        <v>5.2600000000000001E-2</v>
      </c>
      <c r="I231" s="15">
        <v>1.49799924964271E-3</v>
      </c>
      <c r="J231" s="24">
        <v>0.14964</v>
      </c>
      <c r="K231" s="18">
        <v>0.34300000000000003</v>
      </c>
      <c r="L231" s="15">
        <v>1.1743981418581999E-2</v>
      </c>
      <c r="M231" s="18">
        <v>4.7300000000000002E-2</v>
      </c>
      <c r="N231" s="16">
        <v>1.1751549739927899E-3</v>
      </c>
      <c r="O231" s="24">
        <v>0.45685999999999999</v>
      </c>
      <c r="P231" s="10">
        <v>298.10000000000002</v>
      </c>
      <c r="Q231" s="6">
        <v>7.3377776875867298</v>
      </c>
      <c r="R231" s="6">
        <v>9.8558381034627605</v>
      </c>
      <c r="S231" s="10">
        <v>299.5</v>
      </c>
      <c r="T231" s="6">
        <v>8.8424215411565203</v>
      </c>
      <c r="U231" s="6">
        <v>10.608361094499299</v>
      </c>
      <c r="V231" s="10">
        <v>301</v>
      </c>
      <c r="W231" s="6">
        <v>65.330999761090695</v>
      </c>
      <c r="X231" s="6">
        <v>70.597407286566195</v>
      </c>
      <c r="Y231" s="6">
        <v>0.46744574290484298</v>
      </c>
      <c r="Z231" s="6">
        <v>0.96345514950165501</v>
      </c>
      <c r="AA231" s="7">
        <v>298.10000000000002</v>
      </c>
      <c r="AB231" s="7">
        <v>7.3377776875867298</v>
      </c>
      <c r="AC231" s="7">
        <v>9.8558381034627605</v>
      </c>
      <c r="AD231" s="13">
        <v>297.39999999999998</v>
      </c>
      <c r="AE231" s="6">
        <v>7.3377776875867298</v>
      </c>
      <c r="AF231" s="13">
        <v>289.10000000000002</v>
      </c>
      <c r="AG231" s="6">
        <v>7.3990011968852203</v>
      </c>
      <c r="AH231" s="13">
        <v>221</v>
      </c>
      <c r="AI231" s="6">
        <v>51.193549689229698</v>
      </c>
      <c r="AJ231" s="6">
        <v>2.0999999999999999E-3</v>
      </c>
      <c r="AK231" s="6">
        <v>1E-3</v>
      </c>
    </row>
    <row r="232" spans="1:37">
      <c r="A232" s="4" t="s">
        <v>355</v>
      </c>
      <c r="B232" s="22">
        <v>238</v>
      </c>
      <c r="C232" s="22">
        <v>2.71</v>
      </c>
      <c r="D232" s="22">
        <v>0.1</v>
      </c>
      <c r="E232" s="22">
        <v>158</v>
      </c>
      <c r="F232" s="20">
        <v>85.034013605442198</v>
      </c>
      <c r="G232" s="22">
        <v>2.68589038566112</v>
      </c>
      <c r="H232" s="18">
        <v>5.0700000000000002E-2</v>
      </c>
      <c r="I232" s="15">
        <v>3.61261416504498E-3</v>
      </c>
      <c r="J232" s="24">
        <v>0.34823999999999999</v>
      </c>
      <c r="K232" s="18">
        <v>8.1900000000000001E-2</v>
      </c>
      <c r="L232" s="15">
        <v>5.0360360014995902E-3</v>
      </c>
      <c r="M232" s="18">
        <v>1.176E-2</v>
      </c>
      <c r="N232" s="16">
        <v>3.7145219420000702E-4</v>
      </c>
      <c r="O232" s="24">
        <v>0.10299</v>
      </c>
      <c r="P232" s="10">
        <v>75.400000000000006</v>
      </c>
      <c r="Q232" s="6">
        <v>2.3599832909885099</v>
      </c>
      <c r="R232" s="6">
        <v>2.90466587188476</v>
      </c>
      <c r="S232" s="10">
        <v>79.8</v>
      </c>
      <c r="T232" s="6">
        <v>4.6653592466075002</v>
      </c>
      <c r="U232" s="6">
        <v>4.97827646791057</v>
      </c>
      <c r="V232" s="10">
        <v>200</v>
      </c>
      <c r="W232" s="6">
        <v>152.99177165011301</v>
      </c>
      <c r="X232" s="6">
        <v>155.91749398349299</v>
      </c>
      <c r="Y232" s="6">
        <v>5.5137844611528699</v>
      </c>
      <c r="Z232" s="6">
        <v>62.3</v>
      </c>
      <c r="AA232" s="7">
        <v>75.400000000000006</v>
      </c>
      <c r="AB232" s="7">
        <v>2.3599832909885099</v>
      </c>
      <c r="AC232" s="7">
        <v>2.90466587188476</v>
      </c>
      <c r="AD232" s="13">
        <v>75.099999999999994</v>
      </c>
      <c r="AE232" s="6">
        <v>2.4706519653210899</v>
      </c>
      <c r="AF232" s="13">
        <v>74.900000000000006</v>
      </c>
      <c r="AG232" s="6">
        <v>2.63726693755223</v>
      </c>
      <c r="AH232" s="13">
        <v>72.2</v>
      </c>
      <c r="AI232" s="6">
        <v>103.64183514701099</v>
      </c>
      <c r="AJ232" s="6">
        <v>4.4999999999999997E-3</v>
      </c>
      <c r="AK232" s="6">
        <v>5.5999999999999999E-3</v>
      </c>
    </row>
    <row r="233" spans="1:37">
      <c r="A233" s="4" t="s">
        <v>356</v>
      </c>
      <c r="B233" s="22">
        <v>281</v>
      </c>
      <c r="C233" s="22">
        <v>2.0579999999999998</v>
      </c>
      <c r="D233" s="22">
        <v>9.7000000000000003E-2</v>
      </c>
      <c r="E233" s="22">
        <v>830</v>
      </c>
      <c r="F233" s="20">
        <v>18.656716417910399</v>
      </c>
      <c r="G233" s="22">
        <v>0.50535617235791497</v>
      </c>
      <c r="H233" s="18">
        <v>5.4199999999999998E-2</v>
      </c>
      <c r="I233" s="15">
        <v>1.8537035517869501E-3</v>
      </c>
      <c r="J233" s="24">
        <v>-0.12214</v>
      </c>
      <c r="K233" s="18">
        <v>0.40100000000000002</v>
      </c>
      <c r="L233" s="15">
        <v>1.7589176172862701E-2</v>
      </c>
      <c r="M233" s="18">
        <v>5.3600000000000002E-2</v>
      </c>
      <c r="N233" s="16">
        <v>1.4518680689374001E-3</v>
      </c>
      <c r="O233" s="24">
        <v>0.61245000000000005</v>
      </c>
      <c r="P233" s="10">
        <v>336.7</v>
      </c>
      <c r="Q233" s="6">
        <v>9.0443475636726198</v>
      </c>
      <c r="R233" s="6">
        <v>11.693287533625201</v>
      </c>
      <c r="S233" s="10">
        <v>342</v>
      </c>
      <c r="T233" s="6">
        <v>12.618195589480701</v>
      </c>
      <c r="U233" s="6">
        <v>14.225320990877099</v>
      </c>
      <c r="V233" s="10">
        <v>363</v>
      </c>
      <c r="W233" s="6">
        <v>80.342963583442796</v>
      </c>
      <c r="X233" s="6">
        <v>85.274364289342003</v>
      </c>
      <c r="Y233" s="6">
        <v>1.5497076023392</v>
      </c>
      <c r="Z233" s="6">
        <v>7.2451790633608804</v>
      </c>
      <c r="AA233" s="7">
        <v>336.7</v>
      </c>
      <c r="AB233" s="7">
        <v>9.0443475636726198</v>
      </c>
      <c r="AC233" s="7">
        <v>11.693287533625201</v>
      </c>
      <c r="AD233" s="13">
        <v>335.9</v>
      </c>
      <c r="AE233" s="6">
        <v>8.9957808361759692</v>
      </c>
      <c r="AF233" s="13">
        <v>331.2</v>
      </c>
      <c r="AG233" s="6">
        <v>9.2831384743732706</v>
      </c>
      <c r="AH233" s="13">
        <v>295</v>
      </c>
      <c r="AI233" s="6">
        <v>51.784233096285298</v>
      </c>
      <c r="AJ233" s="6">
        <v>2.3999999999999998E-3</v>
      </c>
      <c r="AK233" s="6">
        <v>2.5000000000000001E-3</v>
      </c>
    </row>
    <row r="234" spans="1:37">
      <c r="A234" s="4" t="s">
        <v>357</v>
      </c>
      <c r="B234" s="22">
        <v>505</v>
      </c>
      <c r="C234" s="22">
        <v>2.89</v>
      </c>
      <c r="D234" s="22">
        <v>0.13</v>
      </c>
      <c r="E234" s="22">
        <v>1380</v>
      </c>
      <c r="F234" s="20">
        <v>19.193857965451102</v>
      </c>
      <c r="G234" s="22">
        <v>0.47663635878671301</v>
      </c>
      <c r="H234" s="18">
        <v>5.2299999999999999E-2</v>
      </c>
      <c r="I234" s="15">
        <v>1.31683988082713E-3</v>
      </c>
      <c r="J234" s="24">
        <v>9.6184000000000006E-2</v>
      </c>
      <c r="K234" s="18">
        <v>0.376</v>
      </c>
      <c r="L234" s="15">
        <v>1.27959376928774E-2</v>
      </c>
      <c r="M234" s="18">
        <v>5.21E-2</v>
      </c>
      <c r="N234" s="16">
        <v>1.29378649865424E-3</v>
      </c>
      <c r="O234" s="24">
        <v>0.57718999999999998</v>
      </c>
      <c r="P234" s="10">
        <v>327.39999999999998</v>
      </c>
      <c r="Q234" s="6">
        <v>7.9951588422977302</v>
      </c>
      <c r="R234" s="6">
        <v>10.7690222920625</v>
      </c>
      <c r="S234" s="10">
        <v>324</v>
      </c>
      <c r="T234" s="6">
        <v>9.2468066537146907</v>
      </c>
      <c r="U234" s="6">
        <v>11.1724489489399</v>
      </c>
      <c r="V234" s="10">
        <v>292</v>
      </c>
      <c r="W234" s="6">
        <v>55.652602537933802</v>
      </c>
      <c r="X234" s="6">
        <v>60.527250407624301</v>
      </c>
      <c r="Y234" s="6">
        <v>-1.04938271604938</v>
      </c>
      <c r="Z234" s="6">
        <v>-12.1232876712329</v>
      </c>
      <c r="AA234" s="7">
        <v>327.39999999999998</v>
      </c>
      <c r="AB234" s="7">
        <v>7.9951588422977302</v>
      </c>
      <c r="AC234" s="7">
        <v>10.7690222920625</v>
      </c>
      <c r="AD234" s="13">
        <v>327</v>
      </c>
      <c r="AE234" s="6">
        <v>8.0380728357966191</v>
      </c>
      <c r="AF234" s="13">
        <v>319.5</v>
      </c>
      <c r="AG234" s="6">
        <v>8.1544732074599509</v>
      </c>
      <c r="AH234" s="13">
        <v>262</v>
      </c>
      <c r="AI234" s="6">
        <v>38.8936648986083</v>
      </c>
      <c r="AJ234" s="6">
        <v>1.1000000000000001E-3</v>
      </c>
      <c r="AK234" s="6">
        <v>1.5E-3</v>
      </c>
    </row>
    <row r="235" spans="1:37">
      <c r="A235" s="4" t="s">
        <v>358</v>
      </c>
      <c r="B235" s="22">
        <v>577</v>
      </c>
      <c r="C235" s="22">
        <v>7.5</v>
      </c>
      <c r="D235" s="22">
        <v>1.4</v>
      </c>
      <c r="E235" s="22">
        <v>1802</v>
      </c>
      <c r="F235" s="20">
        <v>16.260162601626</v>
      </c>
      <c r="G235" s="22">
        <v>0.479183121557687</v>
      </c>
      <c r="H235" s="18">
        <v>5.3699999999999998E-2</v>
      </c>
      <c r="I235" s="15">
        <v>1.2197369679092401E-3</v>
      </c>
      <c r="J235" s="24">
        <v>-0.14657999999999999</v>
      </c>
      <c r="K235" s="18">
        <v>0.45600000000000002</v>
      </c>
      <c r="L235" s="15">
        <v>1.7770291720734299E-2</v>
      </c>
      <c r="M235" s="18">
        <v>6.1499999999999999E-2</v>
      </c>
      <c r="N235" s="16">
        <v>1.8123903615115599E-3</v>
      </c>
      <c r="O235" s="24">
        <v>0.78598000000000001</v>
      </c>
      <c r="P235" s="10">
        <v>385</v>
      </c>
      <c r="Q235" s="6">
        <v>10.7300926903256</v>
      </c>
      <c r="R235" s="6">
        <v>13.652156877573001</v>
      </c>
      <c r="S235" s="10">
        <v>381</v>
      </c>
      <c r="T235" s="6">
        <v>12.4218488754749</v>
      </c>
      <c r="U235" s="6">
        <v>14.3510944658378</v>
      </c>
      <c r="V235" s="10">
        <v>350</v>
      </c>
      <c r="W235" s="6">
        <v>50.314998767279697</v>
      </c>
      <c r="X235" s="6">
        <v>55.738781436002</v>
      </c>
      <c r="Y235" s="6">
        <v>-1.0498687664041999</v>
      </c>
      <c r="Z235" s="6">
        <v>-10</v>
      </c>
      <c r="AA235" s="7">
        <v>385</v>
      </c>
      <c r="AB235" s="7">
        <v>10.7300926903256</v>
      </c>
      <c r="AC235" s="7">
        <v>13.652156877573001</v>
      </c>
      <c r="AD235" s="13">
        <v>384</v>
      </c>
      <c r="AE235" s="6">
        <v>10.7300926903256</v>
      </c>
      <c r="AF235" s="13">
        <v>374</v>
      </c>
      <c r="AG235" s="6">
        <v>11.871702889018801</v>
      </c>
      <c r="AH235" s="13">
        <v>305</v>
      </c>
      <c r="AI235" s="6">
        <v>40.006300765646401</v>
      </c>
      <c r="AJ235" s="6">
        <v>1.15E-3</v>
      </c>
      <c r="AK235" s="6">
        <v>7.6000000000000004E-4</v>
      </c>
    </row>
    <row r="236" spans="1:37">
      <c r="A236" s="4" t="s">
        <v>359</v>
      </c>
      <c r="B236" s="22">
        <v>357</v>
      </c>
      <c r="C236" s="22">
        <v>4.2300000000000004</v>
      </c>
      <c r="D236" s="22">
        <v>0.17</v>
      </c>
      <c r="E236" s="22">
        <v>870</v>
      </c>
      <c r="F236" s="20">
        <v>18.348623853210999</v>
      </c>
      <c r="G236" s="22">
        <v>0.46273097597303797</v>
      </c>
      <c r="H236" s="18">
        <v>5.0999999999999997E-2</v>
      </c>
      <c r="I236" s="15">
        <v>1.52134718343021E-3</v>
      </c>
      <c r="J236" s="24">
        <v>0.31051000000000001</v>
      </c>
      <c r="K236" s="18">
        <v>0.379</v>
      </c>
      <c r="L236" s="15">
        <v>1.18852432890538E-2</v>
      </c>
      <c r="M236" s="18">
        <v>5.45E-2</v>
      </c>
      <c r="N236" s="16">
        <v>1.37442668138391E-3</v>
      </c>
      <c r="O236" s="24">
        <v>0.39427000000000001</v>
      </c>
      <c r="P236" s="10">
        <v>341.9</v>
      </c>
      <c r="Q236" s="6">
        <v>8.3438152545396598</v>
      </c>
      <c r="R236" s="6">
        <v>11.2390099723806</v>
      </c>
      <c r="S236" s="10">
        <v>328.7</v>
      </c>
      <c r="T236" s="6">
        <v>9.2741305928935809</v>
      </c>
      <c r="U236" s="6">
        <v>11.215435800557</v>
      </c>
      <c r="V236" s="10">
        <v>231</v>
      </c>
      <c r="W236" s="6">
        <v>61.185705879644097</v>
      </c>
      <c r="X236" s="6">
        <v>64.491716116092704</v>
      </c>
      <c r="Y236" s="6">
        <v>-4.0158198965622098</v>
      </c>
      <c r="Z236" s="6">
        <v>-48.008658008658003</v>
      </c>
      <c r="AA236" s="7">
        <v>341.9</v>
      </c>
      <c r="AB236" s="7">
        <v>8.3438152545396598</v>
      </c>
      <c r="AC236" s="7">
        <v>11.2390099723806</v>
      </c>
      <c r="AD236" s="13">
        <v>341.6</v>
      </c>
      <c r="AE236" s="6">
        <v>8.4299853500399795</v>
      </c>
      <c r="AF236" s="13">
        <v>324.60000000000002</v>
      </c>
      <c r="AG236" s="6">
        <v>8.7975279626747795</v>
      </c>
      <c r="AH236" s="13">
        <v>202</v>
      </c>
      <c r="AI236" s="6">
        <v>47.395312046554899</v>
      </c>
      <c r="AJ236" s="6">
        <v>9.8999999999999999E-4</v>
      </c>
      <c r="AK236" s="6">
        <v>8.7000000000000001E-4</v>
      </c>
    </row>
    <row r="237" spans="1:37">
      <c r="A237" s="4" t="s">
        <v>360</v>
      </c>
      <c r="B237" s="22">
        <v>361</v>
      </c>
      <c r="C237" s="22">
        <v>2.4319999999999999</v>
      </c>
      <c r="D237" s="22">
        <v>5.5E-2</v>
      </c>
      <c r="E237" s="22">
        <v>798</v>
      </c>
      <c r="F237" s="20">
        <v>19.349845201238399</v>
      </c>
      <c r="G237" s="22">
        <v>0.45923827639745801</v>
      </c>
      <c r="H237" s="18">
        <v>5.16E-2</v>
      </c>
      <c r="I237" s="15">
        <v>1.6061965206613099E-3</v>
      </c>
      <c r="J237" s="24">
        <v>0.41744999999999999</v>
      </c>
      <c r="K237" s="18">
        <v>0.36699999999999999</v>
      </c>
      <c r="L237" s="15">
        <v>1.2147972553475699E-2</v>
      </c>
      <c r="M237" s="18">
        <v>5.1679999999999997E-2</v>
      </c>
      <c r="N237" s="16">
        <v>1.22654387553972E-3</v>
      </c>
      <c r="O237" s="24">
        <v>0.11863</v>
      </c>
      <c r="P237" s="10">
        <v>324.8</v>
      </c>
      <c r="Q237" s="6">
        <v>7.5094015736339497</v>
      </c>
      <c r="R237" s="6">
        <v>10.375235034439701</v>
      </c>
      <c r="S237" s="10">
        <v>316.89999999999998</v>
      </c>
      <c r="T237" s="6">
        <v>8.9196103490071899</v>
      </c>
      <c r="U237" s="6">
        <v>10.8404194467669</v>
      </c>
      <c r="V237" s="10">
        <v>256</v>
      </c>
      <c r="W237" s="6">
        <v>67.1629645352062</v>
      </c>
      <c r="X237" s="6">
        <v>70.753250958102498</v>
      </c>
      <c r="Y237" s="6">
        <v>-2.4928999684443101</v>
      </c>
      <c r="Z237" s="6">
        <v>-26.875</v>
      </c>
      <c r="AA237" s="7">
        <v>324.8</v>
      </c>
      <c r="AB237" s="7">
        <v>7.5094015736339497</v>
      </c>
      <c r="AC237" s="7">
        <v>10.375235034439701</v>
      </c>
      <c r="AD237" s="13">
        <v>324.7</v>
      </c>
      <c r="AE237" s="6">
        <v>7.6261564365082402</v>
      </c>
      <c r="AF237" s="13">
        <v>315.3</v>
      </c>
      <c r="AG237" s="6">
        <v>7.5542470689087304</v>
      </c>
      <c r="AH237" s="13">
        <v>244</v>
      </c>
      <c r="AI237" s="6">
        <v>46.2206534479703</v>
      </c>
      <c r="AJ237" s="6">
        <v>5.0000000000000001E-4</v>
      </c>
      <c r="AK237" s="6">
        <v>2.0999999999999999E-3</v>
      </c>
    </row>
    <row r="238" spans="1:37">
      <c r="A238" s="4" t="s">
        <v>361</v>
      </c>
      <c r="B238" s="22">
        <v>871</v>
      </c>
      <c r="C238" s="22">
        <v>3.67</v>
      </c>
      <c r="D238" s="22">
        <v>0.15</v>
      </c>
      <c r="E238" s="22">
        <v>2380</v>
      </c>
      <c r="F238" s="20">
        <v>16.260162601626</v>
      </c>
      <c r="G238" s="22">
        <v>0.40395554627597302</v>
      </c>
      <c r="H238" s="18">
        <v>5.5599999999999997E-2</v>
      </c>
      <c r="I238" s="15">
        <v>1.2443808816576299E-3</v>
      </c>
      <c r="J238" s="24">
        <v>0.33511000000000002</v>
      </c>
      <c r="K238" s="18">
        <v>0.47</v>
      </c>
      <c r="L238" s="15">
        <v>1.44492766600961E-2</v>
      </c>
      <c r="M238" s="18">
        <v>6.1499999999999999E-2</v>
      </c>
      <c r="N238" s="16">
        <v>1.5278608649023E-3</v>
      </c>
      <c r="O238" s="24">
        <v>0.43609999999999999</v>
      </c>
      <c r="P238" s="10">
        <v>384.7</v>
      </c>
      <c r="Q238" s="6">
        <v>9.3657268347405793</v>
      </c>
      <c r="R238" s="6">
        <v>12.608066362843401</v>
      </c>
      <c r="S238" s="10">
        <v>391.2</v>
      </c>
      <c r="T238" s="6">
        <v>10.0795268727343</v>
      </c>
      <c r="U238" s="6">
        <v>12.4670974464649</v>
      </c>
      <c r="V238" s="10">
        <v>429</v>
      </c>
      <c r="W238" s="6">
        <v>52.859113483578298</v>
      </c>
      <c r="X238" s="6">
        <v>60.028213902465502</v>
      </c>
      <c r="Y238" s="6">
        <v>1.66155419222905</v>
      </c>
      <c r="Z238" s="6">
        <v>10.326340326340301</v>
      </c>
      <c r="AA238" s="7">
        <v>384.7</v>
      </c>
      <c r="AB238" s="7">
        <v>9.3657268347405793</v>
      </c>
      <c r="AC238" s="7">
        <v>12.608066362843401</v>
      </c>
      <c r="AD238" s="13">
        <v>383.6</v>
      </c>
      <c r="AE238" s="6">
        <v>9.4520071489065103</v>
      </c>
      <c r="AF238" s="13">
        <v>376.5</v>
      </c>
      <c r="AG238" s="6">
        <v>9.7705584271408306</v>
      </c>
      <c r="AH238" s="13">
        <v>343</v>
      </c>
      <c r="AI238" s="6">
        <v>35.385885297245402</v>
      </c>
      <c r="AJ238" s="6">
        <v>3.0999999999999999E-3</v>
      </c>
      <c r="AK238" s="6">
        <v>1.4E-3</v>
      </c>
    </row>
    <row r="239" spans="1:37">
      <c r="A239" s="4" t="s">
        <v>362</v>
      </c>
      <c r="B239" s="22">
        <v>1230</v>
      </c>
      <c r="C239" s="22">
        <v>11.9</v>
      </c>
      <c r="D239" s="22">
        <v>2.2999999999999998</v>
      </c>
      <c r="E239" s="22">
        <v>3180</v>
      </c>
      <c r="F239" s="20">
        <v>15.772870662460599</v>
      </c>
      <c r="G239" s="22">
        <v>0.40921179123315399</v>
      </c>
      <c r="H239" s="18">
        <v>5.4399999999999997E-2</v>
      </c>
      <c r="I239" s="15">
        <v>1.017641655719E-3</v>
      </c>
      <c r="J239" s="24">
        <v>0.48307</v>
      </c>
      <c r="K239" s="18">
        <v>0.47399999999999998</v>
      </c>
      <c r="L239" s="15">
        <v>1.3680660562999099E-2</v>
      </c>
      <c r="M239" s="18">
        <v>6.3399999999999998E-2</v>
      </c>
      <c r="N239" s="16">
        <v>1.64485134756914E-3</v>
      </c>
      <c r="O239" s="24">
        <v>0.61599999999999999</v>
      </c>
      <c r="P239" s="10">
        <v>396.2</v>
      </c>
      <c r="Q239" s="6">
        <v>9.8845923145132097</v>
      </c>
      <c r="R239" s="6">
        <v>13.158706632266499</v>
      </c>
      <c r="S239" s="10">
        <v>394</v>
      </c>
      <c r="T239" s="6">
        <v>9.4731198278478495</v>
      </c>
      <c r="U239" s="6">
        <v>12.008125633995901</v>
      </c>
      <c r="V239" s="10">
        <v>384</v>
      </c>
      <c r="W239" s="6">
        <v>40.836270289587702</v>
      </c>
      <c r="X239" s="6">
        <v>47.798296816770701</v>
      </c>
      <c r="Y239" s="6">
        <v>-0.55837563451777295</v>
      </c>
      <c r="Z239" s="6">
        <v>-3.1770833333333299</v>
      </c>
      <c r="AA239" s="7">
        <v>396.2</v>
      </c>
      <c r="AB239" s="7">
        <v>9.8845923145132097</v>
      </c>
      <c r="AC239" s="7">
        <v>13.158706632266499</v>
      </c>
      <c r="AD239" s="13">
        <v>395.6</v>
      </c>
      <c r="AE239" s="6">
        <v>9.9743253017000395</v>
      </c>
      <c r="AF239" s="13">
        <v>386</v>
      </c>
      <c r="AG239" s="6">
        <v>9.8058757524641393</v>
      </c>
      <c r="AH239" s="13">
        <v>329</v>
      </c>
      <c r="AI239" s="6">
        <v>30.715077261245199</v>
      </c>
      <c r="AJ239" s="6">
        <v>1.67E-3</v>
      </c>
      <c r="AK239" s="6">
        <v>8.5999999999999998E-4</v>
      </c>
    </row>
    <row r="240" spans="1:37">
      <c r="A240" s="4" t="s">
        <v>363</v>
      </c>
      <c r="B240" s="22">
        <v>1180</v>
      </c>
      <c r="C240" s="22">
        <v>2.56</v>
      </c>
      <c r="D240" s="22">
        <v>0.16</v>
      </c>
      <c r="E240" s="22">
        <v>558</v>
      </c>
      <c r="F240" s="20">
        <v>78.554595443833506</v>
      </c>
      <c r="G240" s="22">
        <v>2.1500393024913498</v>
      </c>
      <c r="H240" s="18">
        <v>4.6699999999999998E-2</v>
      </c>
      <c r="I240" s="15">
        <v>1.69735399669008E-3</v>
      </c>
      <c r="J240" s="24">
        <v>0.22938</v>
      </c>
      <c r="K240" s="18">
        <v>8.2199999999999995E-2</v>
      </c>
      <c r="L240" s="15">
        <v>3.4854403523227901E-3</v>
      </c>
      <c r="M240" s="18">
        <v>1.273E-2</v>
      </c>
      <c r="N240" s="16">
        <v>3.4842010408270101E-4</v>
      </c>
      <c r="O240" s="24">
        <v>0.22381999999999999</v>
      </c>
      <c r="P240" s="10">
        <v>81.5</v>
      </c>
      <c r="Q240" s="6">
        <v>2.1870485895039802</v>
      </c>
      <c r="R240" s="6">
        <v>2.8525199774623302</v>
      </c>
      <c r="S240" s="10">
        <v>81.400000000000006</v>
      </c>
      <c r="T240" s="6">
        <v>3.6596544099577701</v>
      </c>
      <c r="U240" s="6">
        <v>4.0535407809521597</v>
      </c>
      <c r="V240" s="10">
        <v>48</v>
      </c>
      <c r="W240" s="6">
        <v>66.214341780186103</v>
      </c>
      <c r="X240" s="6">
        <v>68.364142124259303</v>
      </c>
      <c r="Y240" s="6">
        <v>-0.12285012285011</v>
      </c>
      <c r="Z240" s="6">
        <v>-69.7916666666667</v>
      </c>
      <c r="AA240" s="7">
        <v>81.5</v>
      </c>
      <c r="AB240" s="7">
        <v>2.1870485895039802</v>
      </c>
      <c r="AC240" s="7">
        <v>2.8525199774623302</v>
      </c>
      <c r="AD240" s="13">
        <v>81.5</v>
      </c>
      <c r="AE240" s="6">
        <v>2.2351804251226199</v>
      </c>
      <c r="AF240" s="13">
        <v>81.400000000000006</v>
      </c>
      <c r="AG240" s="6">
        <v>2.4470125460085699</v>
      </c>
      <c r="AH240" s="13">
        <v>80</v>
      </c>
      <c r="AI240" s="6">
        <v>33.798909115284999</v>
      </c>
      <c r="AJ240" s="6">
        <v>-1.1999999999999999E-3</v>
      </c>
      <c r="AK240" s="6">
        <v>2.5000000000000001E-3</v>
      </c>
    </row>
    <row r="241" spans="1:37">
      <c r="A241" s="4" t="s">
        <v>364</v>
      </c>
      <c r="B241" s="22">
        <v>256</v>
      </c>
      <c r="C241" s="22">
        <v>1.448</v>
      </c>
      <c r="D241" s="22">
        <v>4.5999999999999999E-2</v>
      </c>
      <c r="E241" s="22">
        <v>569</v>
      </c>
      <c r="F241" s="20">
        <v>19.157088122605401</v>
      </c>
      <c r="G241" s="22">
        <v>0.49126011163577399</v>
      </c>
      <c r="H241" s="18">
        <v>5.3499999999999999E-2</v>
      </c>
      <c r="I241" s="15">
        <v>2.12255797491604E-3</v>
      </c>
      <c r="J241" s="24">
        <v>0.53818999999999995</v>
      </c>
      <c r="K241" s="18">
        <v>0.38300000000000001</v>
      </c>
      <c r="L241" s="15">
        <v>1.3945089356472399E-2</v>
      </c>
      <c r="M241" s="18">
        <v>5.2200000000000003E-2</v>
      </c>
      <c r="N241" s="16">
        <v>1.3386052025896201E-3</v>
      </c>
      <c r="O241" s="24">
        <v>-1.7425E-2</v>
      </c>
      <c r="P241" s="10">
        <v>328.1</v>
      </c>
      <c r="Q241" s="6">
        <v>8.1341121060144399</v>
      </c>
      <c r="R241" s="6">
        <v>10.8813198666058</v>
      </c>
      <c r="S241" s="10">
        <v>329</v>
      </c>
      <c r="T241" s="6">
        <v>10.231497535477001</v>
      </c>
      <c r="U241" s="6">
        <v>12.044478118958599</v>
      </c>
      <c r="V241" s="10">
        <v>330</v>
      </c>
      <c r="W241" s="6">
        <v>88.2533912549723</v>
      </c>
      <c r="X241" s="6">
        <v>92.323758465595901</v>
      </c>
      <c r="Y241" s="6">
        <v>0.27355623100304199</v>
      </c>
      <c r="Z241" s="6">
        <v>0.57575757575757802</v>
      </c>
      <c r="AA241" s="7">
        <v>328.1</v>
      </c>
      <c r="AB241" s="7">
        <v>8.1341121060144399</v>
      </c>
      <c r="AC241" s="7">
        <v>10.8813198666058</v>
      </c>
      <c r="AD241" s="13">
        <v>327.5</v>
      </c>
      <c r="AE241" s="6">
        <v>8.3577227612077891</v>
      </c>
      <c r="AF241" s="13">
        <v>321.5</v>
      </c>
      <c r="AG241" s="6">
        <v>8.2266239623841404</v>
      </c>
      <c r="AH241" s="13">
        <v>289</v>
      </c>
      <c r="AI241" s="6">
        <v>55.105907741395697</v>
      </c>
      <c r="AJ241" s="6">
        <v>2E-3</v>
      </c>
      <c r="AK241" s="6">
        <v>2.8999999999999998E-3</v>
      </c>
    </row>
    <row r="242" spans="1:37">
      <c r="A242" s="4" t="s">
        <v>365</v>
      </c>
      <c r="B242" s="22">
        <v>148</v>
      </c>
      <c r="C242" s="22">
        <v>1.966</v>
      </c>
      <c r="D242" s="22">
        <v>4.8000000000000001E-2</v>
      </c>
      <c r="E242" s="22">
        <v>3110</v>
      </c>
      <c r="F242" s="20">
        <v>3.76789751318764</v>
      </c>
      <c r="G242" s="22">
        <v>9.3546634451577501E-2</v>
      </c>
      <c r="H242" s="18">
        <v>9.2799999999999994E-2</v>
      </c>
      <c r="I242" s="15">
        <v>1.89113875094178E-3</v>
      </c>
      <c r="J242" s="24">
        <v>0.60301000000000005</v>
      </c>
      <c r="K242" s="18">
        <v>3.3889999999999998</v>
      </c>
      <c r="L242" s="15">
        <v>9.4140534453762095E-2</v>
      </c>
      <c r="M242" s="18">
        <v>0.26540000000000002</v>
      </c>
      <c r="N242" s="16">
        <v>6.5891592583272804E-3</v>
      </c>
      <c r="O242" s="24">
        <v>0.25285000000000002</v>
      </c>
      <c r="P242" s="10">
        <v>1517</v>
      </c>
      <c r="Q242" s="6">
        <v>33.767024475864901</v>
      </c>
      <c r="R242" s="6">
        <v>45.540037037454098</v>
      </c>
      <c r="S242" s="10">
        <v>1501</v>
      </c>
      <c r="T242" s="6">
        <v>21.792603114153199</v>
      </c>
      <c r="U242" s="6">
        <v>28.0871488130412</v>
      </c>
      <c r="V242" s="10">
        <v>1493</v>
      </c>
      <c r="W242" s="6">
        <v>34.930577815161001</v>
      </c>
      <c r="X242" s="6">
        <v>40.812229548936898</v>
      </c>
      <c r="Y242" s="6">
        <v>-1.06595602931378</v>
      </c>
      <c r="Z242" s="6">
        <v>-1.6075016744809101</v>
      </c>
      <c r="AA242" s="7">
        <v>1493</v>
      </c>
      <c r="AB242" s="7">
        <v>34.930577815161001</v>
      </c>
      <c r="AC242" s="7">
        <v>40.812229548936898</v>
      </c>
      <c r="AD242" s="13">
        <v>1513</v>
      </c>
      <c r="AE242" s="6">
        <v>34.196738761958898</v>
      </c>
      <c r="AF242" s="13">
        <v>1479</v>
      </c>
      <c r="AG242" s="6">
        <v>22.954140160132301</v>
      </c>
      <c r="AH242" s="13">
        <v>1446</v>
      </c>
      <c r="AI242" s="6">
        <v>27.859114603680698</v>
      </c>
      <c r="AJ242" s="6">
        <v>2.8999999999999998E-3</v>
      </c>
      <c r="AK242" s="6">
        <v>1.9E-3</v>
      </c>
    </row>
    <row r="243" spans="1:37">
      <c r="A243" s="4" t="s">
        <v>366</v>
      </c>
      <c r="B243" s="22">
        <v>531</v>
      </c>
      <c r="C243" s="22">
        <v>2.61</v>
      </c>
      <c r="D243" s="22">
        <v>0.11</v>
      </c>
      <c r="E243" s="22">
        <v>181</v>
      </c>
      <c r="F243" s="20">
        <v>136.23978201634901</v>
      </c>
      <c r="G243" s="22">
        <v>3.6751694734767502</v>
      </c>
      <c r="H243" s="18">
        <v>4.99E-2</v>
      </c>
      <c r="I243" s="15">
        <v>3.1252779038945999E-3</v>
      </c>
      <c r="J243" s="24">
        <v>0.32278000000000001</v>
      </c>
      <c r="K243" s="18">
        <v>5.0299999999999997E-2</v>
      </c>
      <c r="L243" s="15">
        <v>2.7380456861783699E-3</v>
      </c>
      <c r="M243" s="18">
        <v>7.3400000000000002E-3</v>
      </c>
      <c r="N243" s="16">
        <v>1.98001960485244E-4</v>
      </c>
      <c r="O243" s="24">
        <v>3.4868000000000003E-2</v>
      </c>
      <c r="P243" s="10">
        <v>47.2</v>
      </c>
      <c r="Q243" s="6">
        <v>1.25957953953726</v>
      </c>
      <c r="R243" s="6">
        <v>1.6472586441605099</v>
      </c>
      <c r="S243" s="10">
        <v>49.8</v>
      </c>
      <c r="T243" s="6">
        <v>2.6573744762907299</v>
      </c>
      <c r="U243" s="6">
        <v>2.8756588528310201</v>
      </c>
      <c r="V243" s="10">
        <v>190</v>
      </c>
      <c r="W243" s="6">
        <v>115.207922790399</v>
      </c>
      <c r="X243" s="6">
        <v>116.083602885896</v>
      </c>
      <c r="Y243" s="6">
        <v>5.2208835341365303</v>
      </c>
      <c r="Z243" s="6">
        <v>75.157894736842096</v>
      </c>
      <c r="AA243" s="7">
        <v>47.2</v>
      </c>
      <c r="AB243" s="7">
        <v>1.25957953953726</v>
      </c>
      <c r="AC243" s="7">
        <v>1.6472586441605099</v>
      </c>
      <c r="AD243" s="13">
        <v>47</v>
      </c>
      <c r="AE243" s="6">
        <v>1.3077807983071501</v>
      </c>
      <c r="AF243" s="13">
        <v>47</v>
      </c>
      <c r="AG243" s="6">
        <v>1.47512342101989</v>
      </c>
      <c r="AH243" s="13">
        <v>47.2</v>
      </c>
      <c r="AI243" s="6">
        <v>46.217726833743498</v>
      </c>
      <c r="AJ243" s="6">
        <v>3.8E-3</v>
      </c>
      <c r="AK243" s="6">
        <v>4.5999999999999999E-3</v>
      </c>
    </row>
    <row r="244" spans="1:37">
      <c r="A244" s="4" t="s">
        <v>367</v>
      </c>
      <c r="B244" s="22">
        <v>618.20000000000005</v>
      </c>
      <c r="C244" s="22">
        <v>1.86</v>
      </c>
      <c r="D244" s="22">
        <v>0.14000000000000001</v>
      </c>
      <c r="E244" s="22">
        <v>351</v>
      </c>
      <c r="F244" s="20">
        <v>88.573959255978707</v>
      </c>
      <c r="G244" s="22">
        <v>2.27297240027303</v>
      </c>
      <c r="H244" s="18">
        <v>4.8599999999999997E-2</v>
      </c>
      <c r="I244" s="15">
        <v>2.1518164042923201E-3</v>
      </c>
      <c r="J244" s="24">
        <v>4.8582E-2</v>
      </c>
      <c r="K244" s="18">
        <v>7.5800000000000006E-2</v>
      </c>
      <c r="L244" s="15">
        <v>3.4022801650657698E-3</v>
      </c>
      <c r="M244" s="18">
        <v>1.129E-2</v>
      </c>
      <c r="N244" s="16">
        <v>2.89722381325641E-4</v>
      </c>
      <c r="O244" s="24">
        <v>0.37864999999999999</v>
      </c>
      <c r="P244" s="10">
        <v>72.400000000000006</v>
      </c>
      <c r="Q244" s="6">
        <v>1.86590811748289</v>
      </c>
      <c r="R244" s="6">
        <v>2.4752784382061801</v>
      </c>
      <c r="S244" s="10">
        <v>74.099999999999994</v>
      </c>
      <c r="T244" s="6">
        <v>3.1697117700900801</v>
      </c>
      <c r="U244" s="6">
        <v>3.5582794000075499</v>
      </c>
      <c r="V244" s="10">
        <v>130</v>
      </c>
      <c r="W244" s="6">
        <v>252.088704752956</v>
      </c>
      <c r="X244" s="6">
        <v>271.076516424109</v>
      </c>
      <c r="Y244" s="6">
        <v>2.2941970310391202</v>
      </c>
      <c r="Z244" s="6">
        <v>44.307692307692299</v>
      </c>
      <c r="AA244" s="7">
        <v>72.400000000000006</v>
      </c>
      <c r="AB244" s="7">
        <v>1.86590811748289</v>
      </c>
      <c r="AC244" s="7">
        <v>2.4752784382061801</v>
      </c>
      <c r="AD244" s="13">
        <v>72.2</v>
      </c>
      <c r="AE244" s="6">
        <v>1.86590811748289</v>
      </c>
      <c r="AF244" s="13">
        <v>72</v>
      </c>
      <c r="AG244" s="6">
        <v>2.04119394116473</v>
      </c>
      <c r="AH244" s="13">
        <v>66.8</v>
      </c>
      <c r="AI244" s="6">
        <v>242.10043290754999</v>
      </c>
      <c r="AJ244" s="6">
        <v>1.8E-3</v>
      </c>
      <c r="AK244" s="6">
        <v>3.0999999999999999E-3</v>
      </c>
    </row>
    <row r="245" spans="1:37">
      <c r="A245" s="4" t="s">
        <v>368</v>
      </c>
      <c r="B245" s="22">
        <v>625</v>
      </c>
      <c r="C245" s="22">
        <v>3.49</v>
      </c>
      <c r="D245" s="22">
        <v>0.26</v>
      </c>
      <c r="E245" s="22">
        <v>2324</v>
      </c>
      <c r="F245" s="20">
        <v>16.611295681063101</v>
      </c>
      <c r="G245" s="22">
        <v>0.404407979309929</v>
      </c>
      <c r="H245" s="18">
        <v>5.4100000000000002E-2</v>
      </c>
      <c r="I245" s="15">
        <v>1.1791847042088399E-3</v>
      </c>
      <c r="J245" s="24">
        <v>0.28347</v>
      </c>
      <c r="K245" s="18">
        <v>0.45300000000000001</v>
      </c>
      <c r="L245" s="15">
        <v>1.4138372818680399E-2</v>
      </c>
      <c r="M245" s="18">
        <v>6.0199999999999997E-2</v>
      </c>
      <c r="N245" s="16">
        <v>1.4655906933383599E-3</v>
      </c>
      <c r="O245" s="24">
        <v>0.50771999999999995</v>
      </c>
      <c r="P245" s="10">
        <v>377</v>
      </c>
      <c r="Q245" s="6">
        <v>9.0360560112284691</v>
      </c>
      <c r="R245" s="6">
        <v>12.250882038737601</v>
      </c>
      <c r="S245" s="10">
        <v>378.9</v>
      </c>
      <c r="T245" s="6">
        <v>9.9788438072630807</v>
      </c>
      <c r="U245" s="6">
        <v>12.278527013700501</v>
      </c>
      <c r="V245" s="10">
        <v>367</v>
      </c>
      <c r="W245" s="6">
        <v>49.411929696320698</v>
      </c>
      <c r="X245" s="6">
        <v>55.501384798160501</v>
      </c>
      <c r="Y245" s="6">
        <v>0.50145157033517795</v>
      </c>
      <c r="Z245" s="6">
        <v>-2.72479564032697</v>
      </c>
      <c r="AA245" s="7">
        <v>377</v>
      </c>
      <c r="AB245" s="7">
        <v>9.0360560112284691</v>
      </c>
      <c r="AC245" s="7">
        <v>12.250882038737601</v>
      </c>
      <c r="AD245" s="13">
        <v>376.4</v>
      </c>
      <c r="AE245" s="6">
        <v>9.0778663923885894</v>
      </c>
      <c r="AF245" s="13">
        <v>372.2</v>
      </c>
      <c r="AG245" s="6">
        <v>9.3209749345094099</v>
      </c>
      <c r="AH245" s="13">
        <v>336</v>
      </c>
      <c r="AI245" s="6">
        <v>32.059613165385201</v>
      </c>
      <c r="AJ245" s="6">
        <v>1.9E-3</v>
      </c>
      <c r="AK245" s="6">
        <v>1.1000000000000001E-3</v>
      </c>
    </row>
    <row r="246" spans="1:37">
      <c r="A246" s="4" t="s">
        <v>369</v>
      </c>
      <c r="B246" s="22">
        <v>240</v>
      </c>
      <c r="C246" s="22">
        <v>1.87</v>
      </c>
      <c r="D246" s="22">
        <v>7.2999999999999995E-2</v>
      </c>
      <c r="E246" s="22">
        <v>789</v>
      </c>
      <c r="F246" s="20">
        <v>19.8807157057654</v>
      </c>
      <c r="G246" s="22">
        <v>0.50008623818438003</v>
      </c>
      <c r="H246" s="18">
        <v>5.3699999999999998E-2</v>
      </c>
      <c r="I246" s="15">
        <v>1.8029550138554001E-3</v>
      </c>
      <c r="J246" s="24">
        <v>0.48641000000000001</v>
      </c>
      <c r="K246" s="18">
        <v>0.373</v>
      </c>
      <c r="L246" s="15">
        <v>1.2746106494141599E-2</v>
      </c>
      <c r="M246" s="18">
        <v>5.0299999999999997E-2</v>
      </c>
      <c r="N246" s="16">
        <v>1.26526319036792E-3</v>
      </c>
      <c r="O246" s="24">
        <v>8.7057999999999996E-2</v>
      </c>
      <c r="P246" s="10">
        <v>316.2</v>
      </c>
      <c r="Q246" s="6">
        <v>7.7867282703318201</v>
      </c>
      <c r="R246" s="6">
        <v>10.455356409123899</v>
      </c>
      <c r="S246" s="10">
        <v>321.2</v>
      </c>
      <c r="T246" s="6">
        <v>9.3187711409244898</v>
      </c>
      <c r="U246" s="6">
        <v>11.2117801372908</v>
      </c>
      <c r="V246" s="10">
        <v>348</v>
      </c>
      <c r="W246" s="6">
        <v>77.422998297286597</v>
      </c>
      <c r="X246" s="6">
        <v>82.632933105510006</v>
      </c>
      <c r="Y246" s="6">
        <v>1.5566625155666101</v>
      </c>
      <c r="Z246" s="6">
        <v>9.1379310344827598</v>
      </c>
      <c r="AA246" s="7">
        <v>316.2</v>
      </c>
      <c r="AB246" s="7">
        <v>7.7867282703318201</v>
      </c>
      <c r="AC246" s="7">
        <v>10.455356409123899</v>
      </c>
      <c r="AD246" s="13">
        <v>315.60000000000002</v>
      </c>
      <c r="AE246" s="6">
        <v>7.9627342763641602</v>
      </c>
      <c r="AF246" s="13">
        <v>312.7</v>
      </c>
      <c r="AG246" s="6">
        <v>8.2922913345424103</v>
      </c>
      <c r="AH246" s="13">
        <v>295</v>
      </c>
      <c r="AI246" s="6">
        <v>50.957243502191503</v>
      </c>
      <c r="AJ246" s="6">
        <v>2.8999999999999998E-3</v>
      </c>
      <c r="AK246" s="6">
        <v>2.0999999999999999E-3</v>
      </c>
    </row>
    <row r="247" spans="1:37">
      <c r="A247" s="4" t="s">
        <v>370</v>
      </c>
      <c r="B247" s="22">
        <v>313</v>
      </c>
      <c r="C247" s="22">
        <v>6.07</v>
      </c>
      <c r="D247" s="22">
        <v>0.15</v>
      </c>
      <c r="E247" s="22">
        <v>217</v>
      </c>
      <c r="F247" s="20">
        <v>84.961767204757905</v>
      </c>
      <c r="G247" s="22">
        <v>2.2759515620296602</v>
      </c>
      <c r="H247" s="18">
        <v>4.5499999999999999E-2</v>
      </c>
      <c r="I247" s="15">
        <v>2.7287416438355298E-3</v>
      </c>
      <c r="J247" s="24">
        <v>0.10174</v>
      </c>
      <c r="K247" s="18">
        <v>7.3999999999999996E-2</v>
      </c>
      <c r="L247" s="15">
        <v>4.12387868880742E-3</v>
      </c>
      <c r="M247" s="18">
        <v>1.1769999999999999E-2</v>
      </c>
      <c r="N247" s="16">
        <v>3.1529417014749899E-4</v>
      </c>
      <c r="O247" s="24">
        <v>0.20524999999999999</v>
      </c>
      <c r="P247" s="10">
        <v>75.400000000000006</v>
      </c>
      <c r="Q247" s="6">
        <v>2.0034994075547301</v>
      </c>
      <c r="R247" s="6">
        <v>2.6241940991758899</v>
      </c>
      <c r="S247" s="10">
        <v>72.400000000000006</v>
      </c>
      <c r="T247" s="6">
        <v>3.8919765178648098</v>
      </c>
      <c r="U247" s="6">
        <v>4.2008847492899699</v>
      </c>
      <c r="V247" s="10">
        <v>0</v>
      </c>
      <c r="W247" s="6">
        <v>97.613087456599899</v>
      </c>
      <c r="X247" s="6">
        <v>98.273195226604003</v>
      </c>
      <c r="Y247" s="6">
        <v>-4.1436464088397704</v>
      </c>
      <c r="Z247" s="6" t="e">
        <v>#NAME?</v>
      </c>
      <c r="AA247" s="7">
        <v>75.400000000000006</v>
      </c>
      <c r="AB247" s="7">
        <v>2.0034994075547301</v>
      </c>
      <c r="AC247" s="7">
        <v>2.6241940991758899</v>
      </c>
      <c r="AD247" s="13">
        <v>75.599999999999994</v>
      </c>
      <c r="AE247" s="6">
        <v>2.05111186337365</v>
      </c>
      <c r="AF247" s="13">
        <v>75.599999999999994</v>
      </c>
      <c r="AG247" s="6">
        <v>2.18001862735415</v>
      </c>
      <c r="AH247" s="13">
        <v>75.5</v>
      </c>
      <c r="AI247" s="6">
        <v>34.129090858237198</v>
      </c>
      <c r="AJ247" s="6">
        <v>-2.3E-3</v>
      </c>
      <c r="AK247" s="6">
        <v>4.1000000000000003E-3</v>
      </c>
    </row>
    <row r="248" spans="1:37">
      <c r="A248" s="4" t="s">
        <v>421</v>
      </c>
      <c r="B248" s="22">
        <v>140.19999999999999</v>
      </c>
      <c r="C248" s="22">
        <v>2.97</v>
      </c>
      <c r="D248" s="22">
        <v>0.12</v>
      </c>
      <c r="E248" s="22">
        <v>532</v>
      </c>
      <c r="F248" s="20">
        <v>19.627085377821398</v>
      </c>
      <c r="G248" s="22">
        <v>0.473863244040297</v>
      </c>
      <c r="H248" s="18">
        <v>5.3400000000000003E-2</v>
      </c>
      <c r="I248" s="15">
        <v>1.8632297412678801E-3</v>
      </c>
      <c r="J248" s="24">
        <v>0.19581999999999999</v>
      </c>
      <c r="K248" s="18">
        <v>0.377</v>
      </c>
      <c r="L248" s="15">
        <v>1.38521677278323E-2</v>
      </c>
      <c r="M248" s="18">
        <v>5.0950000000000002E-2</v>
      </c>
      <c r="N248" s="16">
        <v>1.23010277986232E-3</v>
      </c>
      <c r="O248" s="24">
        <v>0.33951999999999999</v>
      </c>
      <c r="P248" s="10">
        <v>320.3</v>
      </c>
      <c r="Q248" s="6">
        <v>7.5562690105563997</v>
      </c>
      <c r="R248" s="6">
        <v>10.343262158612999</v>
      </c>
      <c r="S248" s="10">
        <v>325</v>
      </c>
      <c r="T248" s="6">
        <v>10.181858474130699</v>
      </c>
      <c r="U248" s="6">
        <v>11.9642157698313</v>
      </c>
      <c r="V248" s="10">
        <v>335</v>
      </c>
      <c r="W248" s="6">
        <v>80.610019202802704</v>
      </c>
      <c r="X248" s="6">
        <v>85.157250148462396</v>
      </c>
      <c r="Y248" s="6">
        <v>1.4461538461538499</v>
      </c>
      <c r="Z248" s="6">
        <v>4.3880597014925398</v>
      </c>
      <c r="AA248" s="7">
        <v>320.3</v>
      </c>
      <c r="AB248" s="7">
        <v>7.5562690105563997</v>
      </c>
      <c r="AC248" s="7">
        <v>10.343262158612999</v>
      </c>
      <c r="AD248" s="13">
        <v>319.60000000000002</v>
      </c>
      <c r="AE248" s="6">
        <v>7.5964499182114702</v>
      </c>
      <c r="AF248" s="13">
        <v>314.89999999999998</v>
      </c>
      <c r="AG248" s="6">
        <v>8.0031520032564707</v>
      </c>
      <c r="AH248" s="13">
        <v>275</v>
      </c>
      <c r="AI248" s="6">
        <v>59.196412018603198</v>
      </c>
      <c r="AJ248" s="6">
        <v>2.3E-3</v>
      </c>
      <c r="AK248" s="6">
        <v>2.2000000000000001E-3</v>
      </c>
    </row>
    <row r="249" spans="1:37">
      <c r="A249" s="4" t="s">
        <v>371</v>
      </c>
      <c r="B249" s="22">
        <v>226</v>
      </c>
      <c r="C249" s="22">
        <v>2.25</v>
      </c>
      <c r="D249" s="22">
        <v>5.6000000000000001E-2</v>
      </c>
      <c r="E249" s="22">
        <v>882</v>
      </c>
      <c r="F249" s="20">
        <v>19.557989438685699</v>
      </c>
      <c r="G249" s="22">
        <v>0.47166269590018001</v>
      </c>
      <c r="H249" s="18">
        <v>5.2900000000000003E-2</v>
      </c>
      <c r="I249" s="15">
        <v>1.4855578510754299E-3</v>
      </c>
      <c r="J249" s="24">
        <v>-0.183</v>
      </c>
      <c r="K249" s="18">
        <v>0.376</v>
      </c>
      <c r="L249" s="15">
        <v>1.3307930772287599E-2</v>
      </c>
      <c r="M249" s="18">
        <v>5.1130000000000002E-2</v>
      </c>
      <c r="N249" s="16">
        <v>1.2330568904835701E-3</v>
      </c>
      <c r="O249" s="24">
        <v>0.67054999999999998</v>
      </c>
      <c r="P249" s="10">
        <v>321.39999999999998</v>
      </c>
      <c r="Q249" s="6">
        <v>7.5734823901247399</v>
      </c>
      <c r="R249" s="6">
        <v>10.372049228496801</v>
      </c>
      <c r="S249" s="10">
        <v>324</v>
      </c>
      <c r="T249" s="6">
        <v>9.6491778557130008</v>
      </c>
      <c r="U249" s="6">
        <v>11.5076850633248</v>
      </c>
      <c r="V249" s="10">
        <v>317</v>
      </c>
      <c r="W249" s="6">
        <v>62.515812658985297</v>
      </c>
      <c r="X249" s="6">
        <v>67.634718196022106</v>
      </c>
      <c r="Y249" s="6">
        <v>0.80246913580246804</v>
      </c>
      <c r="Z249" s="6">
        <v>-1.38801261829653</v>
      </c>
      <c r="AA249" s="7">
        <v>321.39999999999998</v>
      </c>
      <c r="AB249" s="7">
        <v>7.5734823901247399</v>
      </c>
      <c r="AC249" s="7">
        <v>10.372049228496801</v>
      </c>
      <c r="AD249" s="13">
        <v>320.89999999999998</v>
      </c>
      <c r="AE249" s="6">
        <v>7.5734823901247399</v>
      </c>
      <c r="AF249" s="13">
        <v>316.7</v>
      </c>
      <c r="AG249" s="6">
        <v>8.07272155417132</v>
      </c>
      <c r="AH249" s="13">
        <v>277</v>
      </c>
      <c r="AI249" s="6">
        <v>45.679610685877599</v>
      </c>
      <c r="AJ249" s="6">
        <v>1.6000000000000001E-3</v>
      </c>
      <c r="AK249" s="6">
        <v>1.6999999999999999E-3</v>
      </c>
    </row>
    <row r="250" spans="1:37">
      <c r="A250" s="4" t="s">
        <v>372</v>
      </c>
      <c r="B250" s="22">
        <v>170</v>
      </c>
      <c r="C250" s="22">
        <v>2.88</v>
      </c>
      <c r="D250" s="22">
        <v>0.18</v>
      </c>
      <c r="E250" s="22">
        <v>677</v>
      </c>
      <c r="F250" s="20">
        <v>19.646365422396901</v>
      </c>
      <c r="G250" s="22">
        <v>0.49201988464659302</v>
      </c>
      <c r="H250" s="18">
        <v>5.3499999999999999E-2</v>
      </c>
      <c r="I250" s="15">
        <v>1.8994219034716201E-3</v>
      </c>
      <c r="J250" s="24">
        <v>-0.13311000000000001</v>
      </c>
      <c r="K250" s="18">
        <v>0.379</v>
      </c>
      <c r="L250" s="15">
        <v>1.6126345154435898E-2</v>
      </c>
      <c r="M250" s="18">
        <v>5.0900000000000001E-2</v>
      </c>
      <c r="N250" s="16">
        <v>1.2747300373412401E-3</v>
      </c>
      <c r="O250" s="24">
        <v>0.54113</v>
      </c>
      <c r="P250" s="10">
        <v>320.10000000000002</v>
      </c>
      <c r="Q250" s="6">
        <v>7.7149075062854404</v>
      </c>
      <c r="R250" s="6">
        <v>10.4552638865693</v>
      </c>
      <c r="S250" s="10">
        <v>326</v>
      </c>
      <c r="T250" s="6">
        <v>11.879928377479599</v>
      </c>
      <c r="U250" s="6">
        <v>13.450249075627401</v>
      </c>
      <c r="V250" s="10">
        <v>338</v>
      </c>
      <c r="W250" s="6">
        <v>83.303436745169407</v>
      </c>
      <c r="X250" s="6">
        <v>87.824451407953205</v>
      </c>
      <c r="Y250" s="6">
        <v>1.8098159509202401</v>
      </c>
      <c r="Z250" s="6">
        <v>5.2958579881656798</v>
      </c>
      <c r="AA250" s="7">
        <v>320.10000000000002</v>
      </c>
      <c r="AB250" s="7">
        <v>7.7149075062854404</v>
      </c>
      <c r="AC250" s="7">
        <v>10.4552638865693</v>
      </c>
      <c r="AD250" s="13">
        <v>319.3</v>
      </c>
      <c r="AE250" s="6">
        <v>7.7149075062854404</v>
      </c>
      <c r="AF250" s="13">
        <v>314.8</v>
      </c>
      <c r="AG250" s="6">
        <v>8.3959066368108601</v>
      </c>
      <c r="AH250" s="13">
        <v>273</v>
      </c>
      <c r="AI250" s="6">
        <v>55.719813114873702</v>
      </c>
      <c r="AJ250" s="6">
        <v>2.5999999999999999E-3</v>
      </c>
      <c r="AK250" s="6">
        <v>2.5999999999999999E-3</v>
      </c>
    </row>
    <row r="251" spans="1:37">
      <c r="A251" s="4" t="s">
        <v>373</v>
      </c>
      <c r="B251" s="22">
        <v>581</v>
      </c>
      <c r="C251" s="22">
        <v>2.7</v>
      </c>
      <c r="D251" s="22">
        <v>0.14000000000000001</v>
      </c>
      <c r="E251" s="22">
        <v>2040</v>
      </c>
      <c r="F251" s="20">
        <v>21.691973969631199</v>
      </c>
      <c r="G251" s="22">
        <v>0.58665146478313601</v>
      </c>
      <c r="H251" s="18">
        <v>5.21E-2</v>
      </c>
      <c r="I251" s="15">
        <v>1.18624051178793E-3</v>
      </c>
      <c r="J251" s="24">
        <v>7.2303000000000006E-2</v>
      </c>
      <c r="K251" s="18">
        <v>0.33400000000000002</v>
      </c>
      <c r="L251" s="15">
        <v>1.1596110582432401E-2</v>
      </c>
      <c r="M251" s="18">
        <v>4.6100000000000002E-2</v>
      </c>
      <c r="N251" s="16">
        <v>1.2467575594717699E-3</v>
      </c>
      <c r="O251" s="24">
        <v>0.67442999999999997</v>
      </c>
      <c r="P251" s="10">
        <v>290.3</v>
      </c>
      <c r="Q251" s="6">
        <v>7.7814237344085697</v>
      </c>
      <c r="R251" s="6">
        <v>10.088142860284499</v>
      </c>
      <c r="S251" s="10">
        <v>292.10000000000002</v>
      </c>
      <c r="T251" s="6">
        <v>8.91191069404403</v>
      </c>
      <c r="U251" s="6">
        <v>10.603447483294699</v>
      </c>
      <c r="V251" s="10">
        <v>282</v>
      </c>
      <c r="W251" s="6">
        <v>50.542296205037097</v>
      </c>
      <c r="X251" s="6">
        <v>56.692284587548102</v>
      </c>
      <c r="Y251" s="6">
        <v>0.61622731941116604</v>
      </c>
      <c r="Z251" s="6">
        <v>-2.9432624113475199</v>
      </c>
      <c r="AA251" s="7">
        <v>290.3</v>
      </c>
      <c r="AB251" s="7">
        <v>7.7814237344085697</v>
      </c>
      <c r="AC251" s="7">
        <v>10.088142860284499</v>
      </c>
      <c r="AD251" s="13">
        <v>289.89999999999998</v>
      </c>
      <c r="AE251" s="6">
        <v>7.7814237344085697</v>
      </c>
      <c r="AF251" s="13">
        <v>286.3</v>
      </c>
      <c r="AG251" s="6">
        <v>7.8911597511783</v>
      </c>
      <c r="AH251" s="13">
        <v>251</v>
      </c>
      <c r="AI251" s="6">
        <v>31.7824433560057</v>
      </c>
      <c r="AJ251" s="6">
        <v>1.5E-3</v>
      </c>
      <c r="AK251" s="6">
        <v>1.5E-3</v>
      </c>
    </row>
    <row r="252" spans="1:37">
      <c r="A252" s="4" t="s">
        <v>375</v>
      </c>
      <c r="B252" s="22">
        <v>127</v>
      </c>
      <c r="C252" s="22">
        <v>2.472</v>
      </c>
      <c r="D252" s="22">
        <v>7.2999999999999995E-2</v>
      </c>
      <c r="E252" s="22">
        <v>63</v>
      </c>
      <c r="F252" s="20">
        <v>137.17421124828499</v>
      </c>
      <c r="G252" s="22">
        <v>5.1515027324146301</v>
      </c>
      <c r="H252" s="18">
        <v>4.8800000000000003E-2</v>
      </c>
      <c r="I252" s="15">
        <v>5.3256993071447998E-3</v>
      </c>
      <c r="J252" s="24">
        <v>6.4753000000000005E-2</v>
      </c>
      <c r="K252" s="18">
        <v>4.9500000000000002E-2</v>
      </c>
      <c r="L252" s="15">
        <v>5.0638838464166997E-3</v>
      </c>
      <c r="M252" s="18">
        <v>7.2899999999999996E-3</v>
      </c>
      <c r="N252" s="16">
        <v>2.73771976361716E-4</v>
      </c>
      <c r="O252" s="24">
        <v>3.3288999999999999E-2</v>
      </c>
      <c r="P252" s="10">
        <v>46.9</v>
      </c>
      <c r="Q252" s="6">
        <v>1.7449678804383599</v>
      </c>
      <c r="R252" s="6">
        <v>2.03878464819257</v>
      </c>
      <c r="S252" s="10">
        <v>48.9</v>
      </c>
      <c r="T252" s="6">
        <v>4.8497113161936403</v>
      </c>
      <c r="U252" s="6">
        <v>4.9690185835168696</v>
      </c>
      <c r="V252" s="10">
        <v>110</v>
      </c>
      <c r="W252" s="6">
        <v>233.19352969087799</v>
      </c>
      <c r="X252" s="6">
        <v>235.26957393957801</v>
      </c>
      <c r="Y252" s="6">
        <v>4.0899795501022602</v>
      </c>
      <c r="Z252" s="6">
        <v>57.363636363636402</v>
      </c>
      <c r="AA252" s="7">
        <v>46.9</v>
      </c>
      <c r="AB252" s="7">
        <v>1.7449678804383599</v>
      </c>
      <c r="AC252" s="7">
        <v>2.03878464819257</v>
      </c>
      <c r="AD252" s="13">
        <v>46.1</v>
      </c>
      <c r="AE252" s="6">
        <v>1.9888974090589899</v>
      </c>
      <c r="AF252" s="13">
        <v>46.1</v>
      </c>
      <c r="AG252" s="6">
        <v>2.0959245812807001</v>
      </c>
      <c r="AH252" s="13">
        <v>45.8</v>
      </c>
      <c r="AI252" s="6">
        <v>160.842519377466</v>
      </c>
      <c r="AJ252" s="6">
        <v>3.0000000000000001E-3</v>
      </c>
      <c r="AK252" s="6">
        <v>8.3000000000000001E-3</v>
      </c>
    </row>
    <row r="253" spans="1:37">
      <c r="A253" s="4" t="s">
        <v>376</v>
      </c>
      <c r="B253" s="22">
        <v>240</v>
      </c>
      <c r="C253" s="22">
        <v>2.7930000000000001</v>
      </c>
      <c r="D253" s="22">
        <v>9.5000000000000001E-2</v>
      </c>
      <c r="E253" s="22">
        <v>668</v>
      </c>
      <c r="F253" s="20">
        <v>24.1721053903795</v>
      </c>
      <c r="G253" s="22">
        <v>0.58974802097128698</v>
      </c>
      <c r="H253" s="18">
        <v>5.0099999999999999E-2</v>
      </c>
      <c r="I253" s="15">
        <v>1.6368246058420101E-3</v>
      </c>
      <c r="J253" s="24">
        <v>-0.11212</v>
      </c>
      <c r="K253" s="18">
        <v>0.28699999999999998</v>
      </c>
      <c r="L253" s="15">
        <v>1.0859884730511599E-2</v>
      </c>
      <c r="M253" s="18">
        <v>4.1369999999999997E-2</v>
      </c>
      <c r="N253" s="16">
        <v>1.0093401147130701E-3</v>
      </c>
      <c r="O253" s="24">
        <v>0.49924000000000002</v>
      </c>
      <c r="P253" s="10">
        <v>261.3</v>
      </c>
      <c r="Q253" s="6">
        <v>6.2327229673985602</v>
      </c>
      <c r="R253" s="6">
        <v>8.5055555522098505</v>
      </c>
      <c r="S253" s="10">
        <v>256.10000000000002</v>
      </c>
      <c r="T253" s="6">
        <v>8.4766823129578608</v>
      </c>
      <c r="U253" s="6">
        <v>9.9015656040214708</v>
      </c>
      <c r="V253" s="10">
        <v>217</v>
      </c>
      <c r="W253" s="6">
        <v>76.887621902241094</v>
      </c>
      <c r="X253" s="6">
        <v>79.812576445819403</v>
      </c>
      <c r="Y253" s="6">
        <v>-2.03045685279189</v>
      </c>
      <c r="Z253" s="6">
        <v>-20.414746543778801</v>
      </c>
      <c r="AA253" s="7">
        <v>261.3</v>
      </c>
      <c r="AB253" s="7">
        <v>6.2327229673985602</v>
      </c>
      <c r="AC253" s="7">
        <v>8.5055555522098505</v>
      </c>
      <c r="AD253" s="13">
        <v>261.10000000000002</v>
      </c>
      <c r="AE253" s="6">
        <v>6.2327229673985602</v>
      </c>
      <c r="AF253" s="13">
        <v>256.89999999999998</v>
      </c>
      <c r="AG253" s="6">
        <v>6.7174506350856404</v>
      </c>
      <c r="AH253" s="13">
        <v>210</v>
      </c>
      <c r="AI253" s="6">
        <v>44.535226526671899</v>
      </c>
      <c r="AJ253" s="6">
        <v>0</v>
      </c>
      <c r="AK253" s="6">
        <v>2.2000000000000001E-3</v>
      </c>
    </row>
    <row r="254" spans="1:37">
      <c r="A254" s="4" t="s">
        <v>377</v>
      </c>
      <c r="B254" s="22">
        <v>590</v>
      </c>
      <c r="C254" s="22">
        <v>6.06</v>
      </c>
      <c r="D254" s="22">
        <v>0.19</v>
      </c>
      <c r="E254" s="22">
        <v>2469</v>
      </c>
      <c r="F254" s="20">
        <v>16.7224080267559</v>
      </c>
      <c r="G254" s="22">
        <v>0.44478394612322703</v>
      </c>
      <c r="H254" s="18">
        <v>5.3800000000000001E-2</v>
      </c>
      <c r="I254" s="15">
        <v>1.0521156230121999E-3</v>
      </c>
      <c r="J254" s="24">
        <v>0.26554</v>
      </c>
      <c r="K254" s="18">
        <v>0.44700000000000001</v>
      </c>
      <c r="L254" s="15">
        <v>1.40297829619706E-2</v>
      </c>
      <c r="M254" s="18">
        <v>5.9799999999999999E-2</v>
      </c>
      <c r="N254" s="16">
        <v>1.5905651826945001E-3</v>
      </c>
      <c r="O254" s="24">
        <v>0.62617</v>
      </c>
      <c r="P254" s="10">
        <v>374.2</v>
      </c>
      <c r="Q254" s="6">
        <v>9.5251601292673094</v>
      </c>
      <c r="R254" s="6">
        <v>12.5820134842419</v>
      </c>
      <c r="S254" s="10">
        <v>374.9</v>
      </c>
      <c r="T254" s="6">
        <v>9.7436796678370001</v>
      </c>
      <c r="U254" s="6">
        <v>12.0495413887393</v>
      </c>
      <c r="V254" s="10">
        <v>357</v>
      </c>
      <c r="W254" s="6">
        <v>44.620605878666296</v>
      </c>
      <c r="X254" s="6">
        <v>51.018267372369003</v>
      </c>
      <c r="Y254" s="6">
        <v>0.186716457722056</v>
      </c>
      <c r="Z254" s="6">
        <v>-4.8179271708683604</v>
      </c>
      <c r="AA254" s="7">
        <v>374.2</v>
      </c>
      <c r="AB254" s="7">
        <v>9.5251601292673094</v>
      </c>
      <c r="AC254" s="7">
        <v>12.5820134842419</v>
      </c>
      <c r="AD254" s="13">
        <v>373.6</v>
      </c>
      <c r="AE254" s="6">
        <v>9.6172176583554307</v>
      </c>
      <c r="AF254" s="13">
        <v>366.3</v>
      </c>
      <c r="AG254" s="6">
        <v>9.5652544905726398</v>
      </c>
      <c r="AH254" s="13">
        <v>318</v>
      </c>
      <c r="AI254" s="6">
        <v>32.258308526320299</v>
      </c>
      <c r="AJ254" s="6">
        <v>1.8E-3</v>
      </c>
      <c r="AK254" s="6">
        <v>1.1000000000000001E-3</v>
      </c>
    </row>
    <row r="255" spans="1:37">
      <c r="A255" s="4" t="s">
        <v>378</v>
      </c>
      <c r="B255" s="22">
        <v>602</v>
      </c>
      <c r="C255" s="22">
        <v>2.4470000000000001</v>
      </c>
      <c r="D255" s="22">
        <v>8.1000000000000003E-2</v>
      </c>
      <c r="E255" s="22">
        <v>262</v>
      </c>
      <c r="F255" s="20">
        <v>139.664804469274</v>
      </c>
      <c r="G255" s="22">
        <v>3.62875064177998</v>
      </c>
      <c r="H255" s="18">
        <v>4.82E-2</v>
      </c>
      <c r="I255" s="15">
        <v>2.6492233469288099E-3</v>
      </c>
      <c r="J255" s="24">
        <v>0.20760000000000001</v>
      </c>
      <c r="K255" s="18">
        <v>4.7899999999999998E-2</v>
      </c>
      <c r="L255" s="15">
        <v>2.4610151564750699E-3</v>
      </c>
      <c r="M255" s="18">
        <v>7.1599999999999997E-3</v>
      </c>
      <c r="N255" s="16">
        <v>1.86030078901236E-4</v>
      </c>
      <c r="O255" s="24">
        <v>0.13453000000000001</v>
      </c>
      <c r="P255" s="10">
        <v>46</v>
      </c>
      <c r="Q255" s="6">
        <v>1.19610179970337</v>
      </c>
      <c r="R255" s="6">
        <v>1.58220405737252</v>
      </c>
      <c r="S255" s="10">
        <v>47.5</v>
      </c>
      <c r="T255" s="6">
        <v>2.3822761189354198</v>
      </c>
      <c r="U255" s="6">
        <v>2.60298515870182</v>
      </c>
      <c r="V255" s="10">
        <v>120</v>
      </c>
      <c r="W255" s="6">
        <v>257.86868072188702</v>
      </c>
      <c r="X255" s="6">
        <v>272.25326038262801</v>
      </c>
      <c r="Y255" s="6">
        <v>3.1578947368421102</v>
      </c>
      <c r="Z255" s="6">
        <v>61.6666666666667</v>
      </c>
      <c r="AA255" s="7">
        <v>46</v>
      </c>
      <c r="AB255" s="7">
        <v>1.19610179970337</v>
      </c>
      <c r="AC255" s="7">
        <v>1.58220405737252</v>
      </c>
      <c r="AD255" s="13">
        <v>45.9</v>
      </c>
      <c r="AE255" s="6">
        <v>1.19610179970337</v>
      </c>
      <c r="AF255" s="13">
        <v>45.9</v>
      </c>
      <c r="AG255" s="6">
        <v>1.34877333412624</v>
      </c>
      <c r="AH255" s="13">
        <v>46</v>
      </c>
      <c r="AI255" s="6">
        <v>241.10444924813501</v>
      </c>
      <c r="AJ255" s="6">
        <v>2.2000000000000001E-3</v>
      </c>
      <c r="AK255" s="6">
        <v>4.0000000000000001E-3</v>
      </c>
    </row>
    <row r="256" spans="1:37">
      <c r="A256" s="4" t="s">
        <v>379</v>
      </c>
      <c r="B256" s="22">
        <v>636</v>
      </c>
      <c r="C256" s="22">
        <v>5.51</v>
      </c>
      <c r="D256" s="22">
        <v>0.15</v>
      </c>
      <c r="E256" s="22">
        <v>2670</v>
      </c>
      <c r="F256" s="20">
        <v>16.286644951140101</v>
      </c>
      <c r="G256" s="22">
        <v>0.42826058466322298</v>
      </c>
      <c r="H256" s="18">
        <v>5.5599999999999997E-2</v>
      </c>
      <c r="I256" s="15">
        <v>1.2275153092368199E-3</v>
      </c>
      <c r="J256" s="24">
        <v>0.16184999999999999</v>
      </c>
      <c r="K256" s="18">
        <v>0.47499999999999998</v>
      </c>
      <c r="L256" s="15">
        <v>1.59537777657832E-2</v>
      </c>
      <c r="M256" s="18">
        <v>6.1400000000000003E-2</v>
      </c>
      <c r="N256" s="16">
        <v>1.6145252737569599E-3</v>
      </c>
      <c r="O256" s="24">
        <v>0.63005</v>
      </c>
      <c r="P256" s="10">
        <v>384.4</v>
      </c>
      <c r="Q256" s="6">
        <v>9.8935998916825607</v>
      </c>
      <c r="R256" s="6">
        <v>12.996603076828499</v>
      </c>
      <c r="S256" s="10">
        <v>394</v>
      </c>
      <c r="T256" s="6">
        <v>10.9753965575047</v>
      </c>
      <c r="U256" s="6">
        <v>13.2314133058689</v>
      </c>
      <c r="V256" s="10">
        <v>430</v>
      </c>
      <c r="W256" s="6">
        <v>51.483905136091202</v>
      </c>
      <c r="X256" s="6">
        <v>58.8453154627651</v>
      </c>
      <c r="Y256" s="6">
        <v>2.4365482233502598</v>
      </c>
      <c r="Z256" s="6">
        <v>10.604651162790701</v>
      </c>
      <c r="AA256" s="7">
        <v>384.4</v>
      </c>
      <c r="AB256" s="7">
        <v>9.8935998916825607</v>
      </c>
      <c r="AC256" s="7">
        <v>12.996603076828499</v>
      </c>
      <c r="AD256" s="13">
        <v>383.1</v>
      </c>
      <c r="AE256" s="6">
        <v>9.9402700575337093</v>
      </c>
      <c r="AF256" s="13">
        <v>377.8</v>
      </c>
      <c r="AG256" s="6">
        <v>10.1674421362743</v>
      </c>
      <c r="AH256" s="13">
        <v>346</v>
      </c>
      <c r="AI256" s="6">
        <v>33.812978101049303</v>
      </c>
      <c r="AJ256" s="6">
        <v>3.3999999999999998E-3</v>
      </c>
      <c r="AK256" s="6">
        <v>1.5E-3</v>
      </c>
    </row>
    <row r="257" spans="1:37">
      <c r="A257" s="4" t="s">
        <v>380</v>
      </c>
      <c r="B257" s="22">
        <v>151</v>
      </c>
      <c r="C257" s="22">
        <v>4.16</v>
      </c>
      <c r="D257" s="22">
        <v>0.28999999999999998</v>
      </c>
      <c r="E257" s="22">
        <v>476</v>
      </c>
      <c r="F257" s="20">
        <v>19.8807157057654</v>
      </c>
      <c r="G257" s="22">
        <v>0.517563079736857</v>
      </c>
      <c r="H257" s="18">
        <v>5.1799999999999999E-2</v>
      </c>
      <c r="I257" s="15">
        <v>2.2706620014171499E-3</v>
      </c>
      <c r="J257" s="24">
        <v>0.20438000000000001</v>
      </c>
      <c r="K257" s="18">
        <v>0.36099999999999999</v>
      </c>
      <c r="L257" s="15">
        <v>1.58906899548132E-2</v>
      </c>
      <c r="M257" s="18">
        <v>5.0299999999999997E-2</v>
      </c>
      <c r="N257" s="16">
        <v>1.3094811724114299E-3</v>
      </c>
      <c r="O257" s="24">
        <v>0.23346</v>
      </c>
      <c r="P257" s="10">
        <v>316.10000000000002</v>
      </c>
      <c r="Q257" s="6">
        <v>8.0986472423476208</v>
      </c>
      <c r="R257" s="6">
        <v>10.689687911338099</v>
      </c>
      <c r="S257" s="10">
        <v>313</v>
      </c>
      <c r="T257" s="6">
        <v>11.7519234800906</v>
      </c>
      <c r="U257" s="6">
        <v>13.2346728642448</v>
      </c>
      <c r="V257" s="10">
        <v>260</v>
      </c>
      <c r="W257" s="6">
        <v>91.692580861638902</v>
      </c>
      <c r="X257" s="6">
        <v>94.567124115248902</v>
      </c>
      <c r="Y257" s="6">
        <v>-0.99041533546326799</v>
      </c>
      <c r="Z257" s="6">
        <v>-21.576923076923102</v>
      </c>
      <c r="AA257" s="7">
        <v>316.10000000000002</v>
      </c>
      <c r="AB257" s="7">
        <v>8.0986472423476208</v>
      </c>
      <c r="AC257" s="7">
        <v>10.689687911338099</v>
      </c>
      <c r="AD257" s="13">
        <v>316</v>
      </c>
      <c r="AE257" s="6">
        <v>8.2377264555206402</v>
      </c>
      <c r="AF257" s="13">
        <v>311.60000000000002</v>
      </c>
      <c r="AG257" s="6">
        <v>8.6711161612507492</v>
      </c>
      <c r="AH257" s="13">
        <v>269</v>
      </c>
      <c r="AI257" s="6">
        <v>53.238373238371899</v>
      </c>
      <c r="AJ257" s="6">
        <v>5.0000000000000001E-4</v>
      </c>
      <c r="AK257" s="6">
        <v>3.3999999999999998E-3</v>
      </c>
    </row>
    <row r="258" spans="1:37">
      <c r="A258" s="4" t="s">
        <v>381</v>
      </c>
      <c r="B258" s="22">
        <v>454</v>
      </c>
      <c r="C258" s="22">
        <v>1.829</v>
      </c>
      <c r="D258" s="22">
        <v>4.9000000000000002E-2</v>
      </c>
      <c r="E258" s="22">
        <v>207</v>
      </c>
      <c r="F258" s="20">
        <v>136.42564802182801</v>
      </c>
      <c r="G258" s="22">
        <v>3.3509112944888799</v>
      </c>
      <c r="H258" s="18">
        <v>4.9299999999999997E-2</v>
      </c>
      <c r="I258" s="15">
        <v>2.8808518732781302E-3</v>
      </c>
      <c r="J258" s="24">
        <v>-0.2949</v>
      </c>
      <c r="K258" s="18">
        <v>5.0200000000000002E-2</v>
      </c>
      <c r="L258" s="15">
        <v>2.8642628122433201E-3</v>
      </c>
      <c r="M258" s="18">
        <v>7.3299999999999997E-3</v>
      </c>
      <c r="N258" s="16">
        <v>1.8004077785046399E-4</v>
      </c>
      <c r="O258" s="24">
        <v>0.53439000000000003</v>
      </c>
      <c r="P258" s="10">
        <v>47.05</v>
      </c>
      <c r="Q258" s="6">
        <v>1.15220257510389</v>
      </c>
      <c r="R258" s="6">
        <v>1.56570909681731</v>
      </c>
      <c r="S258" s="10">
        <v>49.7</v>
      </c>
      <c r="T258" s="6">
        <v>2.78380543163314</v>
      </c>
      <c r="U258" s="6">
        <v>2.99211948391675</v>
      </c>
      <c r="V258" s="10">
        <v>150</v>
      </c>
      <c r="W258" s="6">
        <v>110.466984398474</v>
      </c>
      <c r="X258" s="6">
        <v>112.304902180254</v>
      </c>
      <c r="Y258" s="6">
        <v>5.3319919517102603</v>
      </c>
      <c r="Z258" s="6">
        <v>68.633333333333297</v>
      </c>
      <c r="AA258" s="7">
        <v>47.05</v>
      </c>
      <c r="AB258" s="7">
        <v>1.15220257510389</v>
      </c>
      <c r="AC258" s="7">
        <v>1.56570909681731</v>
      </c>
      <c r="AD258" s="13">
        <v>46.88</v>
      </c>
      <c r="AE258" s="6">
        <v>1.1399580141724699</v>
      </c>
      <c r="AF258" s="13">
        <v>46.89</v>
      </c>
      <c r="AG258" s="6">
        <v>1.3275911197315799</v>
      </c>
      <c r="AH258" s="13">
        <v>47.05</v>
      </c>
      <c r="AI258" s="6">
        <v>61.950874361001603</v>
      </c>
      <c r="AJ258" s="6">
        <v>3.3999999999999998E-3</v>
      </c>
      <c r="AK258" s="6">
        <v>4.1999999999999997E-3</v>
      </c>
    </row>
    <row r="259" spans="1:37">
      <c r="A259" s="4" t="s">
        <v>382</v>
      </c>
      <c r="B259" s="22">
        <v>401</v>
      </c>
      <c r="C259" s="22">
        <v>2.19</v>
      </c>
      <c r="D259" s="22">
        <v>0.19</v>
      </c>
      <c r="E259" s="22">
        <v>178</v>
      </c>
      <c r="F259" s="20">
        <v>139.47001394700101</v>
      </c>
      <c r="G259" s="22">
        <v>4.3001618957657302</v>
      </c>
      <c r="H259" s="18">
        <v>4.5999999999999999E-2</v>
      </c>
      <c r="I259" s="15">
        <v>3.16836010190787E-3</v>
      </c>
      <c r="J259" s="24">
        <v>0.22417000000000001</v>
      </c>
      <c r="K259" s="18">
        <v>4.5600000000000002E-2</v>
      </c>
      <c r="L259" s="15">
        <v>2.8854172451137799E-3</v>
      </c>
      <c r="M259" s="18">
        <v>7.1700000000000002E-3</v>
      </c>
      <c r="N259" s="16">
        <v>2.21066592883231E-4</v>
      </c>
      <c r="O259" s="24">
        <v>0.23635</v>
      </c>
      <c r="P259" s="10">
        <v>46</v>
      </c>
      <c r="Q259" s="6">
        <v>1.3956245149353199</v>
      </c>
      <c r="R259" s="6">
        <v>1.73880852288407</v>
      </c>
      <c r="S259" s="10">
        <v>45.2</v>
      </c>
      <c r="T259" s="6">
        <v>2.8084318830100901</v>
      </c>
      <c r="U259" s="6">
        <v>2.9814167167867698</v>
      </c>
      <c r="V259" s="10">
        <v>20</v>
      </c>
      <c r="W259" s="6">
        <v>113.93383552052801</v>
      </c>
      <c r="X259" s="6">
        <v>114.687496353566</v>
      </c>
      <c r="Y259" s="6">
        <v>-1.76991150442478</v>
      </c>
      <c r="Z259" s="6">
        <v>-130</v>
      </c>
      <c r="AA259" s="7">
        <v>46</v>
      </c>
      <c r="AB259" s="7">
        <v>1.3956245149353199</v>
      </c>
      <c r="AC259" s="7">
        <v>1.73880852288407</v>
      </c>
      <c r="AD259" s="13">
        <v>46.1</v>
      </c>
      <c r="AE259" s="6">
        <v>1.44955779004787</v>
      </c>
      <c r="AF259" s="13">
        <v>46.1</v>
      </c>
      <c r="AG259" s="6">
        <v>1.54205695144751</v>
      </c>
      <c r="AH259" s="13">
        <v>45.6</v>
      </c>
      <c r="AI259" s="6">
        <v>42.949808805379703</v>
      </c>
      <c r="AJ259" s="6">
        <v>-8.0000000000000004E-4</v>
      </c>
      <c r="AK259" s="6">
        <v>4.8999999999999998E-3</v>
      </c>
    </row>
    <row r="260" spans="1:37">
      <c r="A260" s="4" t="s">
        <v>383</v>
      </c>
      <c r="B260" s="22">
        <v>992</v>
      </c>
      <c r="C260" s="22">
        <v>1.6719999999999999</v>
      </c>
      <c r="D260" s="22">
        <v>5.2999999999999999E-2</v>
      </c>
      <c r="E260" s="22">
        <v>3700</v>
      </c>
      <c r="F260" s="20">
        <v>19.7628458498024</v>
      </c>
      <c r="G260" s="22">
        <v>0.51322872158634802</v>
      </c>
      <c r="H260" s="18">
        <v>5.2699999999999997E-2</v>
      </c>
      <c r="I260" s="15">
        <v>1.23792733039518E-3</v>
      </c>
      <c r="J260" s="24">
        <v>0.41203000000000001</v>
      </c>
      <c r="K260" s="18">
        <v>0.36799999999999999</v>
      </c>
      <c r="L260" s="15">
        <v>1.16877957956152E-2</v>
      </c>
      <c r="M260" s="18">
        <v>5.0599999999999999E-2</v>
      </c>
      <c r="N260" s="16">
        <v>1.3140502896008201E-3</v>
      </c>
      <c r="O260" s="24">
        <v>0.39107999999999998</v>
      </c>
      <c r="P260" s="10">
        <v>317.89999999999998</v>
      </c>
      <c r="Q260" s="6">
        <v>7.9452532872774402</v>
      </c>
      <c r="R260" s="6">
        <v>10.6001265688794</v>
      </c>
      <c r="S260" s="10">
        <v>318.3</v>
      </c>
      <c r="T260" s="6">
        <v>8.7384951713604995</v>
      </c>
      <c r="U260" s="6">
        <v>10.6989668983685</v>
      </c>
      <c r="V260" s="10">
        <v>307</v>
      </c>
      <c r="W260" s="6">
        <v>53.306574450954798</v>
      </c>
      <c r="X260" s="6">
        <v>59.074946555569802</v>
      </c>
      <c r="Y260" s="6">
        <v>0.125667609173746</v>
      </c>
      <c r="Z260" s="6">
        <v>-3.55048859934853</v>
      </c>
      <c r="AA260" s="7">
        <v>317.89999999999998</v>
      </c>
      <c r="AB260" s="7">
        <v>7.9452532872774402</v>
      </c>
      <c r="AC260" s="7">
        <v>10.6001265688794</v>
      </c>
      <c r="AD260" s="13">
        <v>317.5</v>
      </c>
      <c r="AE260" s="6">
        <v>8.0344663667845992</v>
      </c>
      <c r="AF260" s="13">
        <v>312.60000000000002</v>
      </c>
      <c r="AG260" s="6">
        <v>8.1134270108192101</v>
      </c>
      <c r="AH260" s="13">
        <v>270</v>
      </c>
      <c r="AI260" s="6">
        <v>30.019841433545</v>
      </c>
      <c r="AJ260" s="6">
        <v>2E-3</v>
      </c>
      <c r="AK260" s="6">
        <v>1.6000000000000001E-3</v>
      </c>
    </row>
    <row r="261" spans="1:37">
      <c r="A261" s="4" t="s">
        <v>384</v>
      </c>
      <c r="B261" s="22">
        <v>112</v>
      </c>
      <c r="C261" s="22">
        <v>1.79</v>
      </c>
      <c r="D261" s="22">
        <v>4.9000000000000002E-2</v>
      </c>
      <c r="E261" s="22">
        <v>440</v>
      </c>
      <c r="F261" s="20">
        <v>19.5694716242661</v>
      </c>
      <c r="G261" s="22">
        <v>0.52378184074667</v>
      </c>
      <c r="H261" s="18">
        <v>5.1900000000000002E-2</v>
      </c>
      <c r="I261" s="15">
        <v>1.96142152788044E-3</v>
      </c>
      <c r="J261" s="24">
        <v>0.35566999999999999</v>
      </c>
      <c r="K261" s="18">
        <v>0.36699999999999999</v>
      </c>
      <c r="L261" s="15">
        <v>1.36992057127411E-2</v>
      </c>
      <c r="M261" s="18">
        <v>5.11E-2</v>
      </c>
      <c r="N261" s="16">
        <v>1.3677043803761099E-3</v>
      </c>
      <c r="O261" s="24">
        <v>0.31513999999999998</v>
      </c>
      <c r="P261" s="10">
        <v>321.39999999999998</v>
      </c>
      <c r="Q261" s="6">
        <v>8.3072874837677109</v>
      </c>
      <c r="R261" s="6">
        <v>10.916810046512699</v>
      </c>
      <c r="S261" s="10">
        <v>317</v>
      </c>
      <c r="T261" s="6">
        <v>10.098905820836</v>
      </c>
      <c r="U261" s="6">
        <v>11.8297567084806</v>
      </c>
      <c r="V261" s="10">
        <v>273</v>
      </c>
      <c r="W261" s="6">
        <v>80.684744399247606</v>
      </c>
      <c r="X261" s="6">
        <v>83.935254184970006</v>
      </c>
      <c r="Y261" s="6">
        <v>-1.38801261829653</v>
      </c>
      <c r="Z261" s="6">
        <v>-17.728937728937701</v>
      </c>
      <c r="AA261" s="7">
        <v>321.39999999999998</v>
      </c>
      <c r="AB261" s="7">
        <v>8.3072874837677109</v>
      </c>
      <c r="AC261" s="7">
        <v>10.916810046512699</v>
      </c>
      <c r="AD261" s="13">
        <v>321.39999999999998</v>
      </c>
      <c r="AE261" s="6">
        <v>8.4482054507429893</v>
      </c>
      <c r="AF261" s="13">
        <v>316</v>
      </c>
      <c r="AG261" s="6">
        <v>8.7761095468388604</v>
      </c>
      <c r="AH261" s="13">
        <v>271</v>
      </c>
      <c r="AI261" s="6">
        <v>54.821783797792598</v>
      </c>
      <c r="AJ261" s="6">
        <v>4.0000000000000002E-4</v>
      </c>
      <c r="AK261" s="6">
        <v>2.5999999999999999E-3</v>
      </c>
    </row>
    <row r="262" spans="1:37">
      <c r="A262" s="4" t="s">
        <v>385</v>
      </c>
      <c r="B262" s="22">
        <v>188.1</v>
      </c>
      <c r="C262" s="22">
        <v>2.0270000000000001</v>
      </c>
      <c r="D262" s="22">
        <v>5.1999999999999998E-2</v>
      </c>
      <c r="E262" s="22">
        <v>895</v>
      </c>
      <c r="F262" s="20">
        <v>18.939393939393899</v>
      </c>
      <c r="G262" s="22">
        <v>0.468095751718204</v>
      </c>
      <c r="H262" s="18">
        <v>5.6300000000000003E-2</v>
      </c>
      <c r="I262" s="15">
        <v>1.74091566095627E-3</v>
      </c>
      <c r="J262" s="24">
        <v>0.28897</v>
      </c>
      <c r="K262" s="18">
        <v>0.41099999999999998</v>
      </c>
      <c r="L262" s="15">
        <v>1.38817726260013E-2</v>
      </c>
      <c r="M262" s="18">
        <v>5.28E-2</v>
      </c>
      <c r="N262" s="16">
        <v>1.3049760604700799E-3</v>
      </c>
      <c r="O262" s="24">
        <v>0.28937000000000002</v>
      </c>
      <c r="P262" s="10">
        <v>331.8</v>
      </c>
      <c r="Q262" s="6">
        <v>7.8934126944351801</v>
      </c>
      <c r="R262" s="6">
        <v>10.756031320991401</v>
      </c>
      <c r="S262" s="10">
        <v>349</v>
      </c>
      <c r="T262" s="6">
        <v>9.9523848889800099</v>
      </c>
      <c r="U262" s="6">
        <v>11.9887138769879</v>
      </c>
      <c r="V262" s="10">
        <v>451</v>
      </c>
      <c r="W262" s="6">
        <v>82.016404823505894</v>
      </c>
      <c r="X262" s="6">
        <v>90.483222186717299</v>
      </c>
      <c r="Y262" s="6">
        <v>4.9283667621776504</v>
      </c>
      <c r="Z262" s="6">
        <v>26.430155210643001</v>
      </c>
      <c r="AA262" s="7">
        <v>331.8</v>
      </c>
      <c r="AB262" s="7">
        <v>7.8934126944351801</v>
      </c>
      <c r="AC262" s="7">
        <v>10.756031320991401</v>
      </c>
      <c r="AD262" s="13">
        <v>330.1</v>
      </c>
      <c r="AE262" s="6">
        <v>8.0175441354987491</v>
      </c>
      <c r="AF262" s="13">
        <v>326</v>
      </c>
      <c r="AG262" s="6">
        <v>8.43280291352748</v>
      </c>
      <c r="AH262" s="13">
        <v>302</v>
      </c>
      <c r="AI262" s="6">
        <v>63.851042749302103</v>
      </c>
      <c r="AJ262" s="6">
        <v>5.4000000000000003E-3</v>
      </c>
      <c r="AK262" s="6">
        <v>2.0999999999999999E-3</v>
      </c>
    </row>
    <row r="263" spans="1:37">
      <c r="A263" s="4" t="s">
        <v>386</v>
      </c>
      <c r="B263" s="22">
        <v>118.8</v>
      </c>
      <c r="C263" s="22">
        <v>2.2829999999999999</v>
      </c>
      <c r="D263" s="22">
        <v>7.6999999999999999E-2</v>
      </c>
      <c r="E263" s="22">
        <v>505</v>
      </c>
      <c r="F263" s="20">
        <v>21.052631578947398</v>
      </c>
      <c r="G263" s="22">
        <v>0.65149302696720601</v>
      </c>
      <c r="H263" s="18">
        <v>5.2499999999999998E-2</v>
      </c>
      <c r="I263" s="15">
        <v>1.9760918173284902E-3</v>
      </c>
      <c r="J263" s="24">
        <v>8.3567000000000002E-2</v>
      </c>
      <c r="K263" s="18">
        <v>0.34499999999999997</v>
      </c>
      <c r="L263" s="15">
        <v>1.50930620153765E-2</v>
      </c>
      <c r="M263" s="18">
        <v>4.7500000000000001E-2</v>
      </c>
      <c r="N263" s="16">
        <v>1.4699311420947601E-3</v>
      </c>
      <c r="O263" s="24">
        <v>0.55345</v>
      </c>
      <c r="P263" s="10">
        <v>298.8</v>
      </c>
      <c r="Q263" s="6">
        <v>8.9673785023316093</v>
      </c>
      <c r="R263" s="6">
        <v>11.138162816567499</v>
      </c>
      <c r="S263" s="10">
        <v>300</v>
      </c>
      <c r="T263" s="6">
        <v>11.048955752319699</v>
      </c>
      <c r="U263" s="6">
        <v>12.519057352436301</v>
      </c>
      <c r="V263" s="10">
        <v>298</v>
      </c>
      <c r="W263" s="6">
        <v>85.142812644331997</v>
      </c>
      <c r="X263" s="6">
        <v>89.1149514777386</v>
      </c>
      <c r="Y263" s="6">
        <v>0.40000000000000602</v>
      </c>
      <c r="Z263" s="6">
        <v>-0.26845637583892301</v>
      </c>
      <c r="AA263" s="7">
        <v>298.8</v>
      </c>
      <c r="AB263" s="7">
        <v>8.9673785023316093</v>
      </c>
      <c r="AC263" s="7">
        <v>11.138162816567499</v>
      </c>
      <c r="AD263" s="13">
        <v>298.3</v>
      </c>
      <c r="AE263" s="6">
        <v>9.0210380336233609</v>
      </c>
      <c r="AF263" s="13">
        <v>293.60000000000002</v>
      </c>
      <c r="AG263" s="6">
        <v>9.1158199420961292</v>
      </c>
      <c r="AH263" s="13">
        <v>251</v>
      </c>
      <c r="AI263" s="6">
        <v>59.220761097674398</v>
      </c>
      <c r="AJ263" s="6">
        <v>1.8E-3</v>
      </c>
      <c r="AK263" s="6">
        <v>2.5999999999999999E-3</v>
      </c>
    </row>
    <row r="264" spans="1:37">
      <c r="A264" s="4" t="s">
        <v>387</v>
      </c>
      <c r="B264" s="22">
        <v>278</v>
      </c>
      <c r="C264" s="22">
        <v>2.83</v>
      </c>
      <c r="D264" s="22">
        <v>0.1</v>
      </c>
      <c r="E264" s="22">
        <v>1660</v>
      </c>
      <c r="F264" s="20">
        <v>15.8982511923688</v>
      </c>
      <c r="G264" s="22">
        <v>0.47600959553571098</v>
      </c>
      <c r="H264" s="18">
        <v>5.3699999999999998E-2</v>
      </c>
      <c r="I264" s="15">
        <v>1.2922571745422099E-3</v>
      </c>
      <c r="J264" s="24">
        <v>0.50788</v>
      </c>
      <c r="K264" s="18">
        <v>0.46100000000000002</v>
      </c>
      <c r="L264" s="15">
        <v>1.47445038994196E-2</v>
      </c>
      <c r="M264" s="18">
        <v>6.2899999999999998E-2</v>
      </c>
      <c r="N264" s="16">
        <v>1.8832891238734399E-3</v>
      </c>
      <c r="O264" s="24">
        <v>0.36413000000000001</v>
      </c>
      <c r="P264" s="10">
        <v>393</v>
      </c>
      <c r="Q264" s="6">
        <v>11.3539148694831</v>
      </c>
      <c r="R264" s="6">
        <v>14.2563090247506</v>
      </c>
      <c r="S264" s="10">
        <v>384.3</v>
      </c>
      <c r="T264" s="6">
        <v>10.3276484329651</v>
      </c>
      <c r="U264" s="6">
        <v>12.613092888558</v>
      </c>
      <c r="V264" s="10">
        <v>351</v>
      </c>
      <c r="W264" s="6">
        <v>52.372816633505003</v>
      </c>
      <c r="X264" s="6">
        <v>57.4379818629697</v>
      </c>
      <c r="Y264" s="6">
        <v>-2.2638563622170298</v>
      </c>
      <c r="Z264" s="6">
        <v>-11.965811965812</v>
      </c>
      <c r="AA264" s="7">
        <v>393</v>
      </c>
      <c r="AB264" s="7">
        <v>11.3539148694831</v>
      </c>
      <c r="AC264" s="7">
        <v>14.2563090247506</v>
      </c>
      <c r="AD264" s="13">
        <v>389</v>
      </c>
      <c r="AE264" s="6">
        <v>10.3504291149435</v>
      </c>
      <c r="AF264" s="13">
        <v>378.9</v>
      </c>
      <c r="AG264" s="6">
        <v>9.4360119836150407</v>
      </c>
      <c r="AH264" s="13">
        <v>322</v>
      </c>
      <c r="AI264" s="6">
        <v>35.855709756282103</v>
      </c>
      <c r="AJ264" s="6">
        <v>1.2999999999999999E-3</v>
      </c>
      <c r="AK264" s="6">
        <v>1.5E-3</v>
      </c>
    </row>
    <row r="265" spans="1:37">
      <c r="A265" s="4" t="s">
        <v>388</v>
      </c>
      <c r="B265" s="22">
        <v>184</v>
      </c>
      <c r="C265" s="22">
        <v>1.819</v>
      </c>
      <c r="D265" s="22">
        <v>0.06</v>
      </c>
      <c r="E265" s="22">
        <v>125</v>
      </c>
      <c r="F265" s="20">
        <v>137.362637362637</v>
      </c>
      <c r="G265" s="22">
        <v>3.4617334831435498</v>
      </c>
      <c r="H265" s="18">
        <v>5.0500000000000003E-2</v>
      </c>
      <c r="I265" s="15">
        <v>4.2584651890686803E-3</v>
      </c>
      <c r="J265" s="24">
        <v>0.15490000000000001</v>
      </c>
      <c r="K265" s="18">
        <v>5.0700000000000002E-2</v>
      </c>
      <c r="L265" s="15">
        <v>3.8523795705511701E-3</v>
      </c>
      <c r="M265" s="18">
        <v>7.28E-3</v>
      </c>
      <c r="N265" s="16">
        <v>1.8346633583303499E-4</v>
      </c>
      <c r="O265" s="24">
        <v>5.7986000000000003E-2</v>
      </c>
      <c r="P265" s="10">
        <v>46.7</v>
      </c>
      <c r="Q265" s="6">
        <v>1.1638800676591601</v>
      </c>
      <c r="R265" s="6">
        <v>1.56949700276854</v>
      </c>
      <c r="S265" s="10">
        <v>50.1</v>
      </c>
      <c r="T265" s="6">
        <v>3.7060479065591099</v>
      </c>
      <c r="U265" s="6">
        <v>3.8679344918340099</v>
      </c>
      <c r="V265" s="10">
        <v>180</v>
      </c>
      <c r="W265" s="6">
        <v>146.691083472808</v>
      </c>
      <c r="X265" s="6">
        <v>147.09207631567</v>
      </c>
      <c r="Y265" s="6">
        <v>6.7864271457085898</v>
      </c>
      <c r="Z265" s="6">
        <v>74.0555555555556</v>
      </c>
      <c r="AA265" s="7">
        <v>46.7</v>
      </c>
      <c r="AB265" s="7">
        <v>1.1638800676591601</v>
      </c>
      <c r="AC265" s="7">
        <v>1.56949700276854</v>
      </c>
      <c r="AD265" s="13">
        <v>46.5</v>
      </c>
      <c r="AE265" s="6">
        <v>1.20771139428851</v>
      </c>
      <c r="AF265" s="13">
        <v>46.5</v>
      </c>
      <c r="AG265" s="6">
        <v>1.3995503155339499</v>
      </c>
      <c r="AH265" s="13">
        <v>46.8</v>
      </c>
      <c r="AI265" s="6">
        <v>41.459292329058997</v>
      </c>
      <c r="AJ265" s="6">
        <v>4.7999999999999996E-3</v>
      </c>
      <c r="AK265" s="6">
        <v>6.7000000000000002E-3</v>
      </c>
    </row>
    <row r="266" spans="1:37">
      <c r="A266" s="4" t="s">
        <v>389</v>
      </c>
      <c r="B266" s="22">
        <v>250</v>
      </c>
      <c r="C266" s="22">
        <v>22.3</v>
      </c>
      <c r="D266" s="22">
        <v>7.4</v>
      </c>
      <c r="E266" s="22">
        <v>1644</v>
      </c>
      <c r="F266" s="20">
        <v>16.7224080267559</v>
      </c>
      <c r="G266" s="22">
        <v>0.44478394612322703</v>
      </c>
      <c r="H266" s="18">
        <v>5.57E-2</v>
      </c>
      <c r="I266" s="15">
        <v>1.4261948588383199E-3</v>
      </c>
      <c r="J266" s="24">
        <v>0.39484999999999998</v>
      </c>
      <c r="K266" s="18">
        <v>0.46300000000000002</v>
      </c>
      <c r="L266" s="15">
        <v>1.4779958604813501E-2</v>
      </c>
      <c r="M266" s="18">
        <v>5.9799999999999999E-2</v>
      </c>
      <c r="N266" s="16">
        <v>1.5905651826945001E-3</v>
      </c>
      <c r="O266" s="24">
        <v>0.50295999999999996</v>
      </c>
      <c r="P266" s="10">
        <v>374.3</v>
      </c>
      <c r="Q266" s="6">
        <v>9.5710409824733098</v>
      </c>
      <c r="R266" s="6">
        <v>12.616783001924199</v>
      </c>
      <c r="S266" s="10">
        <v>386.2</v>
      </c>
      <c r="T266" s="6">
        <v>10.344355136912201</v>
      </c>
      <c r="U266" s="6">
        <v>12.639101469387899</v>
      </c>
      <c r="V266" s="10">
        <v>429</v>
      </c>
      <c r="W266" s="6">
        <v>60.236720451430699</v>
      </c>
      <c r="X266" s="6">
        <v>67.140407980875807</v>
      </c>
      <c r="Y266" s="6">
        <v>3.08130502330398</v>
      </c>
      <c r="Z266" s="6">
        <v>12.750582750582801</v>
      </c>
      <c r="AA266" s="7">
        <v>374.3</v>
      </c>
      <c r="AB266" s="7">
        <v>9.5710409824733098</v>
      </c>
      <c r="AC266" s="7">
        <v>12.616783001924199</v>
      </c>
      <c r="AD266" s="13">
        <v>372.9</v>
      </c>
      <c r="AE266" s="6">
        <v>9.6636859162631907</v>
      </c>
      <c r="AF266" s="13">
        <v>368.2</v>
      </c>
      <c r="AG266" s="6">
        <v>9.9740504910774597</v>
      </c>
      <c r="AH266" s="13">
        <v>317</v>
      </c>
      <c r="AI266" s="6">
        <v>43.724163694046901</v>
      </c>
      <c r="AJ266" s="6">
        <v>3.8E-3</v>
      </c>
      <c r="AK266" s="6">
        <v>1.5E-3</v>
      </c>
    </row>
    <row r="267" spans="1:37">
      <c r="A267" s="4" t="s">
        <v>390</v>
      </c>
      <c r="B267" s="22">
        <v>100</v>
      </c>
      <c r="C267" s="22">
        <v>2.7730000000000001</v>
      </c>
      <c r="D267" s="22">
        <v>0.08</v>
      </c>
      <c r="E267" s="22">
        <v>545</v>
      </c>
      <c r="F267" s="20">
        <v>19.5694716242661</v>
      </c>
      <c r="G267" s="22">
        <v>0.50616009769250603</v>
      </c>
      <c r="H267" s="18">
        <v>5.3400000000000003E-2</v>
      </c>
      <c r="I267" s="15">
        <v>2.4934578860505898E-3</v>
      </c>
      <c r="J267" s="24">
        <v>0.68298999999999999</v>
      </c>
      <c r="K267" s="18">
        <v>0.375</v>
      </c>
      <c r="L267" s="15">
        <v>1.4365779651658301E-2</v>
      </c>
      <c r="M267" s="18">
        <v>5.11E-2</v>
      </c>
      <c r="N267" s="16">
        <v>1.3216903086956499E-3</v>
      </c>
      <c r="O267" s="24">
        <v>-0.33305000000000001</v>
      </c>
      <c r="P267" s="10">
        <v>321.10000000000002</v>
      </c>
      <c r="Q267" s="6">
        <v>8.1693925929633</v>
      </c>
      <c r="R267" s="6">
        <v>10.812247296082299</v>
      </c>
      <c r="S267" s="10">
        <v>323</v>
      </c>
      <c r="T267" s="6">
        <v>10.7106538267952</v>
      </c>
      <c r="U267" s="6">
        <v>12.405092732750999</v>
      </c>
      <c r="V267" s="10">
        <v>320</v>
      </c>
      <c r="W267" s="6">
        <v>100.66424645844</v>
      </c>
      <c r="X267" s="6">
        <v>104.319685141788</v>
      </c>
      <c r="Y267" s="6">
        <v>0.58823529411765196</v>
      </c>
      <c r="Z267" s="6">
        <v>-0.34375</v>
      </c>
      <c r="AA267" s="7">
        <v>321.10000000000002</v>
      </c>
      <c r="AB267" s="7">
        <v>8.1693925929633</v>
      </c>
      <c r="AC267" s="7">
        <v>10.812247296082299</v>
      </c>
      <c r="AD267" s="13">
        <v>320.7</v>
      </c>
      <c r="AE267" s="6">
        <v>8.5919977501139702</v>
      </c>
      <c r="AF267" s="13">
        <v>317.89999999999998</v>
      </c>
      <c r="AG267" s="6">
        <v>8.6215459981051197</v>
      </c>
      <c r="AH267" s="13">
        <v>303</v>
      </c>
      <c r="AI267" s="6">
        <v>55.827103767306603</v>
      </c>
      <c r="AJ267" s="6">
        <v>1.6000000000000001E-3</v>
      </c>
      <c r="AK267" s="6">
        <v>4.0000000000000001E-3</v>
      </c>
    </row>
    <row r="268" spans="1:37">
      <c r="A268" s="4" t="s">
        <v>391</v>
      </c>
      <c r="B268" s="22">
        <v>168</v>
      </c>
      <c r="C268" s="22">
        <v>3.47</v>
      </c>
      <c r="D268" s="22">
        <v>0.14000000000000001</v>
      </c>
      <c r="E268" s="22">
        <v>970</v>
      </c>
      <c r="F268" s="20">
        <v>19.047619047619001</v>
      </c>
      <c r="G268" s="22">
        <v>0.47171847649835003</v>
      </c>
      <c r="H268" s="18">
        <v>5.16E-2</v>
      </c>
      <c r="I268" s="15">
        <v>1.3915046076426001E-3</v>
      </c>
      <c r="J268" s="24">
        <v>0.47687000000000002</v>
      </c>
      <c r="K268" s="18">
        <v>0.37440000000000001</v>
      </c>
      <c r="L268" s="15">
        <v>1.1266797722440901E-2</v>
      </c>
      <c r="M268" s="18">
        <v>5.2499999999999998E-2</v>
      </c>
      <c r="N268" s="16">
        <v>1.30017405084858E-3</v>
      </c>
      <c r="O268" s="24">
        <v>0.26162000000000002</v>
      </c>
      <c r="P268" s="10">
        <v>329.9</v>
      </c>
      <c r="Q268" s="6">
        <v>7.8651297904141302</v>
      </c>
      <c r="R268" s="6">
        <v>10.708485766678001</v>
      </c>
      <c r="S268" s="10">
        <v>322.7</v>
      </c>
      <c r="T268" s="6">
        <v>8.3064931117693206</v>
      </c>
      <c r="U268" s="6">
        <v>10.395908150977199</v>
      </c>
      <c r="V268" s="10">
        <v>258</v>
      </c>
      <c r="W268" s="6">
        <v>58.280710671235397</v>
      </c>
      <c r="X268" s="6">
        <v>62.306809291974602</v>
      </c>
      <c r="Y268" s="6">
        <v>-2.2311744654477801</v>
      </c>
      <c r="Z268" s="6">
        <v>-27.868217054263599</v>
      </c>
      <c r="AA268" s="7">
        <v>329.9</v>
      </c>
      <c r="AB268" s="7">
        <v>7.8651297904141302</v>
      </c>
      <c r="AC268" s="7">
        <v>10.708485766678001</v>
      </c>
      <c r="AD268" s="13">
        <v>329.6</v>
      </c>
      <c r="AE268" s="6">
        <v>7.9477711731063199</v>
      </c>
      <c r="AF268" s="13">
        <v>319.3</v>
      </c>
      <c r="AG268" s="6">
        <v>7.7452454974565601</v>
      </c>
      <c r="AH268" s="13">
        <v>235</v>
      </c>
      <c r="AI268" s="6">
        <v>44.346208815909598</v>
      </c>
      <c r="AJ268" s="6">
        <v>8.0000000000000004E-4</v>
      </c>
      <c r="AK268" s="6">
        <v>1.5E-3</v>
      </c>
    </row>
    <row r="269" spans="1:37">
      <c r="A269" s="4" t="s">
        <v>392</v>
      </c>
      <c r="B269" s="22">
        <v>148</v>
      </c>
      <c r="C269" s="22">
        <v>2.27</v>
      </c>
      <c r="D269" s="22">
        <v>0.26</v>
      </c>
      <c r="E269" s="22">
        <v>870</v>
      </c>
      <c r="F269" s="20">
        <v>18.656716417910399</v>
      </c>
      <c r="G269" s="22">
        <v>0.489073117088624</v>
      </c>
      <c r="H269" s="18">
        <v>5.3999999999999999E-2</v>
      </c>
      <c r="I269" s="15">
        <v>1.66671823892303E-3</v>
      </c>
      <c r="J269" s="24">
        <v>-0.25646999999999998</v>
      </c>
      <c r="K269" s="18">
        <v>0.40200000000000002</v>
      </c>
      <c r="L269" s="15">
        <v>1.7015844667838301E-2</v>
      </c>
      <c r="M269" s="18">
        <v>5.3600000000000002E-2</v>
      </c>
      <c r="N269" s="16">
        <v>1.4050875024709301E-3</v>
      </c>
      <c r="O269" s="24">
        <v>0.69610000000000005</v>
      </c>
      <c r="P269" s="10">
        <v>336.5</v>
      </c>
      <c r="Q269" s="6">
        <v>8.6180782575067596</v>
      </c>
      <c r="R269" s="6">
        <v>11.366794770032399</v>
      </c>
      <c r="S269" s="10">
        <v>342</v>
      </c>
      <c r="T269" s="6">
        <v>12.0430151115079</v>
      </c>
      <c r="U269" s="6">
        <v>13.723291077183999</v>
      </c>
      <c r="V269" s="10">
        <v>360</v>
      </c>
      <c r="W269" s="6">
        <v>72.421805893758602</v>
      </c>
      <c r="X269" s="6">
        <v>77.622608836679703</v>
      </c>
      <c r="Y269" s="6">
        <v>1.6081871345029299</v>
      </c>
      <c r="Z269" s="6">
        <v>6.5277777777777697</v>
      </c>
      <c r="AA269" s="7">
        <v>336.5</v>
      </c>
      <c r="AB269" s="7">
        <v>8.6180782575067596</v>
      </c>
      <c r="AC269" s="7">
        <v>11.366794770032399</v>
      </c>
      <c r="AD269" s="13">
        <v>335.5</v>
      </c>
      <c r="AE269" s="6">
        <v>8.5722939084302805</v>
      </c>
      <c r="AF269" s="13">
        <v>329</v>
      </c>
      <c r="AG269" s="6">
        <v>9.4821417926546694</v>
      </c>
      <c r="AH269" s="13">
        <v>276</v>
      </c>
      <c r="AI269" s="6">
        <v>52.4840258451393</v>
      </c>
      <c r="AJ269" s="6">
        <v>3.5999999999999999E-3</v>
      </c>
      <c r="AK269" s="6">
        <v>1.5E-3</v>
      </c>
    </row>
    <row r="270" spans="1:37">
      <c r="A270" s="4" t="s">
        <v>393</v>
      </c>
      <c r="B270" s="22">
        <v>183.4</v>
      </c>
      <c r="C270" s="22">
        <v>1.6140000000000001</v>
      </c>
      <c r="D270" s="22">
        <v>6.7000000000000004E-2</v>
      </c>
      <c r="E270" s="22">
        <v>942</v>
      </c>
      <c r="F270" s="20">
        <v>20</v>
      </c>
      <c r="G270" s="22">
        <v>0.48744640731058902</v>
      </c>
      <c r="H270" s="18">
        <v>5.0900000000000001E-2</v>
      </c>
      <c r="I270" s="15">
        <v>1.61497401168822E-3</v>
      </c>
      <c r="J270" s="24">
        <v>7.3465000000000003E-2</v>
      </c>
      <c r="K270" s="18">
        <v>0.35599999999999998</v>
      </c>
      <c r="L270" s="15">
        <v>1.3533785126120501E-2</v>
      </c>
      <c r="M270" s="18">
        <v>0.05</v>
      </c>
      <c r="N270" s="16">
        <v>1.21861601827647E-3</v>
      </c>
      <c r="O270" s="24">
        <v>0.31086000000000003</v>
      </c>
      <c r="P270" s="10">
        <v>314.8</v>
      </c>
      <c r="Q270" s="6">
        <v>7.50630160998056</v>
      </c>
      <c r="R270" s="6">
        <v>10.221273653436199</v>
      </c>
      <c r="S270" s="10">
        <v>309</v>
      </c>
      <c r="T270" s="6">
        <v>10.007379200132201</v>
      </c>
      <c r="U270" s="6">
        <v>11.6809039593719</v>
      </c>
      <c r="V270" s="10">
        <v>230</v>
      </c>
      <c r="W270" s="6">
        <v>67.821347044945497</v>
      </c>
      <c r="X270" s="6">
        <v>71.033099022451495</v>
      </c>
      <c r="Y270" s="6">
        <v>-1.8770226537217001</v>
      </c>
      <c r="Z270" s="6">
        <v>-36.869565217391298</v>
      </c>
      <c r="AA270" s="7">
        <v>314.8</v>
      </c>
      <c r="AB270" s="7">
        <v>7.50630160998056</v>
      </c>
      <c r="AC270" s="7">
        <v>10.221273653436199</v>
      </c>
      <c r="AD270" s="13">
        <v>314.39999999999998</v>
      </c>
      <c r="AE270" s="6">
        <v>7.5474044452378903</v>
      </c>
      <c r="AF270" s="13">
        <v>308.60000000000002</v>
      </c>
      <c r="AG270" s="6">
        <v>7.9461587232598401</v>
      </c>
      <c r="AH270" s="13">
        <v>260</v>
      </c>
      <c r="AI270" s="6">
        <v>41.815488936408997</v>
      </c>
      <c r="AJ270" s="6">
        <v>-5.0000000000000001E-4</v>
      </c>
      <c r="AK270" s="6">
        <v>2.3999999999999998E-3</v>
      </c>
    </row>
    <row r="271" spans="1:37">
      <c r="A271" s="4" t="s">
        <v>394</v>
      </c>
      <c r="B271" s="22">
        <v>247</v>
      </c>
      <c r="C271" s="22">
        <v>3.98</v>
      </c>
      <c r="D271" s="22">
        <v>0.13</v>
      </c>
      <c r="E271" s="22">
        <v>1310</v>
      </c>
      <c r="F271" s="20">
        <v>19.120458891013399</v>
      </c>
      <c r="G271" s="22">
        <v>0.47416475049935197</v>
      </c>
      <c r="H271" s="18">
        <v>5.2400000000000002E-2</v>
      </c>
      <c r="I271" s="15">
        <v>1.4430252326315201E-3</v>
      </c>
      <c r="J271" s="24">
        <v>-4.4269000000000003E-2</v>
      </c>
      <c r="K271" s="18">
        <v>0.38500000000000001</v>
      </c>
      <c r="L271" s="15">
        <v>1.2459557335635901E-2</v>
      </c>
      <c r="M271" s="18">
        <v>5.2299999999999999E-2</v>
      </c>
      <c r="N271" s="16">
        <v>1.2969781003933699E-3</v>
      </c>
      <c r="O271" s="24">
        <v>0.57491999999999999</v>
      </c>
      <c r="P271" s="10">
        <v>328.8</v>
      </c>
      <c r="Q271" s="6">
        <v>7.8462943534436196</v>
      </c>
      <c r="R271" s="6">
        <v>10.676799783316</v>
      </c>
      <c r="S271" s="10">
        <v>330.1</v>
      </c>
      <c r="T271" s="6">
        <v>9.1356288944964792</v>
      </c>
      <c r="U271" s="6">
        <v>11.1422950343475</v>
      </c>
      <c r="V271" s="10">
        <v>294</v>
      </c>
      <c r="W271" s="6">
        <v>59.7024506661053</v>
      </c>
      <c r="X271" s="6">
        <v>64.338747426143996</v>
      </c>
      <c r="Y271" s="6">
        <v>0.39382005452893099</v>
      </c>
      <c r="Z271" s="6">
        <v>-11.836734693877601</v>
      </c>
      <c r="AA271" s="7">
        <v>328.8</v>
      </c>
      <c r="AB271" s="7">
        <v>7.8462943534436196</v>
      </c>
      <c r="AC271" s="7">
        <v>10.676799783316</v>
      </c>
      <c r="AD271" s="13">
        <v>328.5</v>
      </c>
      <c r="AE271" s="6">
        <v>7.88750816677112</v>
      </c>
      <c r="AF271" s="13">
        <v>322</v>
      </c>
      <c r="AG271" s="6">
        <v>8.2881762347309493</v>
      </c>
      <c r="AH271" s="13">
        <v>268</v>
      </c>
      <c r="AI271" s="6">
        <v>38.172864911331203</v>
      </c>
      <c r="AJ271" s="6">
        <v>1.1000000000000001E-3</v>
      </c>
      <c r="AK271" s="6">
        <v>1.9E-3</v>
      </c>
    </row>
    <row r="272" spans="1:37">
      <c r="A272" s="4" t="s">
        <v>395</v>
      </c>
      <c r="B272" s="22">
        <v>157</v>
      </c>
      <c r="C272" s="22">
        <v>3.3919999999999999</v>
      </c>
      <c r="D272" s="22">
        <v>8.5999999999999993E-2</v>
      </c>
      <c r="E272" s="22">
        <v>786</v>
      </c>
      <c r="F272" s="20">
        <v>19.011406844106499</v>
      </c>
      <c r="G272" s="22">
        <v>0.47050472279390598</v>
      </c>
      <c r="H272" s="18">
        <v>5.0200000000000002E-2</v>
      </c>
      <c r="I272" s="15">
        <v>1.70768141954209E-3</v>
      </c>
      <c r="J272" s="24">
        <v>8.5884000000000002E-2</v>
      </c>
      <c r="K272" s="18">
        <v>0.36599999999999999</v>
      </c>
      <c r="L272" s="15">
        <v>1.4233693710348E-2</v>
      </c>
      <c r="M272" s="18">
        <v>5.2600000000000001E-2</v>
      </c>
      <c r="N272" s="16">
        <v>1.3017736468372699E-3</v>
      </c>
      <c r="O272" s="24">
        <v>0.38424999999999998</v>
      </c>
      <c r="P272" s="10">
        <v>330.4</v>
      </c>
      <c r="Q272" s="6">
        <v>7.9156201615319004</v>
      </c>
      <c r="R272" s="6">
        <v>10.754522257162501</v>
      </c>
      <c r="S272" s="10">
        <v>316</v>
      </c>
      <c r="T272" s="6">
        <v>10.6397903488898</v>
      </c>
      <c r="U272" s="6">
        <v>12.288576568077101</v>
      </c>
      <c r="V272" s="10">
        <v>194</v>
      </c>
      <c r="W272" s="6">
        <v>70.707137864746599</v>
      </c>
      <c r="X272" s="6">
        <v>73.281914669076897</v>
      </c>
      <c r="Y272" s="6">
        <v>-4.5569620253164498</v>
      </c>
      <c r="Z272" s="6">
        <v>-70.309278350515498</v>
      </c>
      <c r="AA272" s="7">
        <v>330.4</v>
      </c>
      <c r="AB272" s="7">
        <v>7.9156201615319004</v>
      </c>
      <c r="AC272" s="7">
        <v>10.754522257162501</v>
      </c>
      <c r="AD272" s="13">
        <v>330.9</v>
      </c>
      <c r="AE272" s="6">
        <v>7.9570969920976999</v>
      </c>
      <c r="AF272" s="13">
        <v>323.3</v>
      </c>
      <c r="AG272" s="6">
        <v>8.4423745870654496</v>
      </c>
      <c r="AH272" s="13">
        <v>261</v>
      </c>
      <c r="AI272" s="6">
        <v>43.711547044508599</v>
      </c>
      <c r="AJ272" s="6">
        <v>-1.4E-3</v>
      </c>
      <c r="AK272" s="6">
        <v>2.5000000000000001E-3</v>
      </c>
    </row>
    <row r="273" spans="1:37">
      <c r="A273" s="4" t="s">
        <v>396</v>
      </c>
      <c r="B273" s="22">
        <v>46.4</v>
      </c>
      <c r="C273" s="22">
        <v>3.66</v>
      </c>
      <c r="D273" s="22">
        <v>0.1</v>
      </c>
      <c r="E273" s="22">
        <v>243</v>
      </c>
      <c r="F273" s="20">
        <v>19.157088122605401</v>
      </c>
      <c r="G273" s="22">
        <v>0.47539736422112899</v>
      </c>
      <c r="H273" s="18">
        <v>5.3100000000000001E-2</v>
      </c>
      <c r="I273" s="15">
        <v>3.17485091110105E-3</v>
      </c>
      <c r="J273" s="24">
        <v>0.43918000000000001</v>
      </c>
      <c r="K273" s="18">
        <v>0.38300000000000001</v>
      </c>
      <c r="L273" s="15">
        <v>1.85727089343477E-2</v>
      </c>
      <c r="M273" s="18">
        <v>5.2200000000000003E-2</v>
      </c>
      <c r="N273" s="16">
        <v>1.2953817539242999E-3</v>
      </c>
      <c r="O273" s="24">
        <v>-0.21212</v>
      </c>
      <c r="P273" s="10">
        <v>327.8</v>
      </c>
      <c r="Q273" s="6">
        <v>8.0043694163382195</v>
      </c>
      <c r="R273" s="6">
        <v>10.7846776511581</v>
      </c>
      <c r="S273" s="10">
        <v>328</v>
      </c>
      <c r="T273" s="6">
        <v>13.705602570426199</v>
      </c>
      <c r="U273" s="6">
        <v>15.1072649132155</v>
      </c>
      <c r="V273" s="10">
        <v>350</v>
      </c>
      <c r="W273" s="6">
        <v>134.68482608409801</v>
      </c>
      <c r="X273" s="6">
        <v>137.15493274814199</v>
      </c>
      <c r="Y273" s="6">
        <v>6.0975609756098899E-2</v>
      </c>
      <c r="Z273" s="6">
        <v>6.3428571428571399</v>
      </c>
      <c r="AA273" s="7">
        <v>327.8</v>
      </c>
      <c r="AB273" s="7">
        <v>8.0043694163382195</v>
      </c>
      <c r="AC273" s="7">
        <v>10.7846776511581</v>
      </c>
      <c r="AD273" s="13">
        <v>326.7</v>
      </c>
      <c r="AE273" s="6">
        <v>8.4960567178668693</v>
      </c>
      <c r="AF273" s="13">
        <v>321.39999999999998</v>
      </c>
      <c r="AG273" s="6">
        <v>8.5224580854629597</v>
      </c>
      <c r="AH273" s="13">
        <v>289</v>
      </c>
      <c r="AI273" s="6">
        <v>76.009061152626202</v>
      </c>
      <c r="AJ273" s="6">
        <v>2E-3</v>
      </c>
      <c r="AK273" s="6">
        <v>4.7999999999999996E-3</v>
      </c>
    </row>
    <row r="274" spans="1:37">
      <c r="A274" s="4" t="s">
        <v>397</v>
      </c>
      <c r="B274" s="22">
        <v>178</v>
      </c>
      <c r="C274" s="22">
        <v>3.67</v>
      </c>
      <c r="D274" s="22">
        <v>0.11</v>
      </c>
      <c r="E274" s="22">
        <v>874</v>
      </c>
      <c r="F274" s="20">
        <v>19.451468585878199</v>
      </c>
      <c r="G274" s="22">
        <v>0.46530470066632901</v>
      </c>
      <c r="H274" s="18">
        <v>5.2900000000000003E-2</v>
      </c>
      <c r="I274" s="15">
        <v>1.88832450377475E-3</v>
      </c>
      <c r="J274" s="24">
        <v>0.46437</v>
      </c>
      <c r="K274" s="18">
        <v>0.377</v>
      </c>
      <c r="L274" s="15">
        <v>1.3323946515953901E-2</v>
      </c>
      <c r="M274" s="18">
        <v>5.1409999999999997E-2</v>
      </c>
      <c r="N274" s="16">
        <v>1.22979478673517E-3</v>
      </c>
      <c r="O274" s="24">
        <v>-6.3642000000000004E-2</v>
      </c>
      <c r="P274" s="10">
        <v>323.10000000000002</v>
      </c>
      <c r="Q274" s="6">
        <v>7.5217227926394203</v>
      </c>
      <c r="R274" s="6">
        <v>10.359662301515201</v>
      </c>
      <c r="S274" s="10">
        <v>324</v>
      </c>
      <c r="T274" s="6">
        <v>10.181858474130699</v>
      </c>
      <c r="U274" s="6">
        <v>11.9642157698313</v>
      </c>
      <c r="V274" s="10">
        <v>308</v>
      </c>
      <c r="W274" s="6">
        <v>80.640825340485705</v>
      </c>
      <c r="X274" s="6">
        <v>84.632861508526304</v>
      </c>
      <c r="Y274" s="6">
        <v>0.27777777777777102</v>
      </c>
      <c r="Z274" s="6">
        <v>-4.9025974025974204</v>
      </c>
      <c r="AA274" s="7">
        <v>323.10000000000002</v>
      </c>
      <c r="AB274" s="7">
        <v>7.5217227926394203</v>
      </c>
      <c r="AC274" s="7">
        <v>10.359662301515201</v>
      </c>
      <c r="AD274" s="13">
        <v>322.60000000000002</v>
      </c>
      <c r="AE274" s="6">
        <v>7.7214353438535799</v>
      </c>
      <c r="AF274" s="13">
        <v>316.7</v>
      </c>
      <c r="AG274" s="6">
        <v>7.9637800062048401</v>
      </c>
      <c r="AH274" s="13">
        <v>268</v>
      </c>
      <c r="AI274" s="6">
        <v>48.178654107340002</v>
      </c>
      <c r="AJ274" s="6">
        <v>1.9E-3</v>
      </c>
      <c r="AK274" s="6">
        <v>2.8E-3</v>
      </c>
    </row>
    <row r="275" spans="1:37">
      <c r="A275" s="4" t="s">
        <v>398</v>
      </c>
      <c r="B275" s="22">
        <v>69.5</v>
      </c>
      <c r="C275" s="22">
        <v>5.52</v>
      </c>
      <c r="D275" s="22">
        <v>0.16</v>
      </c>
      <c r="E275" s="22">
        <v>362</v>
      </c>
      <c r="F275" s="20">
        <v>19.455252918287901</v>
      </c>
      <c r="G275" s="22">
        <v>0.51936777664771805</v>
      </c>
      <c r="H275" s="18">
        <v>5.6500000000000002E-2</v>
      </c>
      <c r="I275" s="15">
        <v>2.95897503089553E-3</v>
      </c>
      <c r="J275" s="24">
        <v>0.28455999999999998</v>
      </c>
      <c r="K275" s="18">
        <v>0.40200000000000002</v>
      </c>
      <c r="L275" s="15">
        <v>2.00228362066916E-2</v>
      </c>
      <c r="M275" s="18">
        <v>5.1400000000000001E-2</v>
      </c>
      <c r="N275" s="16">
        <v>1.37214889119221E-3</v>
      </c>
      <c r="O275" s="24">
        <v>0.10165</v>
      </c>
      <c r="P275" s="10">
        <v>323.10000000000002</v>
      </c>
      <c r="Q275" s="6">
        <v>8.4739457695833398</v>
      </c>
      <c r="R275" s="6">
        <v>11.0695650862615</v>
      </c>
      <c r="S275" s="10">
        <v>342</v>
      </c>
      <c r="T275" s="6">
        <v>14.4358655083791</v>
      </c>
      <c r="U275" s="6">
        <v>15.8647003750187</v>
      </c>
      <c r="V275" s="10">
        <v>440</v>
      </c>
      <c r="W275" s="6">
        <v>135.078225145581</v>
      </c>
      <c r="X275" s="6">
        <v>141.304800055741</v>
      </c>
      <c r="Y275" s="6">
        <v>5.5263157894736796</v>
      </c>
      <c r="Z275" s="6">
        <v>26.568181818181799</v>
      </c>
      <c r="AA275" s="7">
        <v>323.10000000000002</v>
      </c>
      <c r="AB275" s="7">
        <v>8.4739457695833398</v>
      </c>
      <c r="AC275" s="7">
        <v>11.0695650862615</v>
      </c>
      <c r="AD275" s="13">
        <v>321.39999999999998</v>
      </c>
      <c r="AE275" s="6">
        <v>8.7144137442423197</v>
      </c>
      <c r="AF275" s="13">
        <v>319.39999999999998</v>
      </c>
      <c r="AG275" s="6">
        <v>9.1072176308688402</v>
      </c>
      <c r="AH275" s="13">
        <v>308</v>
      </c>
      <c r="AI275" s="6">
        <v>100.11833952118999</v>
      </c>
      <c r="AJ275" s="6">
        <v>5.7000000000000002E-3</v>
      </c>
      <c r="AK275" s="6">
        <v>4.5999999999999999E-3</v>
      </c>
    </row>
    <row r="276" spans="1:37">
      <c r="A276" s="4" t="s">
        <v>399</v>
      </c>
      <c r="B276" s="22">
        <v>99.9</v>
      </c>
      <c r="C276" s="22">
        <v>3.83</v>
      </c>
      <c r="D276" s="22">
        <v>0.11</v>
      </c>
      <c r="E276" s="22">
        <v>436</v>
      </c>
      <c r="F276" s="20">
        <v>19.379844961240298</v>
      </c>
      <c r="G276" s="22">
        <v>0.48292873487919002</v>
      </c>
      <c r="H276" s="18">
        <v>5.1700000000000003E-2</v>
      </c>
      <c r="I276" s="15">
        <v>2.59489871761808E-3</v>
      </c>
      <c r="J276" s="24">
        <v>0.29022999999999999</v>
      </c>
      <c r="K276" s="18">
        <v>0.36899999999999999</v>
      </c>
      <c r="L276" s="15">
        <v>1.7796264687849499E-2</v>
      </c>
      <c r="M276" s="18">
        <v>5.16E-2</v>
      </c>
      <c r="N276" s="16">
        <v>1.2858267323399401E-3</v>
      </c>
      <c r="O276" s="24">
        <v>2.7595000000000001E-2</v>
      </c>
      <c r="P276" s="10">
        <v>324.10000000000002</v>
      </c>
      <c r="Q276" s="6">
        <v>7.9491731091811504</v>
      </c>
      <c r="R276" s="6">
        <v>10.690788470605</v>
      </c>
      <c r="S276" s="10">
        <v>318</v>
      </c>
      <c r="T276" s="6">
        <v>13.005717396083099</v>
      </c>
      <c r="U276" s="6">
        <v>14.401621750292</v>
      </c>
      <c r="V276" s="10">
        <v>250</v>
      </c>
      <c r="W276" s="6">
        <v>104.094617028313</v>
      </c>
      <c r="X276" s="6">
        <v>106.49945737775199</v>
      </c>
      <c r="Y276" s="6">
        <v>-1.9182389937107001</v>
      </c>
      <c r="Z276" s="6">
        <v>-29.64</v>
      </c>
      <c r="AA276" s="7">
        <v>324.10000000000002</v>
      </c>
      <c r="AB276" s="7">
        <v>7.9491731091811504</v>
      </c>
      <c r="AC276" s="7">
        <v>10.690788470605</v>
      </c>
      <c r="AD276" s="13">
        <v>323.89999999999998</v>
      </c>
      <c r="AE276" s="6">
        <v>8.1687577464219494</v>
      </c>
      <c r="AF276" s="13">
        <v>316.7</v>
      </c>
      <c r="AG276" s="6">
        <v>8.1237697522011896</v>
      </c>
      <c r="AH276" s="13">
        <v>258</v>
      </c>
      <c r="AI276" s="6">
        <v>55.466785505121699</v>
      </c>
      <c r="AJ276" s="6">
        <v>6.9999999999999999E-4</v>
      </c>
      <c r="AK276" s="6">
        <v>4.0000000000000001E-3</v>
      </c>
    </row>
    <row r="277" spans="1:37">
      <c r="A277" s="4" t="s">
        <v>400</v>
      </c>
      <c r="B277" s="22">
        <v>60.7</v>
      </c>
      <c r="C277" s="22">
        <v>4.68</v>
      </c>
      <c r="D277" s="22">
        <v>0.25</v>
      </c>
      <c r="E277" s="22">
        <v>268</v>
      </c>
      <c r="F277" s="20">
        <v>19.3050193050193</v>
      </c>
      <c r="G277" s="22">
        <v>0.54979886619313501</v>
      </c>
      <c r="H277" s="18">
        <v>5.1299999999999998E-2</v>
      </c>
      <c r="I277" s="15">
        <v>3.0476012328308098E-3</v>
      </c>
      <c r="J277" s="24">
        <v>0.30488999999999999</v>
      </c>
      <c r="K277" s="18">
        <v>0.36799999999999999</v>
      </c>
      <c r="L277" s="15">
        <v>1.9649034850597599E-2</v>
      </c>
      <c r="M277" s="18">
        <v>5.1799999999999999E-2</v>
      </c>
      <c r="N277" s="16">
        <v>1.47524230972407E-3</v>
      </c>
      <c r="O277" s="24">
        <v>6.3200000000000006E-2</v>
      </c>
      <c r="P277" s="10">
        <v>325.7</v>
      </c>
      <c r="Q277" s="6">
        <v>8.9947715243333608</v>
      </c>
      <c r="R277" s="6">
        <v>11.505948708457099</v>
      </c>
      <c r="S277" s="10">
        <v>317</v>
      </c>
      <c r="T277" s="6">
        <v>14.864580312268901</v>
      </c>
      <c r="U277" s="6">
        <v>16.0954137160989</v>
      </c>
      <c r="V277" s="10">
        <v>230</v>
      </c>
      <c r="W277" s="6">
        <v>114.781543534251</v>
      </c>
      <c r="X277" s="6">
        <v>116.78826535594401</v>
      </c>
      <c r="Y277" s="6">
        <v>-2.74447949526812</v>
      </c>
      <c r="Z277" s="6">
        <v>-41.6086956521739</v>
      </c>
      <c r="AA277" s="7">
        <v>325.7</v>
      </c>
      <c r="AB277" s="7">
        <v>8.9947715243333608</v>
      </c>
      <c r="AC277" s="7">
        <v>11.505948708457099</v>
      </c>
      <c r="AD277" s="13">
        <v>326</v>
      </c>
      <c r="AE277" s="6">
        <v>9.2999739125955703</v>
      </c>
      <c r="AF277" s="13">
        <v>322.5</v>
      </c>
      <c r="AG277" s="6">
        <v>9.4763150992298009</v>
      </c>
      <c r="AH277" s="13">
        <v>301</v>
      </c>
      <c r="AI277" s="6">
        <v>60.929325747994802</v>
      </c>
      <c r="AJ277" s="6">
        <v>-6.9999999999999999E-4</v>
      </c>
      <c r="AK277" s="6">
        <v>4.7000000000000002E-3</v>
      </c>
    </row>
    <row r="278" spans="1:37">
      <c r="A278" s="4" t="s">
        <v>401</v>
      </c>
      <c r="B278" s="22">
        <v>177</v>
      </c>
      <c r="C278" s="22">
        <v>3.16</v>
      </c>
      <c r="D278" s="22">
        <v>0.12</v>
      </c>
      <c r="E278" s="22">
        <v>112</v>
      </c>
      <c r="F278" s="20">
        <v>123.762376237624</v>
      </c>
      <c r="G278" s="22">
        <v>4.5046822457104199</v>
      </c>
      <c r="H278" s="18">
        <v>4.7199999999999999E-2</v>
      </c>
      <c r="I278" s="15">
        <v>3.8785089056430498E-3</v>
      </c>
      <c r="J278" s="24">
        <v>5.6620999999999998E-2</v>
      </c>
      <c r="K278" s="18">
        <v>5.28E-2</v>
      </c>
      <c r="L278" s="15">
        <v>3.9349325393963196E-3</v>
      </c>
      <c r="M278" s="18">
        <v>8.0800000000000004E-3</v>
      </c>
      <c r="N278" s="16">
        <v>2.9409448696634898E-4</v>
      </c>
      <c r="O278" s="24">
        <v>0.32485999999999998</v>
      </c>
      <c r="P278" s="10">
        <v>51.9</v>
      </c>
      <c r="Q278" s="6">
        <v>1.85823683739555</v>
      </c>
      <c r="R278" s="6">
        <v>2.19468473145549</v>
      </c>
      <c r="S278" s="10">
        <v>52.2</v>
      </c>
      <c r="T278" s="6">
        <v>3.78732648097753</v>
      </c>
      <c r="U278" s="6">
        <v>3.9583259597848501</v>
      </c>
      <c r="V278" s="10">
        <v>60</v>
      </c>
      <c r="W278" s="6">
        <v>176.45312039120401</v>
      </c>
      <c r="X278" s="6">
        <v>179.09713997278001</v>
      </c>
      <c r="Y278" s="6">
        <v>0.57471264367816799</v>
      </c>
      <c r="Z278" s="6">
        <v>13.5</v>
      </c>
      <c r="AA278" s="7">
        <v>51.9</v>
      </c>
      <c r="AB278" s="7">
        <v>1.85823683739555</v>
      </c>
      <c r="AC278" s="7">
        <v>2.19468473145549</v>
      </c>
      <c r="AD278" s="13">
        <v>51.9</v>
      </c>
      <c r="AE278" s="6">
        <v>1.9172360688902701</v>
      </c>
      <c r="AF278" s="13">
        <v>51.9</v>
      </c>
      <c r="AG278" s="6">
        <v>2.02174228662152</v>
      </c>
      <c r="AH278" s="13">
        <v>50.9</v>
      </c>
      <c r="AI278" s="6">
        <v>122.887396610851</v>
      </c>
      <c r="AJ278" s="6">
        <v>5.9999999999999995E-4</v>
      </c>
      <c r="AK278" s="6">
        <v>5.8999999999999999E-3</v>
      </c>
    </row>
    <row r="279" spans="1:37">
      <c r="A279" s="4" t="s">
        <v>402</v>
      </c>
      <c r="B279" s="22">
        <v>157.1</v>
      </c>
      <c r="C279" s="22">
        <v>3.01</v>
      </c>
      <c r="D279" s="22">
        <v>0.12</v>
      </c>
      <c r="E279" s="22">
        <v>1084</v>
      </c>
      <c r="F279" s="20">
        <v>18.115942028985501</v>
      </c>
      <c r="G279" s="22">
        <v>0.44099495079566597</v>
      </c>
      <c r="H279" s="18">
        <v>7.4999999999999997E-2</v>
      </c>
      <c r="I279" s="15">
        <v>2.3360642166775402E-3</v>
      </c>
      <c r="J279" s="24">
        <v>0.25918999999999998</v>
      </c>
      <c r="K279" s="18">
        <v>0.57499999999999996</v>
      </c>
      <c r="L279" s="15">
        <v>1.9130452817432201E-2</v>
      </c>
      <c r="M279" s="18">
        <v>5.5199999999999999E-2</v>
      </c>
      <c r="N279" s="16">
        <v>1.3437292548724199E-3</v>
      </c>
      <c r="O279" s="24">
        <v>0.29593999999999998</v>
      </c>
      <c r="P279" s="10">
        <v>346.6</v>
      </c>
      <c r="Q279" s="6">
        <v>8.0814789710893393</v>
      </c>
      <c r="R279" s="6">
        <v>11.108331090604899</v>
      </c>
      <c r="S279" s="10">
        <v>460</v>
      </c>
      <c r="T279" s="6">
        <v>12.707965920790899</v>
      </c>
      <c r="U279" s="6">
        <v>15.2209895880841</v>
      </c>
      <c r="V279" s="10">
        <v>1057</v>
      </c>
      <c r="W279" s="6">
        <v>84.786072739244005</v>
      </c>
      <c r="X279" s="6">
        <v>95.715007951166299</v>
      </c>
      <c r="Y279" s="6">
        <v>24.652173913043502</v>
      </c>
      <c r="Z279" s="6">
        <v>67.209082308420093</v>
      </c>
      <c r="AA279" s="7" t="s">
        <v>113</v>
      </c>
      <c r="AB279" s="7" t="s">
        <v>113</v>
      </c>
      <c r="AC279" s="7" t="s">
        <v>113</v>
      </c>
      <c r="AD279" s="13">
        <v>337.2</v>
      </c>
      <c r="AE279" s="6">
        <v>8.2826355926214195</v>
      </c>
      <c r="AF279" s="13">
        <v>338.4</v>
      </c>
      <c r="AG279" s="6">
        <v>10.036244210061</v>
      </c>
      <c r="AH279" s="13">
        <v>346.6</v>
      </c>
      <c r="AI279" s="6">
        <v>65.953266261379198</v>
      </c>
      <c r="AJ279" s="6">
        <v>2.81E-2</v>
      </c>
      <c r="AK279" s="6">
        <v>3.5000000000000001E-3</v>
      </c>
    </row>
    <row r="280" spans="1:37">
      <c r="A280" s="4" t="s">
        <v>403</v>
      </c>
      <c r="B280" s="22">
        <v>193</v>
      </c>
      <c r="C280" s="22">
        <v>1.81</v>
      </c>
      <c r="D280" s="22">
        <v>3.9E-2</v>
      </c>
      <c r="E280" s="22">
        <v>842</v>
      </c>
      <c r="F280" s="20">
        <v>20.096463022508001</v>
      </c>
      <c r="G280" s="22">
        <v>0.488945860745788</v>
      </c>
      <c r="H280" s="18">
        <v>5.2200000000000003E-2</v>
      </c>
      <c r="I280" s="15">
        <v>1.7708557604664899E-3</v>
      </c>
      <c r="J280" s="24">
        <v>9.0010999999999997E-3</v>
      </c>
      <c r="K280" s="18">
        <v>0.36299999999999999</v>
      </c>
      <c r="L280" s="15">
        <v>1.3638703470638201E-2</v>
      </c>
      <c r="M280" s="18">
        <v>4.9759999999999999E-2</v>
      </c>
      <c r="N280" s="16">
        <v>1.21065811448815E-3</v>
      </c>
      <c r="O280" s="24">
        <v>0.50024999999999997</v>
      </c>
      <c r="P280" s="10">
        <v>313</v>
      </c>
      <c r="Q280" s="6">
        <v>7.4427974725617601</v>
      </c>
      <c r="R280" s="6">
        <v>10.1531259516667</v>
      </c>
      <c r="S280" s="10">
        <v>314</v>
      </c>
      <c r="T280" s="6">
        <v>10.6161387289721</v>
      </c>
      <c r="U280" s="6">
        <v>12.2496146015742</v>
      </c>
      <c r="V280" s="10">
        <v>281</v>
      </c>
      <c r="W280" s="6">
        <v>73.904717218407498</v>
      </c>
      <c r="X280" s="6">
        <v>77.823660047815196</v>
      </c>
      <c r="Y280" s="6">
        <v>0.31847133757962398</v>
      </c>
      <c r="Z280" s="6">
        <v>-11.387900355871899</v>
      </c>
      <c r="AA280" s="7">
        <v>313</v>
      </c>
      <c r="AB280" s="7">
        <v>7.4427974725617601</v>
      </c>
      <c r="AC280" s="7">
        <v>10.1531259516667</v>
      </c>
      <c r="AD280" s="13">
        <v>312.5</v>
      </c>
      <c r="AE280" s="6">
        <v>7.4835876568375701</v>
      </c>
      <c r="AF280" s="13">
        <v>307.5</v>
      </c>
      <c r="AG280" s="6">
        <v>8.1471069412879</v>
      </c>
      <c r="AH280" s="13">
        <v>245</v>
      </c>
      <c r="AI280" s="6">
        <v>48.023767315078203</v>
      </c>
      <c r="AJ280" s="6">
        <v>8.0000000000000004E-4</v>
      </c>
      <c r="AK280" s="6">
        <v>2E-3</v>
      </c>
    </row>
    <row r="281" spans="1:37">
      <c r="A281" s="4" t="s">
        <v>404</v>
      </c>
      <c r="B281" s="22">
        <v>635</v>
      </c>
      <c r="C281" s="22">
        <v>10.6</v>
      </c>
      <c r="D281" s="22">
        <v>1.5</v>
      </c>
      <c r="E281" s="22">
        <v>3540</v>
      </c>
      <c r="F281" s="20">
        <v>15.479876160990701</v>
      </c>
      <c r="G281" s="22">
        <v>0.50854002903286299</v>
      </c>
      <c r="H281" s="18">
        <v>5.2999999999999999E-2</v>
      </c>
      <c r="I281" s="15">
        <v>1.1176295978511999E-3</v>
      </c>
      <c r="J281" s="24">
        <v>0.45709</v>
      </c>
      <c r="K281" s="18">
        <v>0.47299999999999998</v>
      </c>
      <c r="L281" s="15">
        <v>1.5920083377922299E-2</v>
      </c>
      <c r="M281" s="18">
        <v>6.4600000000000005E-2</v>
      </c>
      <c r="N281" s="16">
        <v>2.1222189075587798E-3</v>
      </c>
      <c r="O281" s="24">
        <v>0.72194000000000003</v>
      </c>
      <c r="P281" s="10">
        <v>403</v>
      </c>
      <c r="Q281" s="6">
        <v>12.5544695263553</v>
      </c>
      <c r="R281" s="6">
        <v>15.354727602204999</v>
      </c>
      <c r="S281" s="10">
        <v>393</v>
      </c>
      <c r="T281" s="6">
        <v>10.9596342009064</v>
      </c>
      <c r="U281" s="6">
        <v>13.2065434115608</v>
      </c>
      <c r="V281" s="10">
        <v>320</v>
      </c>
      <c r="W281" s="6">
        <v>46.427601031019002</v>
      </c>
      <c r="X281" s="6">
        <v>51.3410149004836</v>
      </c>
      <c r="Y281" s="6">
        <v>-2.5445292620864999</v>
      </c>
      <c r="Z281" s="6">
        <v>-25.9375</v>
      </c>
      <c r="AA281" s="7">
        <v>403</v>
      </c>
      <c r="AB281" s="7">
        <v>12.5544695263553</v>
      </c>
      <c r="AC281" s="7">
        <v>15.354727602204999</v>
      </c>
      <c r="AD281" s="13">
        <v>403</v>
      </c>
      <c r="AE281" s="6">
        <v>13.1137220150567</v>
      </c>
      <c r="AF281" s="13">
        <v>389</v>
      </c>
      <c r="AG281" s="6">
        <v>11.467283105325199</v>
      </c>
      <c r="AH281" s="13">
        <v>298</v>
      </c>
      <c r="AI281" s="6">
        <v>34.139744250586801</v>
      </c>
      <c r="AJ281" s="6">
        <v>1.4E-3</v>
      </c>
      <c r="AK281" s="6">
        <v>9.7000000000000005E-4</v>
      </c>
    </row>
    <row r="282" spans="1:37">
      <c r="A282" s="4" t="s">
        <v>405</v>
      </c>
      <c r="B282" s="22">
        <v>95.1</v>
      </c>
      <c r="C282" s="22">
        <v>2.5</v>
      </c>
      <c r="D282" s="22">
        <v>5.6000000000000001E-2</v>
      </c>
      <c r="E282" s="22">
        <v>417</v>
      </c>
      <c r="F282" s="20">
        <v>20.1207243460765</v>
      </c>
      <c r="G282" s="22">
        <v>0.54537254712762695</v>
      </c>
      <c r="H282" s="18">
        <v>5.33E-2</v>
      </c>
      <c r="I282" s="15">
        <v>2.6284256003063001E-3</v>
      </c>
      <c r="J282" s="24">
        <v>0.23974999999999999</v>
      </c>
      <c r="K282" s="18">
        <v>0.36599999999999999</v>
      </c>
      <c r="L282" s="15">
        <v>1.7761138382434798E-2</v>
      </c>
      <c r="M282" s="18">
        <v>4.9700000000000001E-2</v>
      </c>
      <c r="N282" s="16">
        <v>1.3471192749344801E-3</v>
      </c>
      <c r="O282" s="24">
        <v>0.19545999999999999</v>
      </c>
      <c r="P282" s="10">
        <v>312.89999999999998</v>
      </c>
      <c r="Q282" s="6">
        <v>8.3287654473169503</v>
      </c>
      <c r="R282" s="6">
        <v>10.814322203723499</v>
      </c>
      <c r="S282" s="10">
        <v>316</v>
      </c>
      <c r="T282" s="6">
        <v>12.986344315022899</v>
      </c>
      <c r="U282" s="6">
        <v>14.3683372061451</v>
      </c>
      <c r="V282" s="10">
        <v>320</v>
      </c>
      <c r="W282" s="6">
        <v>110.86989863545701</v>
      </c>
      <c r="X282" s="6">
        <v>114.308091481585</v>
      </c>
      <c r="Y282" s="6">
        <v>0.981012658227854</v>
      </c>
      <c r="Z282" s="6">
        <v>2.21875</v>
      </c>
      <c r="AA282" s="7">
        <v>312.89999999999998</v>
      </c>
      <c r="AB282" s="7">
        <v>8.3287654473169503</v>
      </c>
      <c r="AC282" s="7">
        <v>10.814322203723499</v>
      </c>
      <c r="AD282" s="13">
        <v>312.5</v>
      </c>
      <c r="AE282" s="6">
        <v>8.5733064727922095</v>
      </c>
      <c r="AF282" s="13">
        <v>309.89999999999998</v>
      </c>
      <c r="AG282" s="6">
        <v>8.8141300573753991</v>
      </c>
      <c r="AH282" s="13">
        <v>296</v>
      </c>
      <c r="AI282" s="6">
        <v>64.072844664776596</v>
      </c>
      <c r="AJ282" s="6">
        <v>1.6999999999999999E-3</v>
      </c>
      <c r="AK282" s="6">
        <v>4.0000000000000001E-3</v>
      </c>
    </row>
    <row r="283" spans="1:37">
      <c r="A283" s="4" t="s">
        <v>406</v>
      </c>
      <c r="B283" s="22">
        <v>131.5</v>
      </c>
      <c r="C283" s="22">
        <v>2.78</v>
      </c>
      <c r="D283" s="22">
        <v>0.12</v>
      </c>
      <c r="E283" s="22">
        <v>113</v>
      </c>
      <c r="F283" s="20">
        <v>126.262626262626</v>
      </c>
      <c r="G283" s="22">
        <v>4.1995133094059396</v>
      </c>
      <c r="H283" s="18">
        <v>6.5000000000000002E-2</v>
      </c>
      <c r="I283" s="15">
        <v>8.2759858819575292E-3</v>
      </c>
      <c r="J283" s="24">
        <v>-5.9305E-3</v>
      </c>
      <c r="K283" s="18">
        <v>7.0999999999999994E-2</v>
      </c>
      <c r="L283" s="15">
        <v>8.6101930315179293E-3</v>
      </c>
      <c r="M283" s="18">
        <v>7.92E-3</v>
      </c>
      <c r="N283" s="16">
        <v>2.6342035165112098E-4</v>
      </c>
      <c r="O283" s="24">
        <v>0.26599</v>
      </c>
      <c r="P283" s="10">
        <v>50.9</v>
      </c>
      <c r="Q283" s="6">
        <v>1.6742342061425599</v>
      </c>
      <c r="R283" s="6">
        <v>2.02820214378354</v>
      </c>
      <c r="S283" s="10">
        <v>69</v>
      </c>
      <c r="T283" s="6">
        <v>8.5934021442736608</v>
      </c>
      <c r="U283" s="6">
        <v>8.7270174002603298</v>
      </c>
      <c r="V283" s="10">
        <v>580</v>
      </c>
      <c r="W283" s="6">
        <v>211.27138275987099</v>
      </c>
      <c r="X283" s="6">
        <v>211.284094800567</v>
      </c>
      <c r="Y283" s="6">
        <v>26.231884057971001</v>
      </c>
      <c r="Z283" s="6">
        <v>91.224137931034505</v>
      </c>
      <c r="AA283" s="7">
        <v>50.9</v>
      </c>
      <c r="AB283" s="7">
        <v>1.6742342061425599</v>
      </c>
      <c r="AC283" s="7">
        <v>2.02820214378354</v>
      </c>
      <c r="AD283" s="13">
        <v>49.7</v>
      </c>
      <c r="AE283" s="6">
        <v>1.7309275481711499</v>
      </c>
      <c r="AF283" s="13">
        <v>49.7</v>
      </c>
      <c r="AG283" s="6">
        <v>2.1322664967604501</v>
      </c>
      <c r="AH283" s="13">
        <v>50.9</v>
      </c>
      <c r="AI283" s="6">
        <v>9.3479475430769199</v>
      </c>
      <c r="AJ283" s="6">
        <v>2.3E-2</v>
      </c>
      <c r="AK283" s="6">
        <v>1.4E-2</v>
      </c>
    </row>
    <row r="284" spans="1:37">
      <c r="A284" s="4" t="s">
        <v>407</v>
      </c>
      <c r="B284" s="22">
        <v>427</v>
      </c>
      <c r="C284" s="22">
        <v>4.28</v>
      </c>
      <c r="D284" s="22">
        <v>0.15</v>
      </c>
      <c r="E284" s="22">
        <v>2270</v>
      </c>
      <c r="F284" s="20">
        <v>16.3132137030995</v>
      </c>
      <c r="G284" s="22">
        <v>0.52445968526295805</v>
      </c>
      <c r="H284" s="18">
        <v>5.3600000000000002E-2</v>
      </c>
      <c r="I284" s="15">
        <v>1.0648644102058201E-3</v>
      </c>
      <c r="J284" s="24">
        <v>0.20419999999999999</v>
      </c>
      <c r="K284" s="18">
        <v>0.45400000000000001</v>
      </c>
      <c r="L284" s="15">
        <v>1.6118540474869301E-2</v>
      </c>
      <c r="M284" s="18">
        <v>6.13E-2</v>
      </c>
      <c r="N284" s="16">
        <v>1.9707569147157699E-3</v>
      </c>
      <c r="O284" s="24">
        <v>0.80498999999999998</v>
      </c>
      <c r="P284" s="10">
        <v>384</v>
      </c>
      <c r="Q284" s="6">
        <v>12.325659251193001</v>
      </c>
      <c r="R284" s="6">
        <v>14.924222477341701</v>
      </c>
      <c r="S284" s="10">
        <v>379</v>
      </c>
      <c r="T284" s="6">
        <v>11.323306428256201</v>
      </c>
      <c r="U284" s="6">
        <v>13.399914521765201</v>
      </c>
      <c r="V284" s="10">
        <v>347</v>
      </c>
      <c r="W284" s="6">
        <v>45.779421575953599</v>
      </c>
      <c r="X284" s="6">
        <v>51.613946103975103</v>
      </c>
      <c r="Y284" s="6">
        <v>-1.3192612137203199</v>
      </c>
      <c r="Z284" s="6">
        <v>-10.6628242074928</v>
      </c>
      <c r="AA284" s="7">
        <v>384</v>
      </c>
      <c r="AB284" s="7">
        <v>12.325659251193001</v>
      </c>
      <c r="AC284" s="7">
        <v>14.924222477341701</v>
      </c>
      <c r="AD284" s="13">
        <v>383</v>
      </c>
      <c r="AE284" s="6">
        <v>12.325659251193001</v>
      </c>
      <c r="AF284" s="13">
        <v>377</v>
      </c>
      <c r="AG284" s="6">
        <v>11.857161062758101</v>
      </c>
      <c r="AH284" s="13">
        <v>336</v>
      </c>
      <c r="AI284" s="6">
        <v>31.4158469538684</v>
      </c>
      <c r="AJ284" s="6">
        <v>1.1000000000000001E-3</v>
      </c>
      <c r="AK284" s="6">
        <v>1.1999999999999999E-3</v>
      </c>
    </row>
    <row r="285" spans="1:37">
      <c r="A285" s="4" t="s">
        <v>408</v>
      </c>
      <c r="B285" s="22">
        <v>369</v>
      </c>
      <c r="C285" s="22">
        <v>1.52</v>
      </c>
      <c r="D285" s="22">
        <v>0.16</v>
      </c>
      <c r="E285" s="22">
        <v>200</v>
      </c>
      <c r="F285" s="20">
        <v>137.741046831956</v>
      </c>
      <c r="G285" s="22">
        <v>3.9205957991590101</v>
      </c>
      <c r="H285" s="18">
        <v>4.7500000000000001E-2</v>
      </c>
      <c r="I285" s="15">
        <v>3.3933345259115101E-3</v>
      </c>
      <c r="J285" s="24">
        <v>-6.3358999999999999E-2</v>
      </c>
      <c r="K285" s="18">
        <v>4.7699999999999999E-2</v>
      </c>
      <c r="L285" s="15">
        <v>3.4297252466633501E-3</v>
      </c>
      <c r="M285" s="18">
        <v>7.26E-3</v>
      </c>
      <c r="N285" s="16">
        <v>2.06645195143754E-4</v>
      </c>
      <c r="O285" s="24">
        <v>0.37182999999999999</v>
      </c>
      <c r="P285" s="10">
        <v>46.6</v>
      </c>
      <c r="Q285" s="6">
        <v>1.3509752330582401</v>
      </c>
      <c r="R285" s="6">
        <v>1.71108108661011</v>
      </c>
      <c r="S285" s="10">
        <v>47.3</v>
      </c>
      <c r="T285" s="6">
        <v>3.3517581840095798</v>
      </c>
      <c r="U285" s="6">
        <v>3.5108151062014001</v>
      </c>
      <c r="V285" s="10">
        <v>70</v>
      </c>
      <c r="W285" s="6">
        <v>220.92412578393399</v>
      </c>
      <c r="X285" s="6">
        <v>229.23433187354101</v>
      </c>
      <c r="Y285" s="6">
        <v>1.4799154334038001</v>
      </c>
      <c r="Z285" s="6">
        <v>33.428571428571402</v>
      </c>
      <c r="AA285" s="7">
        <v>46.6</v>
      </c>
      <c r="AB285" s="7">
        <v>1.3509752330582401</v>
      </c>
      <c r="AC285" s="7">
        <v>1.71108108661011</v>
      </c>
      <c r="AD285" s="13">
        <v>46.6</v>
      </c>
      <c r="AE285" s="6">
        <v>1.3509752330582401</v>
      </c>
      <c r="AF285" s="13">
        <v>46.6</v>
      </c>
      <c r="AG285" s="6">
        <v>1.4767304845757101</v>
      </c>
      <c r="AH285" s="13">
        <v>46.6</v>
      </c>
      <c r="AI285" s="6">
        <v>190.09624694715899</v>
      </c>
      <c r="AJ285" s="6">
        <v>8.9999999999999998E-4</v>
      </c>
      <c r="AK285" s="6">
        <v>5.4000000000000003E-3</v>
      </c>
    </row>
    <row r="286" spans="1:37">
      <c r="A286" s="4" t="s">
        <v>409</v>
      </c>
      <c r="B286" s="22">
        <v>317</v>
      </c>
      <c r="C286" s="22">
        <v>2.62</v>
      </c>
      <c r="D286" s="22">
        <v>0.14000000000000001</v>
      </c>
      <c r="E286" s="22">
        <v>186</v>
      </c>
      <c r="F286" s="20">
        <v>134.408602150538</v>
      </c>
      <c r="G286" s="22">
        <v>4.1534579435707402</v>
      </c>
      <c r="H286" s="18">
        <v>5.0900000000000001E-2</v>
      </c>
      <c r="I286" s="15">
        <v>3.42439298629265E-3</v>
      </c>
      <c r="J286" s="24">
        <v>-3.7894999999999998E-2</v>
      </c>
      <c r="K286" s="18">
        <v>5.2299999999999999E-2</v>
      </c>
      <c r="L286" s="15">
        <v>3.46750308833316E-3</v>
      </c>
      <c r="M286" s="18">
        <v>7.4400000000000004E-3</v>
      </c>
      <c r="N286" s="16">
        <v>2.2990884962523699E-4</v>
      </c>
      <c r="O286" s="24">
        <v>0.37213000000000002</v>
      </c>
      <c r="P286" s="10">
        <v>47.8</v>
      </c>
      <c r="Q286" s="6">
        <v>1.4713029031292999</v>
      </c>
      <c r="R286" s="6">
        <v>1.82272824658378</v>
      </c>
      <c r="S286" s="10">
        <v>51.7</v>
      </c>
      <c r="T286" s="6">
        <v>3.3861960331713301</v>
      </c>
      <c r="U286" s="6">
        <v>3.5731071697989498</v>
      </c>
      <c r="V286" s="10">
        <v>220</v>
      </c>
      <c r="W286" s="6">
        <v>116.898795114579</v>
      </c>
      <c r="X286" s="6">
        <v>117.310795375751</v>
      </c>
      <c r="Y286" s="6">
        <v>7.5435203094777696</v>
      </c>
      <c r="Z286" s="6">
        <v>78.272727272727295</v>
      </c>
      <c r="AA286" s="7">
        <v>47.8</v>
      </c>
      <c r="AB286" s="7">
        <v>1.4713029031292999</v>
      </c>
      <c r="AC286" s="7">
        <v>1.82272824658378</v>
      </c>
      <c r="AD286" s="13">
        <v>47.5</v>
      </c>
      <c r="AE286" s="6">
        <v>1.4713029031292999</v>
      </c>
      <c r="AF286" s="13">
        <v>47.5</v>
      </c>
      <c r="AG286" s="6">
        <v>1.64613899020261</v>
      </c>
      <c r="AH286" s="13">
        <v>47.9</v>
      </c>
      <c r="AI286" s="6">
        <v>31.5397978630231</v>
      </c>
      <c r="AJ286" s="6">
        <v>5.1999999999999998E-3</v>
      </c>
      <c r="AK286" s="6">
        <v>5.3E-3</v>
      </c>
    </row>
    <row r="287" spans="1:37">
      <c r="A287" s="4" t="s">
        <v>410</v>
      </c>
      <c r="B287" s="22">
        <v>372</v>
      </c>
      <c r="C287" s="22">
        <v>3.91</v>
      </c>
      <c r="D287" s="22">
        <v>0.4</v>
      </c>
      <c r="E287" s="22">
        <v>1460</v>
      </c>
      <c r="F287" s="20">
        <v>19.3050193050193</v>
      </c>
      <c r="G287" s="22">
        <v>0.48039210824890299</v>
      </c>
      <c r="H287" s="18">
        <v>5.2299999999999999E-2</v>
      </c>
      <c r="I287" s="15">
        <v>1.14158316888835E-3</v>
      </c>
      <c r="J287" s="24">
        <v>-0.20335</v>
      </c>
      <c r="K287" s="18">
        <v>0.374</v>
      </c>
      <c r="L287" s="15">
        <v>1.27626941293756E-2</v>
      </c>
      <c r="M287" s="18">
        <v>5.1799999999999999E-2</v>
      </c>
      <c r="N287" s="16">
        <v>1.2890073205377901E-3</v>
      </c>
      <c r="O287" s="24">
        <v>0.75053999999999998</v>
      </c>
      <c r="P287" s="10">
        <v>325.60000000000002</v>
      </c>
      <c r="Q287" s="6">
        <v>7.88260837381626</v>
      </c>
      <c r="R287" s="6">
        <v>10.6591020110348</v>
      </c>
      <c r="S287" s="10">
        <v>322.7</v>
      </c>
      <c r="T287" s="6">
        <v>9.2780498594722793</v>
      </c>
      <c r="U287" s="6">
        <v>11.184745918072901</v>
      </c>
      <c r="V287" s="10">
        <v>292</v>
      </c>
      <c r="W287" s="6">
        <v>48.001753756152198</v>
      </c>
      <c r="X287" s="6">
        <v>53.623121102664797</v>
      </c>
      <c r="Y287" s="6">
        <v>-0.89866749302758797</v>
      </c>
      <c r="Z287" s="6">
        <v>-11.5068493150685</v>
      </c>
      <c r="AA287" s="7">
        <v>325.60000000000002</v>
      </c>
      <c r="AB287" s="7">
        <v>7.88260837381626</v>
      </c>
      <c r="AC287" s="7">
        <v>10.6591020110348</v>
      </c>
      <c r="AD287" s="13">
        <v>325.3</v>
      </c>
      <c r="AE287" s="6">
        <v>7.88260837381626</v>
      </c>
      <c r="AF287" s="13">
        <v>318.5</v>
      </c>
      <c r="AG287" s="6">
        <v>8.3890320773527698</v>
      </c>
      <c r="AH287" s="13">
        <v>265</v>
      </c>
      <c r="AI287" s="6">
        <v>37.1750368347668</v>
      </c>
      <c r="AJ287" s="6">
        <v>1.32E-3</v>
      </c>
      <c r="AK287" s="6">
        <v>8.5999999999999998E-4</v>
      </c>
    </row>
    <row r="288" spans="1:37">
      <c r="A288" s="4" t="s">
        <v>411</v>
      </c>
      <c r="B288" s="22">
        <v>108.2</v>
      </c>
      <c r="C288" s="22">
        <v>2.5449999999999999</v>
      </c>
      <c r="D288" s="22">
        <v>9.1999999999999998E-2</v>
      </c>
      <c r="E288" s="22">
        <v>445</v>
      </c>
      <c r="F288" s="20">
        <v>19.275250578257499</v>
      </c>
      <c r="G288" s="22">
        <v>0.45837073739481299</v>
      </c>
      <c r="H288" s="18">
        <v>5.5100000000000003E-2</v>
      </c>
      <c r="I288" s="15">
        <v>2.3954291917287602E-3</v>
      </c>
      <c r="J288" s="24">
        <v>0.39311000000000001</v>
      </c>
      <c r="K288" s="18">
        <v>0.39400000000000002</v>
      </c>
      <c r="L288" s="15">
        <v>1.51982525258662E-2</v>
      </c>
      <c r="M288" s="18">
        <v>5.1880000000000003E-2</v>
      </c>
      <c r="N288" s="16">
        <v>1.2337206076515101E-3</v>
      </c>
      <c r="O288" s="24">
        <v>1.2172000000000001E-2</v>
      </c>
      <c r="P288" s="10">
        <v>326</v>
      </c>
      <c r="Q288" s="6">
        <v>7.5672458331783696</v>
      </c>
      <c r="R288" s="6">
        <v>10.4352974603151</v>
      </c>
      <c r="S288" s="10">
        <v>337</v>
      </c>
      <c r="T288" s="6">
        <v>11.415257920941</v>
      </c>
      <c r="U288" s="6">
        <v>13.129177902695499</v>
      </c>
      <c r="V288" s="10">
        <v>390</v>
      </c>
      <c r="W288" s="6">
        <v>106.288528134823</v>
      </c>
      <c r="X288" s="6">
        <v>111.378328155665</v>
      </c>
      <c r="Y288" s="6">
        <v>3.2640949554896102</v>
      </c>
      <c r="Z288" s="6">
        <v>16.410256410256402</v>
      </c>
      <c r="AA288" s="7">
        <v>326</v>
      </c>
      <c r="AB288" s="7">
        <v>7.5672458331783696</v>
      </c>
      <c r="AC288" s="7">
        <v>10.4352974603151</v>
      </c>
      <c r="AD288" s="13">
        <v>324.7</v>
      </c>
      <c r="AE288" s="6">
        <v>7.7252061137393202</v>
      </c>
      <c r="AF288" s="13">
        <v>319</v>
      </c>
      <c r="AG288" s="6">
        <v>7.7484136054812396</v>
      </c>
      <c r="AH288" s="13">
        <v>285</v>
      </c>
      <c r="AI288" s="6">
        <v>75.115718814819502</v>
      </c>
      <c r="AJ288" s="6">
        <v>4.1999999999999997E-3</v>
      </c>
      <c r="AK288" s="6">
        <v>3.2000000000000002E-3</v>
      </c>
    </row>
    <row r="289" spans="1:37">
      <c r="A289" s="4" t="s">
        <v>412</v>
      </c>
      <c r="B289" s="22">
        <v>602</v>
      </c>
      <c r="C289" s="22">
        <v>1.56</v>
      </c>
      <c r="D289" s="22">
        <v>8.8999999999999996E-2</v>
      </c>
      <c r="E289" s="22">
        <v>295</v>
      </c>
      <c r="F289" s="20">
        <v>137.931034482759</v>
      </c>
      <c r="G289" s="22">
        <v>3.8341463792296699</v>
      </c>
      <c r="H289" s="18">
        <v>4.8300000000000003E-2</v>
      </c>
      <c r="I289" s="15">
        <v>2.4918759023139499E-3</v>
      </c>
      <c r="J289" s="24">
        <v>-3.5429000000000002E-2</v>
      </c>
      <c r="K289" s="18">
        <v>4.8399999999999999E-2</v>
      </c>
      <c r="L289" s="15">
        <v>2.52897601538646E-3</v>
      </c>
      <c r="M289" s="18">
        <v>7.2500000000000004E-3</v>
      </c>
      <c r="N289" s="16">
        <v>2.0153231905825899E-4</v>
      </c>
      <c r="O289" s="24">
        <v>0.42786999999999997</v>
      </c>
      <c r="P289" s="10">
        <v>46.6</v>
      </c>
      <c r="Q289" s="6">
        <v>1.2996720513362701</v>
      </c>
      <c r="R289" s="6">
        <v>1.66996949944672</v>
      </c>
      <c r="S289" s="10">
        <v>48</v>
      </c>
      <c r="T289" s="6">
        <v>2.4498181860922998</v>
      </c>
      <c r="U289" s="6">
        <v>2.6690673666039899</v>
      </c>
      <c r="V289" s="10">
        <v>110</v>
      </c>
      <c r="W289" s="6">
        <v>203.63259794209699</v>
      </c>
      <c r="X289" s="6">
        <v>215.556231443505</v>
      </c>
      <c r="Y289" s="6">
        <v>2.9166666666666701</v>
      </c>
      <c r="Z289" s="6">
        <v>57.636363636363598</v>
      </c>
      <c r="AA289" s="7">
        <v>46.6</v>
      </c>
      <c r="AB289" s="7">
        <v>1.2996720513362701</v>
      </c>
      <c r="AC289" s="7">
        <v>1.66996949944672</v>
      </c>
      <c r="AD289" s="13">
        <v>46.5</v>
      </c>
      <c r="AE289" s="6">
        <v>1.2996720513362701</v>
      </c>
      <c r="AF289" s="13">
        <v>46.5</v>
      </c>
      <c r="AG289" s="6">
        <v>1.44263964485541</v>
      </c>
      <c r="AH289" s="13">
        <v>46.6</v>
      </c>
      <c r="AI289" s="6">
        <v>185.308044872983</v>
      </c>
      <c r="AJ289" s="6">
        <v>1.8E-3</v>
      </c>
      <c r="AK289" s="6">
        <v>3.7000000000000002E-3</v>
      </c>
    </row>
    <row r="290" spans="1:37">
      <c r="A290" s="4" t="s">
        <v>413</v>
      </c>
      <c r="B290" s="22">
        <v>593</v>
      </c>
      <c r="C290" s="22">
        <v>2.3559999999999999</v>
      </c>
      <c r="D290" s="22">
        <v>6.7000000000000004E-2</v>
      </c>
      <c r="E290" s="22">
        <v>283</v>
      </c>
      <c r="F290" s="20">
        <v>134.04825737265401</v>
      </c>
      <c r="G290" s="22">
        <v>3.76354149335081</v>
      </c>
      <c r="H290" s="18">
        <v>4.7800000000000002E-2</v>
      </c>
      <c r="I290" s="15">
        <v>2.3847896773079198E-3</v>
      </c>
      <c r="J290" s="24">
        <v>-3.6991000000000003E-2</v>
      </c>
      <c r="K290" s="18">
        <v>4.9200000000000001E-2</v>
      </c>
      <c r="L290" s="15">
        <v>2.4754994085234602E-3</v>
      </c>
      <c r="M290" s="18">
        <v>7.4599999999999996E-3</v>
      </c>
      <c r="N290" s="16">
        <v>2.0944710577136199E-4</v>
      </c>
      <c r="O290" s="24">
        <v>0.42394999999999999</v>
      </c>
      <c r="P290" s="10">
        <v>47.9</v>
      </c>
      <c r="Q290" s="6">
        <v>1.3186653607865799</v>
      </c>
      <c r="R290" s="6">
        <v>1.7037224559842401</v>
      </c>
      <c r="S290" s="10">
        <v>48.8</v>
      </c>
      <c r="T290" s="6">
        <v>2.3956594839029801</v>
      </c>
      <c r="U290" s="6">
        <v>2.6262398572423802</v>
      </c>
      <c r="V290" s="10">
        <v>90</v>
      </c>
      <c r="W290" s="6">
        <v>407.05596981438799</v>
      </c>
      <c r="X290" s="6">
        <v>433.71639132518101</v>
      </c>
      <c r="Y290" s="6">
        <v>1.84426229508196</v>
      </c>
      <c r="Z290" s="6">
        <v>46.7777777777778</v>
      </c>
      <c r="AA290" s="7">
        <v>47.9</v>
      </c>
      <c r="AB290" s="7">
        <v>1.3186653607865799</v>
      </c>
      <c r="AC290" s="7">
        <v>1.7037224559842401</v>
      </c>
      <c r="AD290" s="13">
        <v>47.8</v>
      </c>
      <c r="AE290" s="6">
        <v>1.36840357122393</v>
      </c>
      <c r="AF290" s="13">
        <v>47.8</v>
      </c>
      <c r="AG290" s="6">
        <v>1.50146074301472</v>
      </c>
      <c r="AH290" s="13">
        <v>47.9</v>
      </c>
      <c r="AI290" s="6">
        <v>399.632372013995</v>
      </c>
      <c r="AJ290" s="6">
        <v>1.1999999999999999E-3</v>
      </c>
      <c r="AK290" s="6">
        <v>3.3999999999999998E-3</v>
      </c>
    </row>
    <row r="291" spans="1:37">
      <c r="A291" s="4" t="s">
        <v>414</v>
      </c>
      <c r="B291" s="22">
        <v>181.7</v>
      </c>
      <c r="C291" s="22">
        <v>2.488</v>
      </c>
      <c r="D291" s="22">
        <v>8.8999999999999996E-2</v>
      </c>
      <c r="E291" s="22">
        <v>89</v>
      </c>
      <c r="F291" s="20">
        <v>135.869565217391</v>
      </c>
      <c r="G291" s="22">
        <v>4.1264033907870896</v>
      </c>
      <c r="H291" s="18">
        <v>5.0999999999999997E-2</v>
      </c>
      <c r="I291" s="15">
        <v>4.5781073756589801E-3</v>
      </c>
      <c r="J291" s="24">
        <v>0.43629000000000001</v>
      </c>
      <c r="K291" s="18">
        <v>5.1299999999999998E-2</v>
      </c>
      <c r="L291" s="15">
        <v>3.6572728205043702E-3</v>
      </c>
      <c r="M291" s="18">
        <v>7.3600000000000002E-3</v>
      </c>
      <c r="N291" s="16">
        <v>2.2352562111758E-4</v>
      </c>
      <c r="O291" s="24">
        <v>-0.10553999999999999</v>
      </c>
      <c r="P291" s="10">
        <v>47.3</v>
      </c>
      <c r="Q291" s="6">
        <v>1.4114615650123199</v>
      </c>
      <c r="R291" s="6">
        <v>1.7678373242985199</v>
      </c>
      <c r="S291" s="10">
        <v>50.7</v>
      </c>
      <c r="T291" s="6">
        <v>3.5107160671983499</v>
      </c>
      <c r="U291" s="6">
        <v>3.68497129466938</v>
      </c>
      <c r="V291" s="10">
        <v>200</v>
      </c>
      <c r="W291" s="6">
        <v>146.68156905527599</v>
      </c>
      <c r="X291" s="6">
        <v>146.9789179949</v>
      </c>
      <c r="Y291" s="6">
        <v>6.7061143984221001</v>
      </c>
      <c r="Z291" s="6">
        <v>76.349999999999994</v>
      </c>
      <c r="AA291" s="7">
        <v>47.3</v>
      </c>
      <c r="AB291" s="7">
        <v>1.4114615650123199</v>
      </c>
      <c r="AC291" s="7">
        <v>1.7678373242985199</v>
      </c>
      <c r="AD291" s="13">
        <v>47</v>
      </c>
      <c r="AE291" s="6">
        <v>1.51954721858422</v>
      </c>
      <c r="AF291" s="13">
        <v>47</v>
      </c>
      <c r="AG291" s="6">
        <v>1.63026908959369</v>
      </c>
      <c r="AH291" s="13">
        <v>46.8</v>
      </c>
      <c r="AI291" s="6">
        <v>41.431828954532897</v>
      </c>
      <c r="AJ291" s="6">
        <v>5.4000000000000003E-3</v>
      </c>
      <c r="AK291" s="6">
        <v>6.8999999999999999E-3</v>
      </c>
    </row>
    <row r="292" spans="1:37">
      <c r="A292" s="4" t="s">
        <v>415</v>
      </c>
      <c r="B292" s="22">
        <v>280</v>
      </c>
      <c r="C292" s="22">
        <v>3.536</v>
      </c>
      <c r="D292" s="22">
        <v>9.7000000000000003E-2</v>
      </c>
      <c r="E292" s="22">
        <v>933</v>
      </c>
      <c r="F292" s="20">
        <v>19.8807157057654</v>
      </c>
      <c r="G292" s="22">
        <v>0.50008623818438003</v>
      </c>
      <c r="H292" s="18">
        <v>5.1200000000000002E-2</v>
      </c>
      <c r="I292" s="15">
        <v>1.62014601921171E-3</v>
      </c>
      <c r="J292" s="24">
        <v>0.38185999999999998</v>
      </c>
      <c r="K292" s="18">
        <v>0.35499999999999998</v>
      </c>
      <c r="L292" s="15">
        <v>1.1944270634911099E-2</v>
      </c>
      <c r="M292" s="18">
        <v>5.0299999999999997E-2</v>
      </c>
      <c r="N292" s="16">
        <v>1.26526319036792E-3</v>
      </c>
      <c r="O292" s="24">
        <v>0.19051000000000001</v>
      </c>
      <c r="P292" s="10">
        <v>316.2</v>
      </c>
      <c r="Q292" s="6">
        <v>7.6588567786572899</v>
      </c>
      <c r="R292" s="6">
        <v>10.360474296180101</v>
      </c>
      <c r="S292" s="10">
        <v>308.3</v>
      </c>
      <c r="T292" s="6">
        <v>9.0042695218179496</v>
      </c>
      <c r="U292" s="6">
        <v>10.826930210932</v>
      </c>
      <c r="V292" s="10">
        <v>242</v>
      </c>
      <c r="W292" s="6">
        <v>66.539925145392502</v>
      </c>
      <c r="X292" s="6">
        <v>69.9920863377925</v>
      </c>
      <c r="Y292" s="6">
        <v>-2.56243918261434</v>
      </c>
      <c r="Z292" s="6">
        <v>-30.6611570247934</v>
      </c>
      <c r="AA292" s="7">
        <v>316.2</v>
      </c>
      <c r="AB292" s="7">
        <v>7.6588567786572899</v>
      </c>
      <c r="AC292" s="7">
        <v>10.360474296180101</v>
      </c>
      <c r="AD292" s="13">
        <v>316.2</v>
      </c>
      <c r="AE292" s="6">
        <v>7.7867282703318201</v>
      </c>
      <c r="AF292" s="13">
        <v>308.3</v>
      </c>
      <c r="AG292" s="6">
        <v>7.6095939196214397</v>
      </c>
      <c r="AH292" s="13">
        <v>247</v>
      </c>
      <c r="AI292" s="6">
        <v>43.098974910715</v>
      </c>
      <c r="AJ292" s="6">
        <v>1E-4</v>
      </c>
      <c r="AK292" s="6">
        <v>2.2000000000000001E-3</v>
      </c>
    </row>
    <row r="293" spans="1:37">
      <c r="A293" s="4" t="s">
        <v>416</v>
      </c>
      <c r="B293" s="22">
        <v>141.4</v>
      </c>
      <c r="C293" s="22">
        <v>5.08</v>
      </c>
      <c r="D293" s="22">
        <v>0.16</v>
      </c>
      <c r="E293" s="22">
        <v>460</v>
      </c>
      <c r="F293" s="20">
        <v>20.1207243460765</v>
      </c>
      <c r="G293" s="22">
        <v>0.54537254712762695</v>
      </c>
      <c r="H293" s="18">
        <v>5.0299999999999997E-2</v>
      </c>
      <c r="I293" s="15">
        <v>2.3804182350806802E-3</v>
      </c>
      <c r="J293" s="24">
        <v>0.51354</v>
      </c>
      <c r="K293" s="18">
        <v>0.34399999999999997</v>
      </c>
      <c r="L293" s="15">
        <v>1.44943176396821E-2</v>
      </c>
      <c r="M293" s="18">
        <v>4.9700000000000001E-2</v>
      </c>
      <c r="N293" s="16">
        <v>1.3471192749344801E-3</v>
      </c>
      <c r="O293" s="24">
        <v>-7.3446999999999998E-2</v>
      </c>
      <c r="P293" s="10">
        <v>312.89999999999998</v>
      </c>
      <c r="Q293" s="6">
        <v>8.1387919175035304</v>
      </c>
      <c r="R293" s="6">
        <v>10.668700236015001</v>
      </c>
      <c r="S293" s="10">
        <v>300</v>
      </c>
      <c r="T293" s="6">
        <v>11.041461185937299</v>
      </c>
      <c r="U293" s="6">
        <v>12.5064765163755</v>
      </c>
      <c r="V293" s="10">
        <v>190</v>
      </c>
      <c r="W293" s="6">
        <v>94.743327718616698</v>
      </c>
      <c r="X293" s="6">
        <v>96.816682637055607</v>
      </c>
      <c r="Y293" s="6">
        <v>-4.3</v>
      </c>
      <c r="Z293" s="6">
        <v>-64.684210526315795</v>
      </c>
      <c r="AA293" s="7">
        <v>312.89999999999998</v>
      </c>
      <c r="AB293" s="7">
        <v>8.1387919175035304</v>
      </c>
      <c r="AC293" s="7">
        <v>10.668700236015001</v>
      </c>
      <c r="AD293" s="13">
        <v>313.3</v>
      </c>
      <c r="AE293" s="6">
        <v>8.5237980898435595</v>
      </c>
      <c r="AF293" s="13">
        <v>306</v>
      </c>
      <c r="AG293" s="6">
        <v>9.3679701707766405</v>
      </c>
      <c r="AH293" s="13">
        <v>244</v>
      </c>
      <c r="AI293" s="6">
        <v>51.383831573727598</v>
      </c>
      <c r="AJ293" s="6">
        <v>-8.9999999999999998E-4</v>
      </c>
      <c r="AK293" s="6">
        <v>3.7000000000000002E-3</v>
      </c>
    </row>
    <row r="294" spans="1:37">
      <c r="A294" s="4" t="s">
        <v>417</v>
      </c>
      <c r="B294" s="22">
        <v>120.9</v>
      </c>
      <c r="C294" s="22">
        <v>5.22</v>
      </c>
      <c r="D294" s="22">
        <v>0.14000000000000001</v>
      </c>
      <c r="E294" s="22">
        <v>452</v>
      </c>
      <c r="F294" s="20">
        <v>18.939393939393899</v>
      </c>
      <c r="G294" s="22">
        <v>0.49968461081693699</v>
      </c>
      <c r="H294" s="18">
        <v>5.2900000000000003E-2</v>
      </c>
      <c r="I294" s="15">
        <v>1.96764094355478E-3</v>
      </c>
      <c r="J294" s="24">
        <v>0.12196</v>
      </c>
      <c r="K294" s="18">
        <v>0.38600000000000001</v>
      </c>
      <c r="L294" s="15">
        <v>1.508152161554E-2</v>
      </c>
      <c r="M294" s="18">
        <v>5.28E-2</v>
      </c>
      <c r="N294" s="16">
        <v>1.39304074541989E-3</v>
      </c>
      <c r="O294" s="24">
        <v>0.45379999999999998</v>
      </c>
      <c r="P294" s="10">
        <v>331.4</v>
      </c>
      <c r="Q294" s="6">
        <v>8.6415284507238894</v>
      </c>
      <c r="R294" s="6">
        <v>11.3164596839359</v>
      </c>
      <c r="S294" s="10">
        <v>331</v>
      </c>
      <c r="T294" s="6">
        <v>10.7970464468173</v>
      </c>
      <c r="U294" s="6">
        <v>12.5467083506822</v>
      </c>
      <c r="V294" s="10">
        <v>311</v>
      </c>
      <c r="W294" s="6">
        <v>82.527138584649606</v>
      </c>
      <c r="X294" s="6">
        <v>86.259906184831493</v>
      </c>
      <c r="Y294" s="6">
        <v>-0.12084592145014</v>
      </c>
      <c r="Z294" s="6">
        <v>-6.5594855305466098</v>
      </c>
      <c r="AA294" s="7">
        <v>331.4</v>
      </c>
      <c r="AB294" s="7">
        <v>8.6415284507238894</v>
      </c>
      <c r="AC294" s="7">
        <v>11.3164596839359</v>
      </c>
      <c r="AD294" s="13">
        <v>331</v>
      </c>
      <c r="AE294" s="6">
        <v>8.6886572014708001</v>
      </c>
      <c r="AF294" s="13">
        <v>325</v>
      </c>
      <c r="AG294" s="6">
        <v>8.6397200171492905</v>
      </c>
      <c r="AH294" s="13">
        <v>280</v>
      </c>
      <c r="AI294" s="6">
        <v>57.5505743061697</v>
      </c>
      <c r="AJ294" s="6">
        <v>1.4E-3</v>
      </c>
      <c r="AK294" s="6">
        <v>2.5000000000000001E-3</v>
      </c>
    </row>
    <row r="295" spans="1:37">
      <c r="A295" s="4" t="s">
        <v>418</v>
      </c>
      <c r="B295" s="22">
        <v>1030</v>
      </c>
      <c r="C295" s="22">
        <v>2.081</v>
      </c>
      <c r="D295" s="22">
        <v>7.2999999999999995E-2</v>
      </c>
      <c r="E295" s="22">
        <v>476</v>
      </c>
      <c r="F295" s="20">
        <v>138.69625520111001</v>
      </c>
      <c r="G295" s="22">
        <v>3.9618033046769199</v>
      </c>
      <c r="H295" s="18">
        <v>4.7500000000000001E-2</v>
      </c>
      <c r="I295" s="15">
        <v>1.7572910133206001E-3</v>
      </c>
      <c r="J295" s="24">
        <v>0.11913</v>
      </c>
      <c r="K295" s="18">
        <v>4.7300000000000002E-2</v>
      </c>
      <c r="L295" s="15">
        <v>1.9139202040837501E-3</v>
      </c>
      <c r="M295" s="18">
        <v>7.2100000000000003E-3</v>
      </c>
      <c r="N295" s="16">
        <v>2.0595077917065499E-4</v>
      </c>
      <c r="O295" s="24">
        <v>0.52068000000000003</v>
      </c>
      <c r="P295" s="10">
        <v>46.3</v>
      </c>
      <c r="Q295" s="6">
        <v>1.34665600580318</v>
      </c>
      <c r="R295" s="6">
        <v>1.70326711519181</v>
      </c>
      <c r="S295" s="10">
        <v>46.9</v>
      </c>
      <c r="T295" s="6">
        <v>1.8368927648217099</v>
      </c>
      <c r="U295" s="6">
        <v>2.1091004838253999</v>
      </c>
      <c r="V295" s="10">
        <v>78</v>
      </c>
      <c r="W295" s="6">
        <v>145.442418476662</v>
      </c>
      <c r="X295" s="6">
        <v>158.374033586991</v>
      </c>
      <c r="Y295" s="6">
        <v>1.2793176972281399</v>
      </c>
      <c r="Z295" s="6">
        <v>40.6410256410256</v>
      </c>
      <c r="AA295" s="7">
        <v>46.3</v>
      </c>
      <c r="AB295" s="7">
        <v>1.34665600580318</v>
      </c>
      <c r="AC295" s="7">
        <v>1.70326711519181</v>
      </c>
      <c r="AD295" s="13">
        <v>46.3</v>
      </c>
      <c r="AE295" s="6">
        <v>1.34665600580318</v>
      </c>
      <c r="AF295" s="13">
        <v>46.3</v>
      </c>
      <c r="AG295" s="6">
        <v>1.47017857060098</v>
      </c>
      <c r="AH295" s="13">
        <v>46.4</v>
      </c>
      <c r="AI295" s="6">
        <v>133.20815400094901</v>
      </c>
      <c r="AJ295" s="6">
        <v>1E-3</v>
      </c>
      <c r="AK295" s="6">
        <v>2.5000000000000001E-3</v>
      </c>
    </row>
    <row r="296" spans="1:37">
      <c r="A296" s="4" t="s">
        <v>419</v>
      </c>
      <c r="B296" s="22">
        <v>124.6</v>
      </c>
      <c r="C296" s="22">
        <v>3.206</v>
      </c>
      <c r="D296" s="22">
        <v>7.3999999999999996E-2</v>
      </c>
      <c r="E296" s="22">
        <v>435</v>
      </c>
      <c r="F296" s="20">
        <v>20.491803278688501</v>
      </c>
      <c r="G296" s="22">
        <v>0.54034857022453098</v>
      </c>
      <c r="H296" s="18">
        <v>5.4800000000000001E-2</v>
      </c>
      <c r="I296" s="15">
        <v>1.9631833882491302E-3</v>
      </c>
      <c r="J296" s="24">
        <v>0.38296999999999998</v>
      </c>
      <c r="K296" s="18">
        <v>0.36599999999999999</v>
      </c>
      <c r="L296" s="15">
        <v>1.2130871223453001E-2</v>
      </c>
      <c r="M296" s="18">
        <v>4.8800000000000003E-2</v>
      </c>
      <c r="N296" s="16">
        <v>1.28680769907551E-3</v>
      </c>
      <c r="O296" s="24">
        <v>0.21431</v>
      </c>
      <c r="P296" s="10">
        <v>307.2</v>
      </c>
      <c r="Q296" s="6">
        <v>7.7834050105341799</v>
      </c>
      <c r="R296" s="6">
        <v>10.3215177018691</v>
      </c>
      <c r="S296" s="10">
        <v>316.3</v>
      </c>
      <c r="T296" s="6">
        <v>8.8620166253696695</v>
      </c>
      <c r="U296" s="6">
        <v>10.7860703719887</v>
      </c>
      <c r="V296" s="10">
        <v>393</v>
      </c>
      <c r="W296" s="6">
        <v>96.8915312989771</v>
      </c>
      <c r="X296" s="6">
        <v>103.01025393763901</v>
      </c>
      <c r="Y296" s="6">
        <v>2.8770154916218802</v>
      </c>
      <c r="Z296" s="6">
        <v>21.832061068702298</v>
      </c>
      <c r="AA296" s="7">
        <v>307.2</v>
      </c>
      <c r="AB296" s="7">
        <v>7.7834050105341799</v>
      </c>
      <c r="AC296" s="7">
        <v>10.3215177018691</v>
      </c>
      <c r="AD296" s="13">
        <v>306</v>
      </c>
      <c r="AE296" s="6">
        <v>7.9205204095443502</v>
      </c>
      <c r="AF296" s="13">
        <v>302.5</v>
      </c>
      <c r="AG296" s="6">
        <v>8.5793437201413294</v>
      </c>
      <c r="AH296" s="13">
        <v>268</v>
      </c>
      <c r="AI296" s="6">
        <v>80.1462028886002</v>
      </c>
      <c r="AJ296" s="6">
        <v>4.1999999999999997E-3</v>
      </c>
      <c r="AK296" s="6">
        <v>2.3E-3</v>
      </c>
    </row>
  </sheetData>
  <mergeCells count="6">
    <mergeCell ref="A1:E2"/>
    <mergeCell ref="F1:O1"/>
    <mergeCell ref="P1:AC2"/>
    <mergeCell ref="AD1:AK2"/>
    <mergeCell ref="F2:J2"/>
    <mergeCell ref="K2:O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95"/>
  <sheetViews>
    <sheetView zoomScale="70" zoomScaleNormal="70" workbookViewId="0">
      <selection activeCell="B295" sqref="B4:D295"/>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300</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814</v>
      </c>
      <c r="C4" s="22">
        <v>7.24</v>
      </c>
      <c r="D4" s="22">
        <v>0.45</v>
      </c>
      <c r="E4" s="22">
        <v>736</v>
      </c>
      <c r="F4" s="20">
        <v>83.542188805346697</v>
      </c>
      <c r="G4" s="22">
        <v>2.9913383669554898</v>
      </c>
      <c r="H4" s="18">
        <v>4.82E-2</v>
      </c>
      <c r="I4" s="15">
        <v>2.4109183703444901E-3</v>
      </c>
      <c r="J4" s="24">
        <v>0.16200000000000001</v>
      </c>
      <c r="K4" s="18">
        <v>8.0699999999999994E-2</v>
      </c>
      <c r="L4" s="15">
        <v>5.0107129110436403E-3</v>
      </c>
      <c r="M4" s="18">
        <v>1.197E-2</v>
      </c>
      <c r="N4" s="15">
        <v>4.2860165342191301E-4</v>
      </c>
      <c r="O4" s="24">
        <v>0.36301</v>
      </c>
      <c r="P4" s="10">
        <v>76.7</v>
      </c>
      <c r="Q4" s="6">
        <v>2.7355702184706998</v>
      </c>
      <c r="R4" s="6">
        <v>3.2331102025358001</v>
      </c>
      <c r="S4" s="10">
        <v>78.8</v>
      </c>
      <c r="T4" s="6">
        <v>4.7040046456681903</v>
      </c>
      <c r="U4" s="6">
        <v>5.0064006911517902</v>
      </c>
      <c r="V4" s="10">
        <v>111</v>
      </c>
      <c r="W4" s="6">
        <v>177.867656489334</v>
      </c>
      <c r="X4" s="6">
        <v>183.26244566364801</v>
      </c>
      <c r="Y4" s="6">
        <v>2.6649746192893198</v>
      </c>
      <c r="Z4" s="6">
        <v>30.900900900900901</v>
      </c>
      <c r="AA4" s="7">
        <v>76.7</v>
      </c>
      <c r="AB4" s="7">
        <v>2.7355702184706998</v>
      </c>
      <c r="AC4" s="7">
        <v>3.2331102025358001</v>
      </c>
      <c r="AD4" s="13">
        <v>76.599999999999994</v>
      </c>
      <c r="AE4" s="6">
        <v>2.7355702184706998</v>
      </c>
      <c r="AF4" s="13">
        <v>76.599999999999994</v>
      </c>
      <c r="AG4" s="6">
        <v>4.4236308284561803</v>
      </c>
      <c r="AH4" s="13">
        <v>75.5</v>
      </c>
      <c r="AI4" s="6">
        <v>169.65242755412601</v>
      </c>
      <c r="AJ4" s="6">
        <v>1.8E-3</v>
      </c>
      <c r="AK4" s="6">
        <v>2.3E-3</v>
      </c>
    </row>
    <row r="5" spans="1:37">
      <c r="A5" s="5" t="s">
        <v>42</v>
      </c>
      <c r="B5" s="22">
        <v>190</v>
      </c>
      <c r="C5" s="22">
        <v>33.299999999999997</v>
      </c>
      <c r="D5" s="22">
        <v>2.2000000000000002</v>
      </c>
      <c r="E5" s="22">
        <v>162</v>
      </c>
      <c r="F5" s="20">
        <v>86.132644272179107</v>
      </c>
      <c r="G5" s="22">
        <v>3.2636890164653898</v>
      </c>
      <c r="H5" s="18">
        <v>4.8800000000000003E-2</v>
      </c>
      <c r="I5" s="15">
        <v>4.72501765389671E-3</v>
      </c>
      <c r="J5" s="24">
        <v>2.0068999999999998E-3</v>
      </c>
      <c r="K5" s="18">
        <v>7.9299999999999995E-2</v>
      </c>
      <c r="L5" s="15">
        <v>6.1213018580118603E-3</v>
      </c>
      <c r="M5" s="18">
        <v>1.1610000000000001E-2</v>
      </c>
      <c r="N5" s="15">
        <v>4.3991949627630498E-4</v>
      </c>
      <c r="O5" s="24">
        <v>0.38597999999999999</v>
      </c>
      <c r="P5" s="10">
        <v>74.400000000000006</v>
      </c>
      <c r="Q5" s="6">
        <v>2.8161930372851298</v>
      </c>
      <c r="R5" s="6">
        <v>3.27515636883648</v>
      </c>
      <c r="S5" s="10">
        <v>77.400000000000006</v>
      </c>
      <c r="T5" s="6">
        <v>5.7857054067269997</v>
      </c>
      <c r="U5" s="6">
        <v>6.0263701674011001</v>
      </c>
      <c r="V5" s="10">
        <v>140</v>
      </c>
      <c r="W5" s="6">
        <v>1042.9908336871899</v>
      </c>
      <c r="X5" s="6">
        <v>1052.23027145935</v>
      </c>
      <c r="Y5" s="6">
        <v>3.87596899224806</v>
      </c>
      <c r="Z5" s="6">
        <v>46.857142857142897</v>
      </c>
      <c r="AA5" s="7">
        <v>74.400000000000006</v>
      </c>
      <c r="AB5" s="7">
        <v>2.8161930372851298</v>
      </c>
      <c r="AC5" s="7">
        <v>3.27515636883648</v>
      </c>
      <c r="AD5" s="13">
        <v>74.2</v>
      </c>
      <c r="AE5" s="6">
        <v>2.8161930372851298</v>
      </c>
      <c r="AF5" s="13">
        <v>74.2</v>
      </c>
      <c r="AG5" s="6">
        <v>4.4483296925284197</v>
      </c>
      <c r="AH5" s="13">
        <v>74.400000000000006</v>
      </c>
      <c r="AI5" s="6">
        <v>1038.3306302452499</v>
      </c>
      <c r="AJ5" s="6">
        <v>2.7000000000000001E-3</v>
      </c>
      <c r="AK5" s="6">
        <v>4.3E-3</v>
      </c>
    </row>
    <row r="6" spans="1:37">
      <c r="A6" s="5" t="s">
        <v>43</v>
      </c>
      <c r="B6" s="22">
        <v>454</v>
      </c>
      <c r="C6" s="22">
        <v>1.798</v>
      </c>
      <c r="D6" s="22">
        <v>7.8E-2</v>
      </c>
      <c r="E6" s="22">
        <v>385</v>
      </c>
      <c r="F6" s="20">
        <v>85.034013605442198</v>
      </c>
      <c r="G6" s="22">
        <v>3.6095848379628501</v>
      </c>
      <c r="H6" s="18">
        <v>4.9200000000000001E-2</v>
      </c>
      <c r="I6" s="15">
        <v>3.3029794297558799E-3</v>
      </c>
      <c r="J6" s="24">
        <v>-0.16941999999999999</v>
      </c>
      <c r="K6" s="18">
        <v>8.0799999999999997E-2</v>
      </c>
      <c r="L6" s="15">
        <v>5.7685101680069401E-3</v>
      </c>
      <c r="M6" s="18">
        <v>1.176E-2</v>
      </c>
      <c r="N6" s="15">
        <v>4.99196920086651E-4</v>
      </c>
      <c r="O6" s="24">
        <v>0.62539</v>
      </c>
      <c r="P6" s="10">
        <v>75.400000000000006</v>
      </c>
      <c r="Q6" s="6">
        <v>3.18314472278982</v>
      </c>
      <c r="R6" s="6">
        <v>3.60554753397758</v>
      </c>
      <c r="S6" s="10">
        <v>78.8</v>
      </c>
      <c r="T6" s="6">
        <v>5.4231657794266503</v>
      </c>
      <c r="U6" s="6">
        <v>5.6880446862375997</v>
      </c>
      <c r="V6" s="10">
        <v>180</v>
      </c>
      <c r="W6" s="6">
        <v>5510.3253865203897</v>
      </c>
      <c r="X6" s="6">
        <v>5614.9839480564897</v>
      </c>
      <c r="Y6" s="6">
        <v>4.3147208121827303</v>
      </c>
      <c r="Z6" s="6">
        <v>58.1111111111111</v>
      </c>
      <c r="AA6" s="7">
        <v>75.400000000000006</v>
      </c>
      <c r="AB6" s="7">
        <v>3.18314472278982</v>
      </c>
      <c r="AC6" s="7">
        <v>3.60554753397758</v>
      </c>
      <c r="AD6" s="13">
        <v>75.099999999999994</v>
      </c>
      <c r="AE6" s="6">
        <v>3.18314472278982</v>
      </c>
      <c r="AF6" s="13">
        <v>75</v>
      </c>
      <c r="AG6" s="6">
        <v>4.7392960522786698</v>
      </c>
      <c r="AH6" s="13">
        <v>70.099999999999994</v>
      </c>
      <c r="AI6" s="6">
        <v>5509.6801264938304</v>
      </c>
      <c r="AJ6" s="6">
        <v>3.2000000000000002E-3</v>
      </c>
      <c r="AK6" s="6">
        <v>3.0999999999999999E-3</v>
      </c>
    </row>
    <row r="7" spans="1:37">
      <c r="A7" s="5" t="s">
        <v>46</v>
      </c>
      <c r="B7" s="22">
        <v>279.7</v>
      </c>
      <c r="C7" s="22">
        <v>1.82</v>
      </c>
      <c r="D7" s="22">
        <v>7.1999999999999995E-2</v>
      </c>
      <c r="E7" s="22">
        <v>233</v>
      </c>
      <c r="F7" s="20">
        <v>86.430423509075197</v>
      </c>
      <c r="G7" s="22">
        <v>3.8026238288613299</v>
      </c>
      <c r="H7" s="18">
        <v>5.4100000000000002E-2</v>
      </c>
      <c r="I7" s="15">
        <v>5.3887353054186604E-3</v>
      </c>
      <c r="J7" s="24">
        <v>0.31275999999999998</v>
      </c>
      <c r="K7" s="18">
        <v>8.6900000000000005E-2</v>
      </c>
      <c r="L7" s="15">
        <v>7.4882772681104303E-3</v>
      </c>
      <c r="M7" s="18">
        <v>1.157E-2</v>
      </c>
      <c r="N7" s="15">
        <v>5.0903785858813901E-4</v>
      </c>
      <c r="O7" s="24">
        <v>0.1216</v>
      </c>
      <c r="P7" s="10">
        <v>74.2</v>
      </c>
      <c r="Q7" s="6">
        <v>3.2505850471154498</v>
      </c>
      <c r="R7" s="6">
        <v>3.6528068397731901</v>
      </c>
      <c r="S7" s="10">
        <v>84.4</v>
      </c>
      <c r="T7" s="6">
        <v>6.95973398938456</v>
      </c>
      <c r="U7" s="6">
        <v>7.19750478893517</v>
      </c>
      <c r="V7" s="10">
        <v>330</v>
      </c>
      <c r="W7" s="6">
        <v>147.321997240862</v>
      </c>
      <c r="X7" s="6">
        <v>147.64300264152601</v>
      </c>
      <c r="Y7" s="6">
        <v>12.085308056872</v>
      </c>
      <c r="Z7" s="6">
        <v>77.515151515151501</v>
      </c>
      <c r="AA7" s="7">
        <v>74.2</v>
      </c>
      <c r="AB7" s="7">
        <v>3.2505850471154498</v>
      </c>
      <c r="AC7" s="7">
        <v>3.6528068397731901</v>
      </c>
      <c r="AD7" s="13">
        <v>73.5</v>
      </c>
      <c r="AE7" s="6">
        <v>3.2997050093198599</v>
      </c>
      <c r="AF7" s="13">
        <v>73.5</v>
      </c>
      <c r="AG7" s="6">
        <v>5.0975187300288303</v>
      </c>
      <c r="AH7" s="13">
        <v>73.900000000000006</v>
      </c>
      <c r="AI7" s="6">
        <v>61.962405303833997</v>
      </c>
      <c r="AJ7" s="6">
        <v>9.5999999999999992E-3</v>
      </c>
      <c r="AK7" s="6">
        <v>6.8999999999999999E-3</v>
      </c>
    </row>
    <row r="8" spans="1:37">
      <c r="A8" s="5" t="s">
        <v>47</v>
      </c>
      <c r="B8" s="22">
        <v>60.8</v>
      </c>
      <c r="C8" s="22">
        <v>0.66700000000000004</v>
      </c>
      <c r="D8" s="22">
        <v>2.9000000000000001E-2</v>
      </c>
      <c r="E8" s="22">
        <v>529</v>
      </c>
      <c r="F8" s="20">
        <v>9.6525096525096501</v>
      </c>
      <c r="G8" s="22">
        <v>0.41233167200077903</v>
      </c>
      <c r="H8" s="18">
        <v>6.3899999999999998E-2</v>
      </c>
      <c r="I8" s="15">
        <v>4.0012728752546502E-3</v>
      </c>
      <c r="J8" s="24">
        <v>0.2258</v>
      </c>
      <c r="K8" s="18">
        <v>0.92400000000000004</v>
      </c>
      <c r="L8" s="15">
        <v>6.4119480523160299E-2</v>
      </c>
      <c r="M8" s="18">
        <v>0.1036</v>
      </c>
      <c r="N8" s="15">
        <v>4.42553934231748E-3</v>
      </c>
      <c r="O8" s="24">
        <v>0.47099000000000002</v>
      </c>
      <c r="P8" s="10">
        <v>635</v>
      </c>
      <c r="Q8" s="6">
        <v>26.071118019781899</v>
      </c>
      <c r="R8" s="6">
        <v>29.4406117759019</v>
      </c>
      <c r="S8" s="10">
        <v>662</v>
      </c>
      <c r="T8" s="6">
        <v>34.0491356891566</v>
      </c>
      <c r="U8" s="6">
        <v>35.788228137605699</v>
      </c>
      <c r="V8" s="10">
        <v>710</v>
      </c>
      <c r="W8" s="6">
        <v>148.26848612682801</v>
      </c>
      <c r="X8" s="6">
        <v>150.785969315681</v>
      </c>
      <c r="Y8" s="6">
        <v>4.0785498489426004</v>
      </c>
      <c r="Z8" s="6">
        <v>10.563380281690099</v>
      </c>
      <c r="AA8" s="7">
        <v>635</v>
      </c>
      <c r="AB8" s="7">
        <v>26.071118019781899</v>
      </c>
      <c r="AC8" s="7">
        <v>29.4406117759019</v>
      </c>
      <c r="AD8" s="13">
        <v>632</v>
      </c>
      <c r="AE8" s="6">
        <v>26.550860528453601</v>
      </c>
      <c r="AF8" s="13">
        <v>626</v>
      </c>
      <c r="AG8" s="6">
        <v>32.441079531646302</v>
      </c>
      <c r="AH8" s="13">
        <v>609</v>
      </c>
      <c r="AI8" s="6">
        <v>123.697388728871</v>
      </c>
      <c r="AJ8" s="6">
        <v>6.0000000000000001E-3</v>
      </c>
      <c r="AK8" s="6">
        <v>4.1999999999999997E-3</v>
      </c>
    </row>
    <row r="9" spans="1:37">
      <c r="A9" s="5" t="s">
        <v>48</v>
      </c>
      <c r="B9" s="22">
        <v>379</v>
      </c>
      <c r="C9" s="22">
        <v>2.0649999999999999</v>
      </c>
      <c r="D9" s="22">
        <v>8.6999999999999994E-2</v>
      </c>
      <c r="E9" s="22">
        <v>329</v>
      </c>
      <c r="F9" s="20">
        <v>84.961767204757905</v>
      </c>
      <c r="G9" s="22">
        <v>3.1017727879989301</v>
      </c>
      <c r="H9" s="18">
        <v>5.5E-2</v>
      </c>
      <c r="I9" s="15">
        <v>4.7920067045064598E-3</v>
      </c>
      <c r="J9" s="24">
        <v>-0.20180999999999999</v>
      </c>
      <c r="K9" s="18">
        <v>9.0999999999999998E-2</v>
      </c>
      <c r="L9" s="15">
        <v>8.1222873385518295E-3</v>
      </c>
      <c r="M9" s="18">
        <v>1.1769999999999999E-2</v>
      </c>
      <c r="N9" s="15">
        <v>4.2969757946257698E-4</v>
      </c>
      <c r="O9" s="24">
        <v>0.49746000000000001</v>
      </c>
      <c r="P9" s="10">
        <v>75.400000000000006</v>
      </c>
      <c r="Q9" s="6">
        <v>2.7338448151817198</v>
      </c>
      <c r="R9" s="6">
        <v>3.2165652904260198</v>
      </c>
      <c r="S9" s="10">
        <v>88.2</v>
      </c>
      <c r="T9" s="6">
        <v>7.5176068928926396</v>
      </c>
      <c r="U9" s="6">
        <v>7.7574499483886097</v>
      </c>
      <c r="V9" s="10">
        <v>370</v>
      </c>
      <c r="W9" s="6">
        <v>141.74752739999599</v>
      </c>
      <c r="X9" s="6">
        <v>142.00931302539701</v>
      </c>
      <c r="Y9" s="6">
        <v>14.512471655328801</v>
      </c>
      <c r="Z9" s="6">
        <v>79.6216216216216</v>
      </c>
      <c r="AA9" s="7">
        <v>75.400000000000006</v>
      </c>
      <c r="AB9" s="7">
        <v>2.7338448151817198</v>
      </c>
      <c r="AC9" s="7">
        <v>3.2165652904260198</v>
      </c>
      <c r="AD9" s="13">
        <v>74.599999999999994</v>
      </c>
      <c r="AE9" s="6">
        <v>2.7001402692260301</v>
      </c>
      <c r="AF9" s="13">
        <v>74.599999999999994</v>
      </c>
      <c r="AG9" s="6">
        <v>4.9007819168033704</v>
      </c>
      <c r="AH9" s="13">
        <v>75.099999999999994</v>
      </c>
      <c r="AI9" s="6">
        <v>47.166179345084103</v>
      </c>
      <c r="AJ9" s="6">
        <v>1.0800000000000001E-2</v>
      </c>
      <c r="AK9" s="6">
        <v>6.3E-3</v>
      </c>
    </row>
    <row r="10" spans="1:37">
      <c r="A10" s="5" t="s">
        <v>49</v>
      </c>
      <c r="B10" s="22">
        <v>775</v>
      </c>
      <c r="C10" s="22">
        <v>1.804</v>
      </c>
      <c r="D10" s="22">
        <v>8.5000000000000006E-2</v>
      </c>
      <c r="E10" s="22">
        <v>567</v>
      </c>
      <c r="F10" s="20">
        <v>85.470085470085493</v>
      </c>
      <c r="G10" s="22">
        <v>3.37713928703629</v>
      </c>
      <c r="H10" s="18">
        <v>4.7300000000000002E-2</v>
      </c>
      <c r="I10" s="15">
        <v>2.6283429601768301E-3</v>
      </c>
      <c r="J10" s="24">
        <v>0.19861999999999999</v>
      </c>
      <c r="K10" s="18">
        <v>7.7299999999999994E-2</v>
      </c>
      <c r="L10" s="15">
        <v>4.9734692061879204E-3</v>
      </c>
      <c r="M10" s="18">
        <v>1.17E-2</v>
      </c>
      <c r="N10" s="15">
        <v>4.6229659700239799E-4</v>
      </c>
      <c r="O10" s="24">
        <v>0.57379999999999998</v>
      </c>
      <c r="P10" s="10">
        <v>75</v>
      </c>
      <c r="Q10" s="6">
        <v>2.95195561137729</v>
      </c>
      <c r="R10" s="6">
        <v>3.3989344069068399</v>
      </c>
      <c r="S10" s="10">
        <v>75.5</v>
      </c>
      <c r="T10" s="6">
        <v>4.6880271066360004</v>
      </c>
      <c r="U10" s="6">
        <v>4.9687828713307303</v>
      </c>
      <c r="V10" s="10">
        <v>71</v>
      </c>
      <c r="W10" s="6">
        <v>114.619164830816</v>
      </c>
      <c r="X10" s="6">
        <v>116.97397048609101</v>
      </c>
      <c r="Y10" s="6">
        <v>0.66225165562914901</v>
      </c>
      <c r="Z10" s="6">
        <v>-5.6338028169014098</v>
      </c>
      <c r="AA10" s="7">
        <v>75</v>
      </c>
      <c r="AB10" s="7">
        <v>2.95195561137729</v>
      </c>
      <c r="AC10" s="7">
        <v>3.3989344069068399</v>
      </c>
      <c r="AD10" s="13">
        <v>74.900000000000006</v>
      </c>
      <c r="AE10" s="6">
        <v>2.95195561137729</v>
      </c>
      <c r="AF10" s="13">
        <v>74.8</v>
      </c>
      <c r="AG10" s="6">
        <v>4.43630456039189</v>
      </c>
      <c r="AH10" s="13">
        <v>69.8</v>
      </c>
      <c r="AI10" s="6">
        <v>100.74155918246301</v>
      </c>
      <c r="AJ10" s="6">
        <v>6.9999999999999999E-4</v>
      </c>
      <c r="AK10" s="6">
        <v>2.3E-3</v>
      </c>
    </row>
    <row r="11" spans="1:37">
      <c r="A11" s="5" t="s">
        <v>50</v>
      </c>
      <c r="B11" s="22">
        <v>513</v>
      </c>
      <c r="C11" s="22">
        <v>2</v>
      </c>
      <c r="D11" s="22">
        <v>0.12</v>
      </c>
      <c r="E11" s="22">
        <v>393</v>
      </c>
      <c r="F11" s="20">
        <v>88.183421516754805</v>
      </c>
      <c r="G11" s="22">
        <v>3.2219718766347101</v>
      </c>
      <c r="H11" s="18">
        <v>4.8099999999999997E-2</v>
      </c>
      <c r="I11" s="15">
        <v>3.0580170822709198E-3</v>
      </c>
      <c r="J11" s="24">
        <v>4.6244E-2</v>
      </c>
      <c r="K11" s="18">
        <v>7.6300000000000007E-2</v>
      </c>
      <c r="L11" s="15">
        <v>4.8561533263375804E-3</v>
      </c>
      <c r="M11" s="18">
        <v>1.1339999999999999E-2</v>
      </c>
      <c r="N11" s="15">
        <v>4.1433140665896701E-4</v>
      </c>
      <c r="O11" s="24">
        <v>0.51636000000000004</v>
      </c>
      <c r="P11" s="10">
        <v>72.7</v>
      </c>
      <c r="Q11" s="6">
        <v>2.6243681644398098</v>
      </c>
      <c r="R11" s="6">
        <v>3.09126475278457</v>
      </c>
      <c r="S11" s="10">
        <v>74.599999999999994</v>
      </c>
      <c r="T11" s="6">
        <v>4.5768611201313298</v>
      </c>
      <c r="U11" s="6">
        <v>4.8573737445556704</v>
      </c>
      <c r="V11" s="10">
        <v>103</v>
      </c>
      <c r="W11" s="6">
        <v>234.21097849448401</v>
      </c>
      <c r="X11" s="6">
        <v>238.48780443475599</v>
      </c>
      <c r="Y11" s="6">
        <v>2.54691689008042</v>
      </c>
      <c r="Z11" s="6">
        <v>29.417475728155299</v>
      </c>
      <c r="AA11" s="7">
        <v>72.7</v>
      </c>
      <c r="AB11" s="7">
        <v>2.6243681644398098</v>
      </c>
      <c r="AC11" s="7">
        <v>3.09126475278457</v>
      </c>
      <c r="AD11" s="13">
        <v>72.599999999999994</v>
      </c>
      <c r="AE11" s="6">
        <v>2.6590333323456399</v>
      </c>
      <c r="AF11" s="13">
        <v>72.5</v>
      </c>
      <c r="AG11" s="6">
        <v>4.2183536732912499</v>
      </c>
      <c r="AH11" s="13">
        <v>67.3</v>
      </c>
      <c r="AI11" s="6">
        <v>227.56768146497399</v>
      </c>
      <c r="AJ11" s="6">
        <v>1.8E-3</v>
      </c>
      <c r="AK11" s="6">
        <v>2.3999999999999998E-3</v>
      </c>
    </row>
    <row r="12" spans="1:37">
      <c r="A12" s="5" t="s">
        <v>51</v>
      </c>
      <c r="B12" s="22">
        <v>419</v>
      </c>
      <c r="C12" s="22">
        <v>1.615</v>
      </c>
      <c r="D12" s="22">
        <v>6.3E-2</v>
      </c>
      <c r="E12" s="22">
        <v>457</v>
      </c>
      <c r="F12" s="20">
        <v>61.919504643962803</v>
      </c>
      <c r="G12" s="22">
        <v>2.4654052469837602</v>
      </c>
      <c r="H12" s="18">
        <v>4.6100000000000002E-2</v>
      </c>
      <c r="I12" s="15">
        <v>2.8403415830846501E-3</v>
      </c>
      <c r="J12" s="24">
        <v>8.3535999999999999E-2</v>
      </c>
      <c r="K12" s="18">
        <v>0.104</v>
      </c>
      <c r="L12" s="15">
        <v>6.98367345742906E-3</v>
      </c>
      <c r="M12" s="18">
        <v>1.6150000000000001E-2</v>
      </c>
      <c r="N12" s="15">
        <v>6.4303316003142203E-4</v>
      </c>
      <c r="O12" s="24">
        <v>0.57764000000000004</v>
      </c>
      <c r="P12" s="10">
        <v>103.3</v>
      </c>
      <c r="Q12" s="6">
        <v>4.0839627244738104</v>
      </c>
      <c r="R12" s="6">
        <v>4.6946998796383097</v>
      </c>
      <c r="S12" s="10">
        <v>100.3</v>
      </c>
      <c r="T12" s="6">
        <v>6.4003793697336597</v>
      </c>
      <c r="U12" s="6">
        <v>6.7555871518158703</v>
      </c>
      <c r="V12" s="10">
        <v>21</v>
      </c>
      <c r="W12" s="6">
        <v>88.844351394908202</v>
      </c>
      <c r="X12" s="6">
        <v>89.899858652072894</v>
      </c>
      <c r="Y12" s="6">
        <v>-2.99102691924227</v>
      </c>
      <c r="Z12" s="6">
        <v>-391.90476190476198</v>
      </c>
      <c r="AA12" s="7">
        <v>103.3</v>
      </c>
      <c r="AB12" s="7">
        <v>4.0839627244738104</v>
      </c>
      <c r="AC12" s="7">
        <v>4.6946998796383097</v>
      </c>
      <c r="AD12" s="13">
        <v>103.5</v>
      </c>
      <c r="AE12" s="6">
        <v>4.1267664744799299</v>
      </c>
      <c r="AF12" s="13">
        <v>103.2</v>
      </c>
      <c r="AG12" s="6">
        <v>5.8576493644219001</v>
      </c>
      <c r="AH12" s="13">
        <v>93.6</v>
      </c>
      <c r="AI12" s="6">
        <v>65.311427597181904</v>
      </c>
      <c r="AJ12" s="6">
        <v>-1.6000000000000001E-3</v>
      </c>
      <c r="AK12" s="6">
        <v>2.7000000000000001E-3</v>
      </c>
    </row>
    <row r="13" spans="1:37">
      <c r="A13" s="5" t="s">
        <v>52</v>
      </c>
      <c r="B13" s="22">
        <v>559</v>
      </c>
      <c r="C13" s="22">
        <v>3.11</v>
      </c>
      <c r="D13" s="22">
        <v>0.37</v>
      </c>
      <c r="E13" s="22">
        <v>4350</v>
      </c>
      <c r="F13" s="20">
        <v>11.976047904191599</v>
      </c>
      <c r="G13" s="22">
        <v>0.55494113071060203</v>
      </c>
      <c r="H13" s="18">
        <v>6.0600000000000001E-2</v>
      </c>
      <c r="I13" s="15">
        <v>1.85437901304026E-3</v>
      </c>
      <c r="J13" s="24">
        <v>0.30202000000000001</v>
      </c>
      <c r="K13" s="18">
        <v>0.70599999999999996</v>
      </c>
      <c r="L13" s="15">
        <v>4.6893899359724399E-2</v>
      </c>
      <c r="M13" s="18">
        <v>8.3500000000000005E-2</v>
      </c>
      <c r="N13" s="15">
        <v>3.86918829859699E-3</v>
      </c>
      <c r="O13" s="24">
        <v>0.77102999999999999</v>
      </c>
      <c r="P13" s="10">
        <v>517</v>
      </c>
      <c r="Q13" s="6">
        <v>23.123531211310301</v>
      </c>
      <c r="R13" s="6">
        <v>25.705157345223</v>
      </c>
      <c r="S13" s="10">
        <v>541</v>
      </c>
      <c r="T13" s="6">
        <v>27.7495117148232</v>
      </c>
      <c r="U13" s="6">
        <v>29.329491986608499</v>
      </c>
      <c r="V13" s="10">
        <v>614</v>
      </c>
      <c r="W13" s="6">
        <v>72.508634203458101</v>
      </c>
      <c r="X13" s="6">
        <v>78.247633489079803</v>
      </c>
      <c r="Y13" s="6">
        <v>4.4362292051756098</v>
      </c>
      <c r="Z13" s="6">
        <v>15.7980456026059</v>
      </c>
      <c r="AA13" s="7">
        <v>517</v>
      </c>
      <c r="AB13" s="7">
        <v>23.123531211310301</v>
      </c>
      <c r="AC13" s="7">
        <v>25.705157345223</v>
      </c>
      <c r="AD13" s="13">
        <v>514</v>
      </c>
      <c r="AE13" s="6">
        <v>23.123531211310301</v>
      </c>
      <c r="AF13" s="13">
        <v>506</v>
      </c>
      <c r="AG13" s="6">
        <v>28.523593749931099</v>
      </c>
      <c r="AH13" s="13">
        <v>476</v>
      </c>
      <c r="AI13" s="6">
        <v>55.746901564579296</v>
      </c>
      <c r="AJ13" s="6">
        <v>6.1000000000000004E-3</v>
      </c>
      <c r="AK13" s="6">
        <v>2.0999999999999999E-3</v>
      </c>
    </row>
    <row r="14" spans="1:37">
      <c r="A14" s="5" t="s">
        <v>53</v>
      </c>
      <c r="B14" s="22">
        <v>379</v>
      </c>
      <c r="C14" s="22">
        <v>4.1479999999999997</v>
      </c>
      <c r="D14" s="22">
        <v>9.8000000000000004E-2</v>
      </c>
      <c r="E14" s="22">
        <v>8980</v>
      </c>
      <c r="F14" s="20">
        <v>5.3219797764768497</v>
      </c>
      <c r="G14" s="22">
        <v>0.18880317624359499</v>
      </c>
      <c r="H14" s="18">
        <v>7.7600000000000002E-2</v>
      </c>
      <c r="I14" s="15">
        <v>1.6943165494747001E-3</v>
      </c>
      <c r="J14" s="24">
        <v>0.2918</v>
      </c>
      <c r="K14" s="18">
        <v>2.0529999999999999</v>
      </c>
      <c r="L14" s="15">
        <v>0.119049789211446</v>
      </c>
      <c r="M14" s="18">
        <v>0.18790000000000001</v>
      </c>
      <c r="N14" s="15">
        <v>6.6659623497586197E-3</v>
      </c>
      <c r="O14" s="24">
        <v>0.53574999999999995</v>
      </c>
      <c r="P14" s="10">
        <v>1110</v>
      </c>
      <c r="Q14" s="6">
        <v>36.239410630260899</v>
      </c>
      <c r="R14" s="6">
        <v>42.9460027821385</v>
      </c>
      <c r="S14" s="10">
        <v>1132</v>
      </c>
      <c r="T14" s="6">
        <v>39.600519524564397</v>
      </c>
      <c r="U14" s="6">
        <v>42.500870011429797</v>
      </c>
      <c r="V14" s="10">
        <v>1131</v>
      </c>
      <c r="W14" s="6">
        <v>43.6886032666944</v>
      </c>
      <c r="X14" s="6">
        <v>49.309460004188097</v>
      </c>
      <c r="Y14" s="6">
        <v>1.9434628975265</v>
      </c>
      <c r="Z14" s="6">
        <v>1.8567639257294399</v>
      </c>
      <c r="AA14" s="7">
        <v>1110</v>
      </c>
      <c r="AB14" s="7">
        <v>36.239410630260899</v>
      </c>
      <c r="AC14" s="7">
        <v>42.9460027821385</v>
      </c>
      <c r="AD14" s="13">
        <v>1106</v>
      </c>
      <c r="AE14" s="6">
        <v>36.558991819095098</v>
      </c>
      <c r="AF14" s="13">
        <v>1101</v>
      </c>
      <c r="AG14" s="6">
        <v>39.998514305101402</v>
      </c>
      <c r="AH14" s="13">
        <v>1059</v>
      </c>
      <c r="AI14" s="6">
        <v>35.346202842662201</v>
      </c>
      <c r="AJ14" s="6">
        <v>3.5999999999999999E-3</v>
      </c>
      <c r="AK14" s="6">
        <v>1.6000000000000001E-3</v>
      </c>
    </row>
    <row r="15" spans="1:37">
      <c r="A15" s="5" t="s">
        <v>54</v>
      </c>
      <c r="B15" s="22">
        <v>114</v>
      </c>
      <c r="C15" s="22">
        <v>1.7509999999999999</v>
      </c>
      <c r="D15" s="22">
        <v>8.5000000000000006E-2</v>
      </c>
      <c r="E15" s="22">
        <v>634</v>
      </c>
      <c r="F15" s="20">
        <v>15.948963317384401</v>
      </c>
      <c r="G15" s="22">
        <v>0.58242699800873599</v>
      </c>
      <c r="H15" s="18">
        <v>5.16E-2</v>
      </c>
      <c r="I15" s="15">
        <v>2.6747557957066698E-3</v>
      </c>
      <c r="J15" s="24">
        <v>0.18165999999999999</v>
      </c>
      <c r="K15" s="18">
        <v>0.45700000000000002</v>
      </c>
      <c r="L15" s="15">
        <v>2.8832420010987299E-2</v>
      </c>
      <c r="M15" s="18">
        <v>6.2700000000000006E-2</v>
      </c>
      <c r="N15" s="15">
        <v>2.28968943300176E-3</v>
      </c>
      <c r="O15" s="24">
        <v>0.47270000000000001</v>
      </c>
      <c r="P15" s="10">
        <v>392.1</v>
      </c>
      <c r="Q15" s="6">
        <v>13.9571304773826</v>
      </c>
      <c r="R15" s="6">
        <v>16.391714889067298</v>
      </c>
      <c r="S15" s="10">
        <v>382</v>
      </c>
      <c r="T15" s="6">
        <v>20.015228268362598</v>
      </c>
      <c r="U15" s="6">
        <v>21.270085749580101</v>
      </c>
      <c r="V15" s="10">
        <v>280</v>
      </c>
      <c r="W15" s="6">
        <v>100.790500625108</v>
      </c>
      <c r="X15" s="6">
        <v>102.759840092273</v>
      </c>
      <c r="Y15" s="6">
        <v>-2.6439790575916402</v>
      </c>
      <c r="Z15" s="6">
        <v>-40.035714285714299</v>
      </c>
      <c r="AA15" s="7">
        <v>392.1</v>
      </c>
      <c r="AB15" s="7">
        <v>13.9571304773826</v>
      </c>
      <c r="AC15" s="7">
        <v>16.391714889067298</v>
      </c>
      <c r="AD15" s="13">
        <v>392</v>
      </c>
      <c r="AE15" s="6">
        <v>13.9923743933144</v>
      </c>
      <c r="AF15" s="13">
        <v>382</v>
      </c>
      <c r="AG15" s="6">
        <v>19.412608341865401</v>
      </c>
      <c r="AH15" s="13">
        <v>297</v>
      </c>
      <c r="AI15" s="6">
        <v>87.303207365249804</v>
      </c>
      <c r="AJ15" s="6">
        <v>-5.9999999999999995E-4</v>
      </c>
      <c r="AK15" s="6">
        <v>2E-3</v>
      </c>
    </row>
    <row r="16" spans="1:37">
      <c r="A16" s="5" t="s">
        <v>55</v>
      </c>
      <c r="B16" s="22">
        <v>352</v>
      </c>
      <c r="C16" s="22">
        <v>2.95</v>
      </c>
      <c r="D16" s="22">
        <v>0.15</v>
      </c>
      <c r="E16" s="22">
        <v>375</v>
      </c>
      <c r="F16" s="20">
        <v>85.689802913453306</v>
      </c>
      <c r="G16" s="22">
        <v>3.3284997048218501</v>
      </c>
      <c r="H16" s="18">
        <v>5.04E-2</v>
      </c>
      <c r="I16" s="15">
        <v>3.79156467365744E-3</v>
      </c>
      <c r="J16" s="24">
        <v>0.18870999999999999</v>
      </c>
      <c r="K16" s="18">
        <v>8.1900000000000001E-2</v>
      </c>
      <c r="L16" s="15">
        <v>5.9944771918908398E-3</v>
      </c>
      <c r="M16" s="18">
        <v>1.167E-2</v>
      </c>
      <c r="N16" s="15">
        <v>4.5330471345001301E-4</v>
      </c>
      <c r="O16" s="24">
        <v>6.5814999999999999E-2</v>
      </c>
      <c r="P16" s="10">
        <v>74.8</v>
      </c>
      <c r="Q16" s="6">
        <v>2.9056907093237698</v>
      </c>
      <c r="R16" s="6">
        <v>3.35669187258179</v>
      </c>
      <c r="S16" s="10">
        <v>79.900000000000006</v>
      </c>
      <c r="T16" s="6">
        <v>5.5979349511159802</v>
      </c>
      <c r="U16" s="6">
        <v>5.8612742136818499</v>
      </c>
      <c r="V16" s="10">
        <v>190</v>
      </c>
      <c r="W16" s="6">
        <v>210.743969093472</v>
      </c>
      <c r="X16" s="6">
        <v>213.80839480794901</v>
      </c>
      <c r="Y16" s="6">
        <v>6.3829787234042596</v>
      </c>
      <c r="Z16" s="6">
        <v>60.631578947368403</v>
      </c>
      <c r="AA16" s="7">
        <v>74.8</v>
      </c>
      <c r="AB16" s="7">
        <v>2.9056907093237698</v>
      </c>
      <c r="AC16" s="7">
        <v>3.35669187258179</v>
      </c>
      <c r="AD16" s="13">
        <v>74.2</v>
      </c>
      <c r="AE16" s="6">
        <v>2.9471322498745298</v>
      </c>
      <c r="AF16" s="13">
        <v>74.099999999999994</v>
      </c>
      <c r="AG16" s="6">
        <v>4.6428090330021003</v>
      </c>
      <c r="AH16" s="13">
        <v>68</v>
      </c>
      <c r="AI16" s="6">
        <v>186.389743036656</v>
      </c>
      <c r="AJ16" s="6">
        <v>4.7000000000000002E-3</v>
      </c>
      <c r="AK16" s="6">
        <v>4.4999999999999997E-3</v>
      </c>
    </row>
    <row r="17" spans="1:37">
      <c r="A17" s="5" t="s">
        <v>56</v>
      </c>
      <c r="B17" s="22">
        <v>592</v>
      </c>
      <c r="C17" s="22">
        <v>4.5199999999999996</v>
      </c>
      <c r="D17" s="22">
        <v>0.13</v>
      </c>
      <c r="E17" s="22">
        <v>3890</v>
      </c>
      <c r="F17" s="20">
        <v>15.6739811912226</v>
      </c>
      <c r="G17" s="22">
        <v>0.58756557594526204</v>
      </c>
      <c r="H17" s="18">
        <v>5.5100000000000003E-2</v>
      </c>
      <c r="I17" s="15">
        <v>1.42930654640208E-3</v>
      </c>
      <c r="J17" s="24">
        <v>0.30947999999999998</v>
      </c>
      <c r="K17" s="18">
        <v>0.49099999999999999</v>
      </c>
      <c r="L17" s="15">
        <v>2.9160801079702502E-2</v>
      </c>
      <c r="M17" s="18">
        <v>6.3799999999999996E-2</v>
      </c>
      <c r="N17" s="15">
        <v>2.3916504229506302E-3</v>
      </c>
      <c r="O17" s="24">
        <v>0.67891000000000001</v>
      </c>
      <c r="P17" s="10">
        <v>399</v>
      </c>
      <c r="Q17" s="6">
        <v>14.527434463634</v>
      </c>
      <c r="R17" s="6">
        <v>16.9525900852273</v>
      </c>
      <c r="S17" s="10">
        <v>405.4</v>
      </c>
      <c r="T17" s="6">
        <v>19.922706754578101</v>
      </c>
      <c r="U17" s="6">
        <v>21.307759002077901</v>
      </c>
      <c r="V17" s="10">
        <v>412</v>
      </c>
      <c r="W17" s="6">
        <v>60.374149210652803</v>
      </c>
      <c r="X17" s="6">
        <v>65.819096338625698</v>
      </c>
      <c r="Y17" s="6">
        <v>1.5786877158362</v>
      </c>
      <c r="Z17" s="6">
        <v>3.15533980582524</v>
      </c>
      <c r="AA17" s="7">
        <v>399</v>
      </c>
      <c r="AB17" s="7">
        <v>14.527434463634</v>
      </c>
      <c r="AC17" s="7">
        <v>16.9525900852273</v>
      </c>
      <c r="AD17" s="13">
        <v>398</v>
      </c>
      <c r="AE17" s="6">
        <v>14.527434463634</v>
      </c>
      <c r="AF17" s="13">
        <v>391.9</v>
      </c>
      <c r="AG17" s="6">
        <v>19.780577454384598</v>
      </c>
      <c r="AH17" s="13">
        <v>353</v>
      </c>
      <c r="AI17" s="6">
        <v>51.180053662634698</v>
      </c>
      <c r="AJ17" s="6">
        <v>2.7000000000000001E-3</v>
      </c>
      <c r="AK17" s="6">
        <v>1.1999999999999999E-3</v>
      </c>
    </row>
    <row r="18" spans="1:37">
      <c r="A18" s="5" t="s">
        <v>57</v>
      </c>
      <c r="B18" s="22">
        <v>302</v>
      </c>
      <c r="C18" s="22">
        <v>2.2000000000000002</v>
      </c>
      <c r="D18" s="22">
        <v>0.26</v>
      </c>
      <c r="E18" s="22">
        <v>330</v>
      </c>
      <c r="F18" s="20">
        <v>82.850041425020706</v>
      </c>
      <c r="G18" s="22">
        <v>2.8592036158233598</v>
      </c>
      <c r="H18" s="18">
        <v>4.7500000000000001E-2</v>
      </c>
      <c r="I18" s="15">
        <v>3.7401568559314998E-3</v>
      </c>
      <c r="J18" s="24">
        <v>0.16661999999999999</v>
      </c>
      <c r="K18" s="18">
        <v>8.0100000000000005E-2</v>
      </c>
      <c r="L18" s="15">
        <v>5.9179863305096796E-3</v>
      </c>
      <c r="M18" s="18">
        <v>1.2070000000000001E-2</v>
      </c>
      <c r="N18" s="15">
        <v>4.1654279285086401E-4</v>
      </c>
      <c r="O18" s="24">
        <v>9.8922999999999997E-2</v>
      </c>
      <c r="P18" s="10">
        <v>77.3</v>
      </c>
      <c r="Q18" s="6">
        <v>2.63575633398378</v>
      </c>
      <c r="R18" s="6">
        <v>3.1569126598277699</v>
      </c>
      <c r="S18" s="10">
        <v>78.099999999999994</v>
      </c>
      <c r="T18" s="6">
        <v>5.5770097951381903</v>
      </c>
      <c r="U18" s="6">
        <v>5.8308781411394497</v>
      </c>
      <c r="V18" s="10">
        <v>80</v>
      </c>
      <c r="W18" s="6">
        <v>170.96159513629101</v>
      </c>
      <c r="X18" s="6">
        <v>172.86445556311401</v>
      </c>
      <c r="Y18" s="6">
        <v>1.02432778489117</v>
      </c>
      <c r="Z18" s="6">
        <v>3.375</v>
      </c>
      <c r="AA18" s="7">
        <v>77.3</v>
      </c>
      <c r="AB18" s="7">
        <v>2.63575633398378</v>
      </c>
      <c r="AC18" s="7">
        <v>3.1569126598277699</v>
      </c>
      <c r="AD18" s="13">
        <v>77.3</v>
      </c>
      <c r="AE18" s="6">
        <v>2.66284837197608</v>
      </c>
      <c r="AF18" s="13">
        <v>77.2</v>
      </c>
      <c r="AG18" s="6">
        <v>4.3395838804045903</v>
      </c>
      <c r="AH18" s="13">
        <v>77.3</v>
      </c>
      <c r="AI18" s="6">
        <v>139.738973667138</v>
      </c>
      <c r="AJ18" s="6">
        <v>8.0000000000000004E-4</v>
      </c>
      <c r="AK18" s="6">
        <v>4.3E-3</v>
      </c>
    </row>
    <row r="19" spans="1:37">
      <c r="A19" s="5" t="s">
        <v>58</v>
      </c>
      <c r="B19" s="22">
        <v>610</v>
      </c>
      <c r="C19" s="22">
        <v>1.46</v>
      </c>
      <c r="D19" s="22">
        <v>0.32</v>
      </c>
      <c r="E19" s="22">
        <v>590</v>
      </c>
      <c r="F19" s="20">
        <v>96.525096525096501</v>
      </c>
      <c r="G19" s="22">
        <v>3.99469245290395</v>
      </c>
      <c r="H19" s="18">
        <v>4.7699999999999999E-2</v>
      </c>
      <c r="I19" s="15">
        <v>2.9695447947513699E-3</v>
      </c>
      <c r="J19" s="24">
        <v>0.27107999999999999</v>
      </c>
      <c r="K19" s="18">
        <v>6.88E-2</v>
      </c>
      <c r="L19" s="15">
        <v>4.89322497402272E-3</v>
      </c>
      <c r="M19" s="18">
        <v>1.0359999999999999E-2</v>
      </c>
      <c r="N19" s="15">
        <v>4.2874874309319999E-4</v>
      </c>
      <c r="O19" s="24">
        <v>0.32321</v>
      </c>
      <c r="P19" s="10">
        <v>66.400000000000006</v>
      </c>
      <c r="Q19" s="6">
        <v>2.7408168833458002</v>
      </c>
      <c r="R19" s="6">
        <v>3.1214897978994798</v>
      </c>
      <c r="S19" s="10">
        <v>67.5</v>
      </c>
      <c r="T19" s="6">
        <v>4.6118948929885004</v>
      </c>
      <c r="U19" s="6">
        <v>4.8426856543612002</v>
      </c>
      <c r="V19" s="10">
        <v>90</v>
      </c>
      <c r="W19" s="6">
        <v>169.690708598425</v>
      </c>
      <c r="X19" s="6">
        <v>173.39766769196299</v>
      </c>
      <c r="Y19" s="6">
        <v>1.62962962962962</v>
      </c>
      <c r="Z19" s="6">
        <v>26.2222222222222</v>
      </c>
      <c r="AA19" s="7">
        <v>66.400000000000006</v>
      </c>
      <c r="AB19" s="7">
        <v>2.7408168833458002</v>
      </c>
      <c r="AC19" s="7">
        <v>3.1214897978994798</v>
      </c>
      <c r="AD19" s="13">
        <v>66.400000000000006</v>
      </c>
      <c r="AE19" s="6">
        <v>2.7408168833458002</v>
      </c>
      <c r="AF19" s="13">
        <v>66.400000000000006</v>
      </c>
      <c r="AG19" s="6">
        <v>4.0550369300381703</v>
      </c>
      <c r="AH19" s="13">
        <v>66.400000000000006</v>
      </c>
      <c r="AI19" s="6">
        <v>151.024932824469</v>
      </c>
      <c r="AJ19" s="6">
        <v>1.2999999999999999E-3</v>
      </c>
      <c r="AK19" s="6">
        <v>3.5999999999999999E-3</v>
      </c>
    </row>
    <row r="20" spans="1:37">
      <c r="A20" s="5" t="s">
        <v>59</v>
      </c>
      <c r="B20" s="22">
        <v>139</v>
      </c>
      <c r="C20" s="22">
        <v>1.9990000000000001</v>
      </c>
      <c r="D20" s="22">
        <v>8.3000000000000004E-2</v>
      </c>
      <c r="E20" s="22">
        <v>696</v>
      </c>
      <c r="F20" s="20">
        <v>21.008403361344499</v>
      </c>
      <c r="G20" s="22">
        <v>0.89129021289470101</v>
      </c>
      <c r="H20" s="18">
        <v>5.2900000000000003E-2</v>
      </c>
      <c r="I20" s="15">
        <v>2.89732129445273E-3</v>
      </c>
      <c r="J20" s="24">
        <v>0.44713000000000003</v>
      </c>
      <c r="K20" s="18">
        <v>0.35</v>
      </c>
      <c r="L20" s="15">
        <v>2.1597319856870901E-2</v>
      </c>
      <c r="M20" s="18">
        <v>4.7600000000000003E-2</v>
      </c>
      <c r="N20" s="15">
        <v>2.0194497127683001E-3</v>
      </c>
      <c r="O20" s="24">
        <v>0.33892</v>
      </c>
      <c r="P20" s="10">
        <v>300</v>
      </c>
      <c r="Q20" s="6">
        <v>12.57134869759</v>
      </c>
      <c r="R20" s="6">
        <v>14.2077160631907</v>
      </c>
      <c r="S20" s="10">
        <v>304.2</v>
      </c>
      <c r="T20" s="6">
        <v>16.250744875541599</v>
      </c>
      <c r="U20" s="6">
        <v>17.305547688564001</v>
      </c>
      <c r="V20" s="10">
        <v>307</v>
      </c>
      <c r="W20" s="6">
        <v>128.51035041716301</v>
      </c>
      <c r="X20" s="6">
        <v>131.450608856538</v>
      </c>
      <c r="Y20" s="6">
        <v>1.3806706114398399</v>
      </c>
      <c r="Z20" s="6">
        <v>2.2801302931596199</v>
      </c>
      <c r="AA20" s="7">
        <v>300</v>
      </c>
      <c r="AB20" s="7">
        <v>12.57134869759</v>
      </c>
      <c r="AC20" s="7">
        <v>14.2077160631907</v>
      </c>
      <c r="AD20" s="13">
        <v>300</v>
      </c>
      <c r="AE20" s="6">
        <v>12.57134869759</v>
      </c>
      <c r="AF20" s="13">
        <v>294</v>
      </c>
      <c r="AG20" s="6">
        <v>16.965462239795901</v>
      </c>
      <c r="AH20" s="13">
        <v>243</v>
      </c>
      <c r="AI20" s="6">
        <v>111.48845305385601</v>
      </c>
      <c r="AJ20" s="6">
        <v>2.8999999999999998E-3</v>
      </c>
      <c r="AK20" s="6">
        <v>3.0000000000000001E-3</v>
      </c>
    </row>
    <row r="21" spans="1:37">
      <c r="A21" s="5" t="s">
        <v>60</v>
      </c>
      <c r="B21" s="22">
        <v>109.9</v>
      </c>
      <c r="C21" s="22">
        <v>2.67</v>
      </c>
      <c r="D21" s="22">
        <v>0.13</v>
      </c>
      <c r="E21" s="22">
        <v>665</v>
      </c>
      <c r="F21" s="20">
        <v>17.3310225303293</v>
      </c>
      <c r="G21" s="22">
        <v>0.68187741630304299</v>
      </c>
      <c r="H21" s="18">
        <v>5.2600000000000001E-2</v>
      </c>
      <c r="I21" s="15">
        <v>2.9249194380305201E-3</v>
      </c>
      <c r="J21" s="24">
        <v>0.18737999999999999</v>
      </c>
      <c r="K21" s="18">
        <v>0.42299999999999999</v>
      </c>
      <c r="L21" s="15">
        <v>2.7882147128404301E-2</v>
      </c>
      <c r="M21" s="18">
        <v>5.7700000000000001E-2</v>
      </c>
      <c r="N21" s="15">
        <v>2.2701676633235602E-3</v>
      </c>
      <c r="O21" s="24">
        <v>0.43435000000000001</v>
      </c>
      <c r="P21" s="10">
        <v>361</v>
      </c>
      <c r="Q21" s="6">
        <v>13.5998039390006</v>
      </c>
      <c r="R21" s="6">
        <v>15.7518304529661</v>
      </c>
      <c r="S21" s="10">
        <v>357</v>
      </c>
      <c r="T21" s="6">
        <v>19.901088044280499</v>
      </c>
      <c r="U21" s="6">
        <v>21.037701102106102</v>
      </c>
      <c r="V21" s="10">
        <v>290</v>
      </c>
      <c r="W21" s="6">
        <v>115.48887315739</v>
      </c>
      <c r="X21" s="6">
        <v>117.716567226336</v>
      </c>
      <c r="Y21" s="6">
        <v>-1.1204481792717</v>
      </c>
      <c r="Z21" s="6">
        <v>-24.482758620689701</v>
      </c>
      <c r="AA21" s="7">
        <v>361</v>
      </c>
      <c r="AB21" s="7">
        <v>13.5998039390006</v>
      </c>
      <c r="AC21" s="7">
        <v>15.7518304529661</v>
      </c>
      <c r="AD21" s="13">
        <v>361</v>
      </c>
      <c r="AE21" s="6">
        <v>14.0121257195065</v>
      </c>
      <c r="AF21" s="13">
        <v>351</v>
      </c>
      <c r="AG21" s="6">
        <v>18.866857325643998</v>
      </c>
      <c r="AH21" s="13">
        <v>274</v>
      </c>
      <c r="AI21" s="6">
        <v>97.857931835715803</v>
      </c>
      <c r="AJ21" s="6">
        <v>1.5E-3</v>
      </c>
      <c r="AK21" s="6">
        <v>2.8E-3</v>
      </c>
    </row>
    <row r="22" spans="1:37">
      <c r="A22" s="5" t="s">
        <v>61</v>
      </c>
      <c r="B22" s="22">
        <v>484</v>
      </c>
      <c r="C22" s="22">
        <v>2.25</v>
      </c>
      <c r="D22" s="22">
        <v>0.24</v>
      </c>
      <c r="E22" s="22">
        <v>507</v>
      </c>
      <c r="F22" s="20">
        <v>90.090090090090101</v>
      </c>
      <c r="G22" s="22">
        <v>3.36764027197029</v>
      </c>
      <c r="H22" s="18">
        <v>4.7699999999999999E-2</v>
      </c>
      <c r="I22" s="15">
        <v>2.9667355348663299E-3</v>
      </c>
      <c r="J22" s="24">
        <v>0.79108999999999996</v>
      </c>
      <c r="K22" s="18">
        <v>7.4300000000000005E-2</v>
      </c>
      <c r="L22" s="15">
        <v>4.7929826159604999E-3</v>
      </c>
      <c r="M22" s="18">
        <v>1.11E-2</v>
      </c>
      <c r="N22" s="15">
        <v>4.1492695790945898E-4</v>
      </c>
      <c r="O22" s="24">
        <v>0.35874</v>
      </c>
      <c r="P22" s="10">
        <v>71.2</v>
      </c>
      <c r="Q22" s="6">
        <v>2.65417364731766</v>
      </c>
      <c r="R22" s="6">
        <v>3.0988222784064501</v>
      </c>
      <c r="S22" s="10">
        <v>72.7</v>
      </c>
      <c r="T22" s="6">
        <v>4.5253793350767699</v>
      </c>
      <c r="U22" s="6">
        <v>4.7956139516981402</v>
      </c>
      <c r="V22" s="10">
        <v>90</v>
      </c>
      <c r="W22" s="6">
        <v>161.77434446288899</v>
      </c>
      <c r="X22" s="6">
        <v>164.945679873888</v>
      </c>
      <c r="Y22" s="6">
        <v>2.0632737276478701</v>
      </c>
      <c r="Z22" s="6">
        <v>20.8888888888889</v>
      </c>
      <c r="AA22" s="7">
        <v>71.2</v>
      </c>
      <c r="AB22" s="7">
        <v>2.65417364731766</v>
      </c>
      <c r="AC22" s="7">
        <v>3.0988222784064501</v>
      </c>
      <c r="AD22" s="13">
        <v>71.099999999999994</v>
      </c>
      <c r="AE22" s="6">
        <v>2.6921344227425901</v>
      </c>
      <c r="AF22" s="13">
        <v>71.099999999999994</v>
      </c>
      <c r="AG22" s="6">
        <v>4.19442583989035</v>
      </c>
      <c r="AH22" s="13">
        <v>71</v>
      </c>
      <c r="AI22" s="6">
        <v>145.68087906927801</v>
      </c>
      <c r="AJ22" s="6">
        <v>1.1000000000000001E-3</v>
      </c>
      <c r="AK22" s="6">
        <v>3.0999999999999999E-3</v>
      </c>
    </row>
    <row r="23" spans="1:37">
      <c r="A23" s="5" t="s">
        <v>62</v>
      </c>
      <c r="B23" s="22">
        <v>200</v>
      </c>
      <c r="C23" s="22">
        <v>3.2</v>
      </c>
      <c r="D23" s="22">
        <v>0.11</v>
      </c>
      <c r="E23" s="22">
        <v>263</v>
      </c>
      <c r="F23" s="20">
        <v>85.106382978723403</v>
      </c>
      <c r="G23" s="22">
        <v>3.2412498183451701</v>
      </c>
      <c r="H23" s="18">
        <v>0.06</v>
      </c>
      <c r="I23" s="15">
        <v>4.7393667884396296E-3</v>
      </c>
      <c r="J23" s="24">
        <v>0.30460999999999999</v>
      </c>
      <c r="K23" s="18">
        <v>9.8199999999999996E-2</v>
      </c>
      <c r="L23" s="15">
        <v>6.7569588414018904E-3</v>
      </c>
      <c r="M23" s="18">
        <v>1.175E-2</v>
      </c>
      <c r="N23" s="15">
        <v>4.4749505304527998E-4</v>
      </c>
      <c r="O23" s="24">
        <v>0.25223000000000001</v>
      </c>
      <c r="P23" s="10">
        <v>75.3</v>
      </c>
      <c r="Q23" s="6">
        <v>2.8396603689485098</v>
      </c>
      <c r="R23" s="6">
        <v>3.3055129041972302</v>
      </c>
      <c r="S23" s="10">
        <v>95</v>
      </c>
      <c r="T23" s="6">
        <v>6.2565695168270397</v>
      </c>
      <c r="U23" s="6">
        <v>6.5844659931843799</v>
      </c>
      <c r="V23" s="10">
        <v>570</v>
      </c>
      <c r="W23" s="6">
        <v>96.412404578002693</v>
      </c>
      <c r="X23" s="6">
        <v>96.544738876186102</v>
      </c>
      <c r="Y23" s="6">
        <v>20.7368421052632</v>
      </c>
      <c r="Z23" s="6">
        <v>86.789473684210506</v>
      </c>
      <c r="AA23" s="7">
        <v>75.3</v>
      </c>
      <c r="AB23" s="7">
        <v>2.8396603689485098</v>
      </c>
      <c r="AC23" s="7">
        <v>3.3055129041972302</v>
      </c>
      <c r="AD23" s="13">
        <v>74</v>
      </c>
      <c r="AE23" s="6">
        <v>2.8786144255486499</v>
      </c>
      <c r="AF23" s="13">
        <v>74.099999999999994</v>
      </c>
      <c r="AG23" s="6">
        <v>5.3271392058861604</v>
      </c>
      <c r="AH23" s="13">
        <v>74.900000000000006</v>
      </c>
      <c r="AI23" s="6">
        <v>30.529243464463299</v>
      </c>
      <c r="AJ23" s="6">
        <v>1.7000000000000001E-2</v>
      </c>
      <c r="AK23" s="6">
        <v>4.4000000000000003E-3</v>
      </c>
    </row>
    <row r="24" spans="1:37">
      <c r="A24" s="5" t="s">
        <v>63</v>
      </c>
      <c r="B24" s="22">
        <v>284</v>
      </c>
      <c r="C24" s="22">
        <v>3.28</v>
      </c>
      <c r="D24" s="22">
        <v>0.24</v>
      </c>
      <c r="E24" s="22">
        <v>337</v>
      </c>
      <c r="F24" s="20">
        <v>80.775444264943502</v>
      </c>
      <c r="G24" s="22">
        <v>3.6995818348660099</v>
      </c>
      <c r="H24" s="18">
        <v>5.1999999999999998E-2</v>
      </c>
      <c r="I24" s="15">
        <v>3.7413122184362401E-3</v>
      </c>
      <c r="J24" s="24">
        <v>0.16900999999999999</v>
      </c>
      <c r="K24" s="18">
        <v>8.9700000000000002E-2</v>
      </c>
      <c r="L24" s="15">
        <v>6.5094894187562296E-3</v>
      </c>
      <c r="M24" s="18">
        <v>1.238E-2</v>
      </c>
      <c r="N24" s="15">
        <v>5.6701419017163703E-4</v>
      </c>
      <c r="O24" s="24">
        <v>0.64058999999999999</v>
      </c>
      <c r="P24" s="10">
        <v>79.3</v>
      </c>
      <c r="Q24" s="6">
        <v>3.6139556118277398</v>
      </c>
      <c r="R24" s="6">
        <v>4.0292281058038997</v>
      </c>
      <c r="S24" s="10">
        <v>87.1</v>
      </c>
      <c r="T24" s="6">
        <v>6.0666122733680901</v>
      </c>
      <c r="U24" s="6">
        <v>6.3538942477786904</v>
      </c>
      <c r="V24" s="10">
        <v>270</v>
      </c>
      <c r="W24" s="6">
        <v>127.975613394658</v>
      </c>
      <c r="X24" s="6">
        <v>129.35340081693701</v>
      </c>
      <c r="Y24" s="6">
        <v>8.9552238805969999</v>
      </c>
      <c r="Z24" s="6">
        <v>70.629629629629605</v>
      </c>
      <c r="AA24" s="7">
        <v>79.3</v>
      </c>
      <c r="AB24" s="7">
        <v>3.6139556118277398</v>
      </c>
      <c r="AC24" s="7">
        <v>4.0292281058038997</v>
      </c>
      <c r="AD24" s="13">
        <v>78.8</v>
      </c>
      <c r="AE24" s="6">
        <v>3.6139556118277398</v>
      </c>
      <c r="AF24" s="13">
        <v>78.8</v>
      </c>
      <c r="AG24" s="6">
        <v>5.3485123609635901</v>
      </c>
      <c r="AH24" s="13">
        <v>79.400000000000006</v>
      </c>
      <c r="AI24" s="6">
        <v>101.95786101983001</v>
      </c>
      <c r="AJ24" s="6">
        <v>6.4999999999999997E-3</v>
      </c>
      <c r="AK24" s="6">
        <v>3.7000000000000002E-3</v>
      </c>
    </row>
    <row r="25" spans="1:37">
      <c r="A25" s="5" t="s">
        <v>64</v>
      </c>
      <c r="B25" s="22">
        <v>317</v>
      </c>
      <c r="C25" s="22">
        <v>2.04</v>
      </c>
      <c r="D25" s="22">
        <v>0.11</v>
      </c>
      <c r="E25" s="22">
        <v>314</v>
      </c>
      <c r="F25" s="20">
        <v>85.034013605442198</v>
      </c>
      <c r="G25" s="22">
        <v>3.7828821073260901</v>
      </c>
      <c r="H25" s="18">
        <v>5.0599999999999999E-2</v>
      </c>
      <c r="I25" s="15">
        <v>3.7887562215632399E-3</v>
      </c>
      <c r="J25" s="24">
        <v>1.9293999999999999E-2</v>
      </c>
      <c r="K25" s="18">
        <v>8.3099999999999993E-2</v>
      </c>
      <c r="L25" s="15">
        <v>6.4694605017806099E-3</v>
      </c>
      <c r="M25" s="18">
        <v>1.176E-2</v>
      </c>
      <c r="N25" s="15">
        <v>5.2316351652614097E-4</v>
      </c>
      <c r="O25" s="24">
        <v>0.64924000000000004</v>
      </c>
      <c r="P25" s="10">
        <v>75.400000000000006</v>
      </c>
      <c r="Q25" s="6">
        <v>3.3268544191510201</v>
      </c>
      <c r="R25" s="6">
        <v>3.7330313446007599</v>
      </c>
      <c r="S25" s="10">
        <v>81</v>
      </c>
      <c r="T25" s="6">
        <v>6.0162907704187001</v>
      </c>
      <c r="U25" s="6">
        <v>6.2686211771260396</v>
      </c>
      <c r="V25" s="10">
        <v>210</v>
      </c>
      <c r="W25" s="6">
        <v>198.03905228679901</v>
      </c>
      <c r="X25" s="6">
        <v>200.621293451067</v>
      </c>
      <c r="Y25" s="6">
        <v>6.9135802469135701</v>
      </c>
      <c r="Z25" s="6">
        <v>64.095238095238102</v>
      </c>
      <c r="AA25" s="7">
        <v>75.400000000000006</v>
      </c>
      <c r="AB25" s="7">
        <v>3.3268544191510201</v>
      </c>
      <c r="AC25" s="7">
        <v>3.7330313446007599</v>
      </c>
      <c r="AD25" s="13">
        <v>75</v>
      </c>
      <c r="AE25" s="6">
        <v>3.3268544191510201</v>
      </c>
      <c r="AF25" s="13">
        <v>75</v>
      </c>
      <c r="AG25" s="6">
        <v>4.9351144499621498</v>
      </c>
      <c r="AH25" s="13">
        <v>72.7</v>
      </c>
      <c r="AI25" s="6">
        <v>179.168886753961</v>
      </c>
      <c r="AJ25" s="6">
        <v>4.7999999999999996E-3</v>
      </c>
      <c r="AK25" s="6">
        <v>3.8E-3</v>
      </c>
    </row>
    <row r="26" spans="1:37">
      <c r="A26" s="5" t="s">
        <v>65</v>
      </c>
      <c r="B26" s="22">
        <v>281</v>
      </c>
      <c r="C26" s="22">
        <v>2.67</v>
      </c>
      <c r="D26" s="22">
        <v>0.13</v>
      </c>
      <c r="E26" s="22">
        <v>252</v>
      </c>
      <c r="F26" s="20">
        <v>88.339222614841006</v>
      </c>
      <c r="G26" s="22">
        <v>3.3133685345250501</v>
      </c>
      <c r="H26" s="18">
        <v>4.8800000000000003E-2</v>
      </c>
      <c r="I26" s="15">
        <v>4.0314928495679301E-3</v>
      </c>
      <c r="J26" s="24">
        <v>0.15490999999999999</v>
      </c>
      <c r="K26" s="18">
        <v>7.6899999999999996E-2</v>
      </c>
      <c r="L26" s="15">
        <v>5.5994515502948601E-3</v>
      </c>
      <c r="M26" s="18">
        <v>1.132E-2</v>
      </c>
      <c r="N26" s="15">
        <v>4.2458299609852301E-4</v>
      </c>
      <c r="O26" s="24">
        <v>0.29205999999999999</v>
      </c>
      <c r="P26" s="10">
        <v>72.5</v>
      </c>
      <c r="Q26" s="6">
        <v>2.6916716411720798</v>
      </c>
      <c r="R26" s="6">
        <v>3.1471266463050398</v>
      </c>
      <c r="S26" s="10">
        <v>75.2</v>
      </c>
      <c r="T26" s="6">
        <v>5.2756824485426304</v>
      </c>
      <c r="U26" s="6">
        <v>5.5243133132662798</v>
      </c>
      <c r="V26" s="10">
        <v>130</v>
      </c>
      <c r="W26" s="6">
        <v>1123.6299224149</v>
      </c>
      <c r="X26" s="6">
        <v>1138.29658461193</v>
      </c>
      <c r="Y26" s="6">
        <v>3.5904255319148999</v>
      </c>
      <c r="Z26" s="6">
        <v>44.230769230769198</v>
      </c>
      <c r="AA26" s="7">
        <v>72.5</v>
      </c>
      <c r="AB26" s="7">
        <v>2.6916716411720798</v>
      </c>
      <c r="AC26" s="7">
        <v>3.1471266463050398</v>
      </c>
      <c r="AD26" s="13">
        <v>72.400000000000006</v>
      </c>
      <c r="AE26" s="6">
        <v>2.7291108852316701</v>
      </c>
      <c r="AF26" s="13">
        <v>72.3</v>
      </c>
      <c r="AG26" s="6">
        <v>4.3140439610487</v>
      </c>
      <c r="AH26" s="13">
        <v>71.7</v>
      </c>
      <c r="AI26" s="6">
        <v>1119.90258339559</v>
      </c>
      <c r="AJ26" s="6">
        <v>2.5000000000000001E-3</v>
      </c>
      <c r="AK26" s="6">
        <v>4.0000000000000001E-3</v>
      </c>
    </row>
    <row r="27" spans="1:37">
      <c r="A27" s="5" t="s">
        <v>66</v>
      </c>
      <c r="B27" s="22">
        <v>578</v>
      </c>
      <c r="C27" s="22">
        <v>7.18</v>
      </c>
      <c r="D27" s="22">
        <v>0.64</v>
      </c>
      <c r="E27" s="22">
        <v>29200</v>
      </c>
      <c r="F27" s="20">
        <v>3.7807183364839299</v>
      </c>
      <c r="G27" s="22">
        <v>0.13637079262076601</v>
      </c>
      <c r="H27" s="18">
        <v>0.12609999999999999</v>
      </c>
      <c r="I27" s="15">
        <v>2.56519955741559E-3</v>
      </c>
      <c r="J27" s="24">
        <v>0.16958999999999999</v>
      </c>
      <c r="K27" s="18">
        <v>4.6500000000000004</v>
      </c>
      <c r="L27" s="15">
        <v>0.28054180477247598</v>
      </c>
      <c r="M27" s="18">
        <v>0.26450000000000001</v>
      </c>
      <c r="N27" s="15">
        <v>9.5405347444469206E-3</v>
      </c>
      <c r="O27" s="24">
        <v>0.56854000000000005</v>
      </c>
      <c r="P27" s="10">
        <v>1512</v>
      </c>
      <c r="Q27" s="6">
        <v>48.4309024541081</v>
      </c>
      <c r="R27" s="6">
        <v>57.220924481029797</v>
      </c>
      <c r="S27" s="10">
        <v>1756</v>
      </c>
      <c r="T27" s="6">
        <v>50.428607238086201</v>
      </c>
      <c r="U27" s="6">
        <v>53.849142403370003</v>
      </c>
      <c r="V27" s="10">
        <v>2039</v>
      </c>
      <c r="W27" s="6">
        <v>37.4818579900994</v>
      </c>
      <c r="X27" s="6">
        <v>44.8884522717116</v>
      </c>
      <c r="Y27" s="6">
        <v>13.895216400911201</v>
      </c>
      <c r="Z27" s="6">
        <v>25.846002942618899</v>
      </c>
      <c r="AA27" s="7" t="s">
        <v>113</v>
      </c>
      <c r="AB27" s="7" t="s">
        <v>113</v>
      </c>
      <c r="AC27" s="7" t="s">
        <v>113</v>
      </c>
      <c r="AD27" s="13">
        <v>1459</v>
      </c>
      <c r="AE27" s="6">
        <v>49.801529218683001</v>
      </c>
      <c r="AF27" s="13">
        <v>1481</v>
      </c>
      <c r="AG27" s="6">
        <v>52.806859667785197</v>
      </c>
      <c r="AH27" s="13">
        <v>1512</v>
      </c>
      <c r="AI27" s="6">
        <v>29.399824461890599</v>
      </c>
      <c r="AJ27" s="6">
        <v>0.04</v>
      </c>
      <c r="AK27" s="6">
        <v>4.7999999999999996E-3</v>
      </c>
    </row>
    <row r="28" spans="1:37">
      <c r="A28" s="5" t="s">
        <v>67</v>
      </c>
      <c r="B28" s="22">
        <v>538</v>
      </c>
      <c r="C28" s="22">
        <v>3</v>
      </c>
      <c r="D28" s="22">
        <v>0.17</v>
      </c>
      <c r="E28" s="22">
        <v>451</v>
      </c>
      <c r="F28" s="20">
        <v>89.126559714794993</v>
      </c>
      <c r="G28" s="22">
        <v>3.3513036391512201</v>
      </c>
      <c r="H28" s="18">
        <v>5.2900000000000003E-2</v>
      </c>
      <c r="I28" s="15">
        <v>3.4626737487524601E-3</v>
      </c>
      <c r="J28" s="24">
        <v>-0.20255000000000001</v>
      </c>
      <c r="K28" s="18">
        <v>8.2900000000000001E-2</v>
      </c>
      <c r="L28" s="15">
        <v>5.9480690557608198E-3</v>
      </c>
      <c r="M28" s="18">
        <v>1.1220000000000001E-2</v>
      </c>
      <c r="N28" s="15">
        <v>4.2189025304692501E-4</v>
      </c>
      <c r="O28" s="24">
        <v>0.60097</v>
      </c>
      <c r="P28" s="10">
        <v>71.900000000000006</v>
      </c>
      <c r="Q28" s="6">
        <v>2.7122789808762602</v>
      </c>
      <c r="R28" s="6">
        <v>3.1574526382179502</v>
      </c>
      <c r="S28" s="10">
        <v>80.8</v>
      </c>
      <c r="T28" s="6">
        <v>5.5466701702379</v>
      </c>
      <c r="U28" s="6">
        <v>5.8182165042311498</v>
      </c>
      <c r="V28" s="10">
        <v>300</v>
      </c>
      <c r="W28" s="6">
        <v>95.697428540138503</v>
      </c>
      <c r="X28" s="6">
        <v>96.424139394724506</v>
      </c>
      <c r="Y28" s="6">
        <v>11.014851485148499</v>
      </c>
      <c r="Z28" s="6">
        <v>76.033333333333303</v>
      </c>
      <c r="AA28" s="7">
        <v>71.900000000000006</v>
      </c>
      <c r="AB28" s="7">
        <v>2.7122789808762602</v>
      </c>
      <c r="AC28" s="7">
        <v>3.1574526382179502</v>
      </c>
      <c r="AD28" s="13">
        <v>71.400000000000006</v>
      </c>
      <c r="AE28" s="6">
        <v>2.6746041333444399</v>
      </c>
      <c r="AF28" s="13">
        <v>71.3</v>
      </c>
      <c r="AG28" s="6">
        <v>4.5673405804041902</v>
      </c>
      <c r="AH28" s="13">
        <v>70</v>
      </c>
      <c r="AI28" s="6">
        <v>56.352867089394103</v>
      </c>
      <c r="AJ28" s="6">
        <v>7.9000000000000008E-3</v>
      </c>
      <c r="AK28" s="6">
        <v>3.5999999999999999E-3</v>
      </c>
    </row>
    <row r="29" spans="1:37">
      <c r="A29" s="5" t="s">
        <v>68</v>
      </c>
      <c r="B29" s="22">
        <v>215</v>
      </c>
      <c r="C29" s="22">
        <v>7.77</v>
      </c>
      <c r="D29" s="22">
        <v>0.59</v>
      </c>
      <c r="E29" s="22">
        <v>129</v>
      </c>
      <c r="F29" s="20">
        <v>84.602368866328206</v>
      </c>
      <c r="G29" s="22">
        <v>3.7193999289975901</v>
      </c>
      <c r="H29" s="18">
        <v>4.8000000000000001E-2</v>
      </c>
      <c r="I29" s="15">
        <v>5.5624713798611801E-3</v>
      </c>
      <c r="J29" s="24">
        <v>0.39512000000000003</v>
      </c>
      <c r="K29" s="18">
        <v>7.8399999999999997E-2</v>
      </c>
      <c r="L29" s="15">
        <v>6.4881146840665097E-3</v>
      </c>
      <c r="M29" s="18">
        <v>1.1820000000000001E-2</v>
      </c>
      <c r="N29" s="15">
        <v>5.1964629064008298E-4</v>
      </c>
      <c r="O29" s="24">
        <v>7.2095999999999993E-2</v>
      </c>
      <c r="P29" s="10">
        <v>75.8</v>
      </c>
      <c r="Q29" s="6">
        <v>3.3354700828748798</v>
      </c>
      <c r="R29" s="6">
        <v>3.74458479667459</v>
      </c>
      <c r="S29" s="10">
        <v>76.5</v>
      </c>
      <c r="T29" s="6">
        <v>6.1596625489615704</v>
      </c>
      <c r="U29" s="6">
        <v>6.3815885580118996</v>
      </c>
      <c r="V29" s="10">
        <v>100</v>
      </c>
      <c r="W29" s="6">
        <v>334.49145851160301</v>
      </c>
      <c r="X29" s="6">
        <v>336.59169165578902</v>
      </c>
      <c r="Y29" s="6">
        <v>0.91503267973857305</v>
      </c>
      <c r="Z29" s="6">
        <v>24.2</v>
      </c>
      <c r="AA29" s="7">
        <v>75.8</v>
      </c>
      <c r="AB29" s="7">
        <v>3.3354700828748798</v>
      </c>
      <c r="AC29" s="7">
        <v>3.74458479667459</v>
      </c>
      <c r="AD29" s="13">
        <v>75.7</v>
      </c>
      <c r="AE29" s="6">
        <v>3.43490329903964</v>
      </c>
      <c r="AF29" s="13">
        <v>75.7</v>
      </c>
      <c r="AG29" s="6">
        <v>4.8053556285752501</v>
      </c>
      <c r="AH29" s="13">
        <v>75.7</v>
      </c>
      <c r="AI29" s="6">
        <v>309.600158296502</v>
      </c>
      <c r="AJ29" s="6">
        <v>1.4E-3</v>
      </c>
      <c r="AK29" s="6">
        <v>6.1000000000000004E-3</v>
      </c>
    </row>
    <row r="30" spans="1:37">
      <c r="A30" s="5" t="s">
        <v>69</v>
      </c>
      <c r="B30" s="22">
        <v>590</v>
      </c>
      <c r="C30" s="22">
        <v>3.87</v>
      </c>
      <c r="D30" s="22">
        <v>0.14000000000000001</v>
      </c>
      <c r="E30" s="22">
        <v>317</v>
      </c>
      <c r="F30" s="20">
        <v>88.809946714031994</v>
      </c>
      <c r="G30" s="22">
        <v>3.33602448836624</v>
      </c>
      <c r="H30" s="18">
        <v>5.04E-2</v>
      </c>
      <c r="I30" s="15">
        <v>3.9265653265288299E-3</v>
      </c>
      <c r="J30" s="24">
        <v>0.43645</v>
      </c>
      <c r="K30" s="18">
        <v>7.8700000000000006E-2</v>
      </c>
      <c r="L30" s="15">
        <v>5.5460710822076102E-3</v>
      </c>
      <c r="M30" s="18">
        <v>1.1259999999999999E-2</v>
      </c>
      <c r="N30" s="15">
        <v>4.2296653842118301E-4</v>
      </c>
      <c r="O30" s="24">
        <v>1.9220999999999999E-3</v>
      </c>
      <c r="P30" s="10">
        <v>72.2</v>
      </c>
      <c r="Q30" s="6">
        <v>2.7190069122118401</v>
      </c>
      <c r="R30" s="6">
        <v>3.1661498503920402</v>
      </c>
      <c r="S30" s="10">
        <v>76.900000000000006</v>
      </c>
      <c r="T30" s="6">
        <v>5.2127213134667496</v>
      </c>
      <c r="U30" s="6">
        <v>5.4749862578764299</v>
      </c>
      <c r="V30" s="10">
        <v>200</v>
      </c>
      <c r="W30" s="6">
        <v>199.263571716348</v>
      </c>
      <c r="X30" s="6">
        <v>201.79131422684401</v>
      </c>
      <c r="Y30" s="6">
        <v>6.1118335500650298</v>
      </c>
      <c r="Z30" s="6">
        <v>63.9</v>
      </c>
      <c r="AA30" s="7">
        <v>72.2</v>
      </c>
      <c r="AB30" s="7">
        <v>2.7190069122118401</v>
      </c>
      <c r="AC30" s="7">
        <v>3.1661498503920402</v>
      </c>
      <c r="AD30" s="13">
        <v>71.900000000000006</v>
      </c>
      <c r="AE30" s="6">
        <v>2.7578702994622</v>
      </c>
      <c r="AF30" s="13">
        <v>71.900000000000006</v>
      </c>
      <c r="AG30" s="6">
        <v>4.4209177205497099</v>
      </c>
      <c r="AH30" s="13">
        <v>71.099999999999994</v>
      </c>
      <c r="AI30" s="6">
        <v>177.04336139250199</v>
      </c>
      <c r="AJ30" s="6">
        <v>4.5999999999999999E-3</v>
      </c>
      <c r="AK30" s="6">
        <v>4.3E-3</v>
      </c>
    </row>
    <row r="31" spans="1:37">
      <c r="A31" s="5" t="s">
        <v>70</v>
      </c>
      <c r="B31" s="22">
        <v>225.3</v>
      </c>
      <c r="C31" s="22">
        <v>9.56</v>
      </c>
      <c r="D31" s="22">
        <v>0.33</v>
      </c>
      <c r="E31" s="22">
        <v>208</v>
      </c>
      <c r="F31" s="20">
        <v>79.428117553614001</v>
      </c>
      <c r="G31" s="22">
        <v>3.1658441927500598</v>
      </c>
      <c r="H31" s="18">
        <v>9.0999999999999998E-2</v>
      </c>
      <c r="I31" s="15">
        <v>9.8386893328187806E-3</v>
      </c>
      <c r="J31" s="24">
        <v>-8.1069000000000002E-2</v>
      </c>
      <c r="K31" s="18">
        <v>0.16</v>
      </c>
      <c r="L31" s="15">
        <v>1.6083847052244599E-2</v>
      </c>
      <c r="M31" s="18">
        <v>1.259E-2</v>
      </c>
      <c r="N31" s="15">
        <v>5.0181194788884598E-4</v>
      </c>
      <c r="O31" s="24">
        <v>0.44749</v>
      </c>
      <c r="P31" s="10">
        <v>80.7</v>
      </c>
      <c r="Q31" s="6">
        <v>3.2213710112571299</v>
      </c>
      <c r="R31" s="6">
        <v>3.69573636696312</v>
      </c>
      <c r="S31" s="10">
        <v>150</v>
      </c>
      <c r="T31" s="6">
        <v>14.2950170506251</v>
      </c>
      <c r="U31" s="6">
        <v>14.6412419546644</v>
      </c>
      <c r="V31" s="10">
        <v>1350</v>
      </c>
      <c r="W31" s="6">
        <v>141.445738576503</v>
      </c>
      <c r="X31" s="6">
        <v>141.462087510733</v>
      </c>
      <c r="Y31" s="6">
        <v>46.2</v>
      </c>
      <c r="Z31" s="6">
        <v>94.022222222222197</v>
      </c>
      <c r="AA31" s="7">
        <v>80.7</v>
      </c>
      <c r="AB31" s="7">
        <v>3.2213710112571299</v>
      </c>
      <c r="AC31" s="7">
        <v>3.69573636696312</v>
      </c>
      <c r="AD31" s="13">
        <v>76.099999999999994</v>
      </c>
      <c r="AE31" s="6">
        <v>3.17883330676016</v>
      </c>
      <c r="AF31" s="13">
        <v>76.2</v>
      </c>
      <c r="AG31" s="6">
        <v>8.0561195669914092</v>
      </c>
      <c r="AH31" s="13">
        <v>80.7</v>
      </c>
      <c r="AI31" s="6">
        <v>14.5181872646814</v>
      </c>
      <c r="AJ31" s="6">
        <v>5.7000000000000002E-2</v>
      </c>
      <c r="AK31" s="6">
        <v>1.2999999999999999E-2</v>
      </c>
    </row>
    <row r="32" spans="1:37">
      <c r="A32" s="5" t="s">
        <v>71</v>
      </c>
      <c r="B32" s="22">
        <v>826</v>
      </c>
      <c r="C32" s="22">
        <v>3.41</v>
      </c>
      <c r="D32" s="22">
        <v>0.13</v>
      </c>
      <c r="E32" s="22">
        <v>318</v>
      </c>
      <c r="F32" s="20">
        <v>82.034454470877805</v>
      </c>
      <c r="G32" s="22">
        <v>3.39836297884565</v>
      </c>
      <c r="H32" s="18">
        <v>4.9599999999999998E-2</v>
      </c>
      <c r="I32" s="15">
        <v>3.9251726582900104E-3</v>
      </c>
      <c r="J32" s="24">
        <v>0.28305000000000002</v>
      </c>
      <c r="K32" s="18">
        <v>8.4000000000000005E-2</v>
      </c>
      <c r="L32" s="15">
        <v>6.3141633935145701E-3</v>
      </c>
      <c r="M32" s="18">
        <v>1.2189999999999999E-2</v>
      </c>
      <c r="N32" s="15">
        <v>5.0498348504084503E-4</v>
      </c>
      <c r="O32" s="24">
        <v>0.34178999999999998</v>
      </c>
      <c r="P32" s="10">
        <v>78.099999999999994</v>
      </c>
      <c r="Q32" s="6">
        <v>3.2028040456192399</v>
      </c>
      <c r="R32" s="6">
        <v>3.6519085058218899</v>
      </c>
      <c r="S32" s="10">
        <v>81.8</v>
      </c>
      <c r="T32" s="6">
        <v>5.9049856297972401</v>
      </c>
      <c r="U32" s="6">
        <v>6.1669249509514996</v>
      </c>
      <c r="V32" s="10">
        <v>160</v>
      </c>
      <c r="W32" s="6">
        <v>821.57833035490398</v>
      </c>
      <c r="X32" s="6">
        <v>834.60794564324101</v>
      </c>
      <c r="Y32" s="6">
        <v>4.5232273838630901</v>
      </c>
      <c r="Z32" s="6">
        <v>51.1875</v>
      </c>
      <c r="AA32" s="7">
        <v>78.099999999999994</v>
      </c>
      <c r="AB32" s="7">
        <v>3.2028040456192399</v>
      </c>
      <c r="AC32" s="7">
        <v>3.6519085058218899</v>
      </c>
      <c r="AD32" s="13">
        <v>77.8</v>
      </c>
      <c r="AE32" s="6">
        <v>3.24807693176054</v>
      </c>
      <c r="AF32" s="13">
        <v>77.8</v>
      </c>
      <c r="AG32" s="6">
        <v>4.8785915270815599</v>
      </c>
      <c r="AH32" s="13">
        <v>77.7</v>
      </c>
      <c r="AI32" s="6">
        <v>815.65520160712003</v>
      </c>
      <c r="AJ32" s="6">
        <v>3.3999999999999998E-3</v>
      </c>
      <c r="AK32" s="6">
        <v>4.4000000000000003E-3</v>
      </c>
    </row>
    <row r="33" spans="1:37">
      <c r="A33" s="5" t="s">
        <v>72</v>
      </c>
      <c r="B33" s="22">
        <v>311</v>
      </c>
      <c r="C33" s="22">
        <v>11.23</v>
      </c>
      <c r="D33" s="22">
        <v>0.37</v>
      </c>
      <c r="E33" s="22">
        <v>1109</v>
      </c>
      <c r="F33" s="20">
        <v>8.7108013937282198</v>
      </c>
      <c r="G33" s="22">
        <v>0.31733110819659599</v>
      </c>
      <c r="H33" s="18">
        <v>6.2100000000000002E-2</v>
      </c>
      <c r="I33" s="15">
        <v>2.7337162017116098E-3</v>
      </c>
      <c r="J33" s="24">
        <v>0.18689</v>
      </c>
      <c r="K33" s="18">
        <v>0.98799999999999999</v>
      </c>
      <c r="L33" s="15">
        <v>6.1056691137335001E-2</v>
      </c>
      <c r="M33" s="18">
        <v>0.1148</v>
      </c>
      <c r="N33" s="15">
        <v>4.1821193681672699E-3</v>
      </c>
      <c r="O33" s="24">
        <v>0.60143999999999997</v>
      </c>
      <c r="P33" s="10">
        <v>701</v>
      </c>
      <c r="Q33" s="6">
        <v>24.262960369216</v>
      </c>
      <c r="R33" s="6">
        <v>28.526732713008698</v>
      </c>
      <c r="S33" s="10">
        <v>697</v>
      </c>
      <c r="T33" s="6">
        <v>30.920993913241801</v>
      </c>
      <c r="U33" s="6">
        <v>32.957124889827199</v>
      </c>
      <c r="V33" s="10">
        <v>665</v>
      </c>
      <c r="W33" s="6">
        <v>92.081199202126896</v>
      </c>
      <c r="X33" s="6">
        <v>95.032770228253</v>
      </c>
      <c r="Y33" s="6">
        <v>-0.57388809182211298</v>
      </c>
      <c r="Z33" s="6">
        <v>-5.4135338345864703</v>
      </c>
      <c r="AA33" s="7">
        <v>701</v>
      </c>
      <c r="AB33" s="7">
        <v>24.262960369216</v>
      </c>
      <c r="AC33" s="7">
        <v>28.526732713008698</v>
      </c>
      <c r="AD33" s="13">
        <v>705</v>
      </c>
      <c r="AE33" s="6">
        <v>25.3699871083559</v>
      </c>
      <c r="AF33" s="13">
        <v>678</v>
      </c>
      <c r="AG33" s="6">
        <v>30.118148425537999</v>
      </c>
      <c r="AH33" s="13">
        <v>604</v>
      </c>
      <c r="AI33" s="6">
        <v>84.172603895221002</v>
      </c>
      <c r="AJ33" s="6">
        <v>2.0999999999999999E-3</v>
      </c>
      <c r="AK33" s="6">
        <v>1.4E-3</v>
      </c>
    </row>
    <row r="34" spans="1:37">
      <c r="A34" s="5" t="s">
        <v>73</v>
      </c>
      <c r="B34" s="22">
        <v>2710</v>
      </c>
      <c r="C34" s="22">
        <v>98.7</v>
      </c>
      <c r="D34" s="22">
        <v>4.3</v>
      </c>
      <c r="E34" s="22">
        <v>575</v>
      </c>
      <c r="F34" s="20">
        <v>85.034013605442198</v>
      </c>
      <c r="G34" s="22">
        <v>3.2376600265756199</v>
      </c>
      <c r="H34" s="18">
        <v>4.9500000000000002E-2</v>
      </c>
      <c r="I34" s="15">
        <v>2.9307959355252501E-3</v>
      </c>
      <c r="J34" s="24">
        <v>8.4609000000000004E-2</v>
      </c>
      <c r="K34" s="18">
        <v>8.1000000000000003E-2</v>
      </c>
      <c r="L34" s="15">
        <v>5.3686896362147296E-3</v>
      </c>
      <c r="M34" s="18">
        <v>1.176E-2</v>
      </c>
      <c r="N34" s="15">
        <v>4.47760611291344E-4</v>
      </c>
      <c r="O34" s="24">
        <v>0.47083000000000003</v>
      </c>
      <c r="P34" s="10">
        <v>75.400000000000006</v>
      </c>
      <c r="Q34" s="6">
        <v>2.8802708772309402</v>
      </c>
      <c r="R34" s="6">
        <v>3.3411858702819499</v>
      </c>
      <c r="S34" s="10">
        <v>79</v>
      </c>
      <c r="T34" s="6">
        <v>5.0235724883617303</v>
      </c>
      <c r="U34" s="6">
        <v>5.3096986215605302</v>
      </c>
      <c r="V34" s="10">
        <v>170</v>
      </c>
      <c r="W34" s="6">
        <v>571.51701784657701</v>
      </c>
      <c r="X34" s="6">
        <v>586.660658568759</v>
      </c>
      <c r="Y34" s="6">
        <v>4.5569620253164498</v>
      </c>
      <c r="Z34" s="6">
        <v>55.647058823529399</v>
      </c>
      <c r="AA34" s="7">
        <v>75.400000000000006</v>
      </c>
      <c r="AB34" s="7">
        <v>2.8802708772309402</v>
      </c>
      <c r="AC34" s="7">
        <v>3.3411858702819499</v>
      </c>
      <c r="AD34" s="13">
        <v>75.099999999999994</v>
      </c>
      <c r="AE34" s="6">
        <v>2.8802708772309402</v>
      </c>
      <c r="AF34" s="13">
        <v>75.099999999999994</v>
      </c>
      <c r="AG34" s="6">
        <v>4.5504978349434397</v>
      </c>
      <c r="AH34" s="13">
        <v>73.7</v>
      </c>
      <c r="AI34" s="6">
        <v>567.17556090530297</v>
      </c>
      <c r="AJ34" s="6">
        <v>3.3E-3</v>
      </c>
      <c r="AK34" s="6">
        <v>3.0999999999999999E-3</v>
      </c>
    </row>
    <row r="35" spans="1:37">
      <c r="A35" s="5" t="s">
        <v>74</v>
      </c>
      <c r="B35" s="22">
        <v>2219</v>
      </c>
      <c r="C35" s="22">
        <v>14.82</v>
      </c>
      <c r="D35" s="22">
        <v>0.78</v>
      </c>
      <c r="E35" s="22">
        <v>480</v>
      </c>
      <c r="F35" s="20">
        <v>56.915196357427398</v>
      </c>
      <c r="G35" s="22">
        <v>2.22785621893351</v>
      </c>
      <c r="H35" s="18">
        <v>4.9700000000000001E-2</v>
      </c>
      <c r="I35" s="15">
        <v>3.2646704365045802E-3</v>
      </c>
      <c r="J35" s="24">
        <v>0.31888</v>
      </c>
      <c r="K35" s="18">
        <v>0.1212</v>
      </c>
      <c r="L35" s="15">
        <v>8.3347860804221501E-3</v>
      </c>
      <c r="M35" s="18">
        <v>1.7569999999999999E-2</v>
      </c>
      <c r="N35" s="15">
        <v>6.87750131280246E-4</v>
      </c>
      <c r="O35" s="24">
        <v>0.27434999999999998</v>
      </c>
      <c r="P35" s="10">
        <v>112.2</v>
      </c>
      <c r="Q35" s="6">
        <v>4.35245766502939</v>
      </c>
      <c r="R35" s="6">
        <v>5.0271177887251897</v>
      </c>
      <c r="S35" s="10">
        <v>116</v>
      </c>
      <c r="T35" s="6">
        <v>7.5282213926276604</v>
      </c>
      <c r="U35" s="6">
        <v>7.9263816484790501</v>
      </c>
      <c r="V35" s="10">
        <v>170</v>
      </c>
      <c r="W35" s="6">
        <v>296.64143747501902</v>
      </c>
      <c r="X35" s="6">
        <v>302.91854416427202</v>
      </c>
      <c r="Y35" s="6">
        <v>3.27586206896552</v>
      </c>
      <c r="Z35" s="6">
        <v>34</v>
      </c>
      <c r="AA35" s="7">
        <v>112.2</v>
      </c>
      <c r="AB35" s="7">
        <v>4.35245766502939</v>
      </c>
      <c r="AC35" s="7">
        <v>5.0271177887251897</v>
      </c>
      <c r="AD35" s="13">
        <v>112</v>
      </c>
      <c r="AE35" s="6">
        <v>4.4358187210337103</v>
      </c>
      <c r="AF35" s="13">
        <v>111.8</v>
      </c>
      <c r="AG35" s="6">
        <v>6.6928407523574602</v>
      </c>
      <c r="AH35" s="13">
        <v>107.9</v>
      </c>
      <c r="AI35" s="6">
        <v>284.427557345004</v>
      </c>
      <c r="AJ35" s="6">
        <v>2.7000000000000001E-3</v>
      </c>
      <c r="AK35" s="6">
        <v>3.7000000000000002E-3</v>
      </c>
    </row>
    <row r="36" spans="1:37">
      <c r="A36" s="5" t="s">
        <v>75</v>
      </c>
      <c r="B36" s="22">
        <v>4000</v>
      </c>
      <c r="C36" s="22">
        <v>54.8</v>
      </c>
      <c r="D36" s="22">
        <v>3.1</v>
      </c>
      <c r="E36" s="22">
        <v>342</v>
      </c>
      <c r="F36" s="20">
        <v>85.616438356164394</v>
      </c>
      <c r="G36" s="22">
        <v>3.2666048107972099</v>
      </c>
      <c r="H36" s="18">
        <v>4.82E-2</v>
      </c>
      <c r="I36" s="15">
        <v>3.4535109415427799E-3</v>
      </c>
      <c r="J36" s="24">
        <v>0.17859</v>
      </c>
      <c r="K36" s="18">
        <v>7.8299999999999995E-2</v>
      </c>
      <c r="L36" s="15">
        <v>5.4020011459550302E-3</v>
      </c>
      <c r="M36" s="18">
        <v>1.1679999999999999E-2</v>
      </c>
      <c r="N36" s="15">
        <v>4.4563806814050099E-4</v>
      </c>
      <c r="O36" s="24">
        <v>0.37712000000000001</v>
      </c>
      <c r="P36" s="10">
        <v>74.8</v>
      </c>
      <c r="Q36" s="6">
        <v>2.8279171028137098</v>
      </c>
      <c r="R36" s="6">
        <v>3.29032573755042</v>
      </c>
      <c r="S36" s="10">
        <v>76.5</v>
      </c>
      <c r="T36" s="6">
        <v>5.0714132912292298</v>
      </c>
      <c r="U36" s="6">
        <v>5.3381534225343996</v>
      </c>
      <c r="V36" s="10">
        <v>110</v>
      </c>
      <c r="W36" s="6">
        <v>263.01405307168602</v>
      </c>
      <c r="X36" s="6">
        <v>267.13470282220499</v>
      </c>
      <c r="Y36" s="6">
        <v>2.2222222222222299</v>
      </c>
      <c r="Z36" s="6">
        <v>32</v>
      </c>
      <c r="AA36" s="7">
        <v>74.8</v>
      </c>
      <c r="AB36" s="7">
        <v>2.8279171028137098</v>
      </c>
      <c r="AC36" s="7">
        <v>3.29032573755042</v>
      </c>
      <c r="AD36" s="13">
        <v>74.7</v>
      </c>
      <c r="AE36" s="6">
        <v>2.8670307184239099</v>
      </c>
      <c r="AF36" s="13">
        <v>74.599999999999994</v>
      </c>
      <c r="AG36" s="6">
        <v>4.4278643577300896</v>
      </c>
      <c r="AH36" s="13">
        <v>71</v>
      </c>
      <c r="AI36" s="6">
        <v>251.39177922755499</v>
      </c>
      <c r="AJ36" s="6">
        <v>1.6000000000000001E-3</v>
      </c>
      <c r="AK36" s="6">
        <v>3.3999999999999998E-3</v>
      </c>
    </row>
    <row r="37" spans="1:37">
      <c r="A37" s="5" t="s">
        <v>76</v>
      </c>
      <c r="B37" s="22">
        <v>12250</v>
      </c>
      <c r="C37" s="22">
        <v>223</v>
      </c>
      <c r="D37" s="22">
        <v>8.3000000000000007</v>
      </c>
      <c r="E37" s="22">
        <v>3300</v>
      </c>
      <c r="F37" s="20">
        <v>15.772870662460599</v>
      </c>
      <c r="G37" s="22">
        <v>0.62184366651521905</v>
      </c>
      <c r="H37" s="18">
        <v>5.5500000000000001E-2</v>
      </c>
      <c r="I37" s="15">
        <v>1.8291558900230499E-3</v>
      </c>
      <c r="J37" s="24">
        <v>0.54773000000000005</v>
      </c>
      <c r="K37" s="18">
        <v>0.48899999999999999</v>
      </c>
      <c r="L37" s="15">
        <v>2.9562268045770401E-2</v>
      </c>
      <c r="M37" s="18">
        <v>6.3399999999999998E-2</v>
      </c>
      <c r="N37" s="15">
        <v>2.49953792817791E-3</v>
      </c>
      <c r="O37" s="24">
        <v>0.47688000000000003</v>
      </c>
      <c r="P37" s="10">
        <v>396</v>
      </c>
      <c r="Q37" s="6">
        <v>15.265296926473701</v>
      </c>
      <c r="R37" s="6">
        <v>17.5634758878568</v>
      </c>
      <c r="S37" s="10">
        <v>404</v>
      </c>
      <c r="T37" s="6">
        <v>20.183175077288201</v>
      </c>
      <c r="U37" s="6">
        <v>21.544254261664499</v>
      </c>
      <c r="V37" s="10">
        <v>421</v>
      </c>
      <c r="W37" s="6">
        <v>76.746521274111402</v>
      </c>
      <c r="X37" s="6">
        <v>81.459498796998105</v>
      </c>
      <c r="Y37" s="6">
        <v>1.98019801980197</v>
      </c>
      <c r="Z37" s="6">
        <v>5.9382422802850403</v>
      </c>
      <c r="AA37" s="7">
        <v>396</v>
      </c>
      <c r="AB37" s="7">
        <v>15.265296926473701</v>
      </c>
      <c r="AC37" s="7">
        <v>17.5634758878568</v>
      </c>
      <c r="AD37" s="13">
        <v>395</v>
      </c>
      <c r="AE37" s="6">
        <v>15.265296926473701</v>
      </c>
      <c r="AF37" s="13">
        <v>387</v>
      </c>
      <c r="AG37" s="6">
        <v>20.4632733500891</v>
      </c>
      <c r="AH37" s="13">
        <v>331</v>
      </c>
      <c r="AI37" s="6">
        <v>59.678710841284399</v>
      </c>
      <c r="AJ37" s="6">
        <v>3.5000000000000001E-3</v>
      </c>
      <c r="AK37" s="6">
        <v>2.2000000000000001E-3</v>
      </c>
    </row>
    <row r="38" spans="1:37">
      <c r="A38" s="5" t="s">
        <v>77</v>
      </c>
      <c r="B38" s="22">
        <v>79900</v>
      </c>
      <c r="C38" s="22">
        <v>666</v>
      </c>
      <c r="D38" s="22">
        <v>84</v>
      </c>
      <c r="E38" s="22">
        <v>5030</v>
      </c>
      <c r="F38" s="20">
        <v>16.393442622950801</v>
      </c>
      <c r="G38" s="22">
        <v>0.593468593841044</v>
      </c>
      <c r="H38" s="18">
        <v>5.5800000000000002E-2</v>
      </c>
      <c r="I38" s="15">
        <v>1.4349565450349001E-3</v>
      </c>
      <c r="J38" s="24">
        <v>0.30514000000000002</v>
      </c>
      <c r="K38" s="18">
        <v>0.47899999999999998</v>
      </c>
      <c r="L38" s="15">
        <v>2.8780801434462901E-2</v>
      </c>
      <c r="M38" s="18">
        <v>6.0999999999999999E-2</v>
      </c>
      <c r="N38" s="15">
        <v>2.2082966376825199E-3</v>
      </c>
      <c r="O38" s="24">
        <v>0.67901</v>
      </c>
      <c r="P38" s="10">
        <v>382</v>
      </c>
      <c r="Q38" s="6">
        <v>13.4802850686333</v>
      </c>
      <c r="R38" s="6">
        <v>15.870629851282899</v>
      </c>
      <c r="S38" s="10">
        <v>397</v>
      </c>
      <c r="T38" s="6">
        <v>19.945382504271901</v>
      </c>
      <c r="U38" s="6">
        <v>21.285039447325602</v>
      </c>
      <c r="V38" s="10">
        <v>440</v>
      </c>
      <c r="W38" s="6">
        <v>62.434629852873599</v>
      </c>
      <c r="X38" s="6">
        <v>68.953397670828906</v>
      </c>
      <c r="Y38" s="6">
        <v>3.77833753148614</v>
      </c>
      <c r="Z38" s="6">
        <v>13.181818181818199</v>
      </c>
      <c r="AA38" s="7">
        <v>382</v>
      </c>
      <c r="AB38" s="7">
        <v>13.4802850686333</v>
      </c>
      <c r="AC38" s="7">
        <v>15.870629851282899</v>
      </c>
      <c r="AD38" s="13">
        <v>380.6</v>
      </c>
      <c r="AE38" s="6">
        <v>13.5491433504712</v>
      </c>
      <c r="AF38" s="13">
        <v>380</v>
      </c>
      <c r="AG38" s="6">
        <v>19.683070980965201</v>
      </c>
      <c r="AH38" s="13">
        <v>345</v>
      </c>
      <c r="AI38" s="6">
        <v>52.286164564493902</v>
      </c>
      <c r="AJ38" s="6">
        <v>3.5000000000000001E-3</v>
      </c>
      <c r="AK38" s="6">
        <v>1.5E-3</v>
      </c>
    </row>
    <row r="39" spans="1:37">
      <c r="A39" s="5" t="s">
        <v>79</v>
      </c>
      <c r="B39" s="22">
        <v>2300</v>
      </c>
      <c r="C39" s="22">
        <v>36.9</v>
      </c>
      <c r="D39" s="22">
        <v>1.3</v>
      </c>
      <c r="E39" s="22">
        <v>1188</v>
      </c>
      <c r="F39" s="20">
        <v>9.1575091575091605</v>
      </c>
      <c r="G39" s="22">
        <v>0.363948644257373</v>
      </c>
      <c r="H39" s="18">
        <v>6.1800000000000001E-2</v>
      </c>
      <c r="I39" s="15">
        <v>2.5911475060534099E-3</v>
      </c>
      <c r="J39" s="24">
        <v>0.38250000000000001</v>
      </c>
      <c r="K39" s="18">
        <v>0.93799999999999994</v>
      </c>
      <c r="L39" s="15">
        <v>5.8231137114433201E-2</v>
      </c>
      <c r="M39" s="18">
        <v>0.10920000000000001</v>
      </c>
      <c r="N39" s="15">
        <v>4.3399565612572497E-3</v>
      </c>
      <c r="O39" s="24">
        <v>0.63431000000000004</v>
      </c>
      <c r="P39" s="10">
        <v>668</v>
      </c>
      <c r="Q39" s="6">
        <v>25.011930836645899</v>
      </c>
      <c r="R39" s="6">
        <v>28.832582041670001</v>
      </c>
      <c r="S39" s="10">
        <v>671</v>
      </c>
      <c r="T39" s="6">
        <v>30.250496596545101</v>
      </c>
      <c r="U39" s="6">
        <v>32.2250318535202</v>
      </c>
      <c r="V39" s="10">
        <v>658</v>
      </c>
      <c r="W39" s="6">
        <v>88.397065501095199</v>
      </c>
      <c r="X39" s="6">
        <v>91.6345072366545</v>
      </c>
      <c r="Y39" s="6">
        <v>0.447093889716839</v>
      </c>
      <c r="Z39" s="6">
        <v>-1.5197568389057801</v>
      </c>
      <c r="AA39" s="7">
        <v>668</v>
      </c>
      <c r="AB39" s="7">
        <v>25.011930836645899</v>
      </c>
      <c r="AC39" s="7">
        <v>28.832582041670001</v>
      </c>
      <c r="AD39" s="13">
        <v>666</v>
      </c>
      <c r="AE39" s="6">
        <v>25.433868840134402</v>
      </c>
      <c r="AF39" s="13">
        <v>643</v>
      </c>
      <c r="AG39" s="6">
        <v>29.688929659682699</v>
      </c>
      <c r="AH39" s="13">
        <v>580</v>
      </c>
      <c r="AI39" s="6">
        <v>78.930609963466793</v>
      </c>
      <c r="AJ39" s="6">
        <v>3.3999999999999998E-3</v>
      </c>
      <c r="AK39" s="6">
        <v>2E-3</v>
      </c>
    </row>
    <row r="40" spans="1:37">
      <c r="A40" s="5" t="s">
        <v>80</v>
      </c>
      <c r="B40" s="22">
        <v>4310</v>
      </c>
      <c r="C40" s="22">
        <v>38.299999999999997</v>
      </c>
      <c r="D40" s="22">
        <v>2.4</v>
      </c>
      <c r="E40" s="22">
        <v>2190</v>
      </c>
      <c r="F40" s="20">
        <v>15.015015015015001</v>
      </c>
      <c r="G40" s="22">
        <v>0.52010086615499895</v>
      </c>
      <c r="H40" s="18">
        <v>5.33E-2</v>
      </c>
      <c r="I40" s="15">
        <v>1.8682256135758E-3</v>
      </c>
      <c r="J40" s="24">
        <v>0.24903</v>
      </c>
      <c r="K40" s="18">
        <v>0.49299999999999999</v>
      </c>
      <c r="L40" s="15">
        <v>3.0042252673359599E-2</v>
      </c>
      <c r="M40" s="18">
        <v>6.6600000000000006E-2</v>
      </c>
      <c r="N40" s="15">
        <v>2.3069385978824698E-3</v>
      </c>
      <c r="O40" s="24">
        <v>0.34664</v>
      </c>
      <c r="P40" s="10">
        <v>415.4</v>
      </c>
      <c r="Q40" s="6">
        <v>13.8994456891428</v>
      </c>
      <c r="R40" s="6">
        <v>16.6117554335923</v>
      </c>
      <c r="S40" s="10">
        <v>407</v>
      </c>
      <c r="T40" s="6">
        <v>20.2775350214994</v>
      </c>
      <c r="U40" s="6">
        <v>21.647096916850899</v>
      </c>
      <c r="V40" s="10">
        <v>329</v>
      </c>
      <c r="W40" s="6">
        <v>73.3914843647308</v>
      </c>
      <c r="X40" s="6">
        <v>76.618290189863401</v>
      </c>
      <c r="Y40" s="6">
        <v>-2.0638820638820601</v>
      </c>
      <c r="Z40" s="6">
        <v>-26.261398176291799</v>
      </c>
      <c r="AA40" s="7">
        <v>415.4</v>
      </c>
      <c r="AB40" s="7">
        <v>13.8994456891428</v>
      </c>
      <c r="AC40" s="7">
        <v>16.6117554335923</v>
      </c>
      <c r="AD40" s="13">
        <v>415.1</v>
      </c>
      <c r="AE40" s="6">
        <v>13.927018362357</v>
      </c>
      <c r="AF40" s="13">
        <v>402.9</v>
      </c>
      <c r="AG40" s="6">
        <v>19.452239628077098</v>
      </c>
      <c r="AH40" s="13">
        <v>318</v>
      </c>
      <c r="AI40" s="6">
        <v>61.244019930590198</v>
      </c>
      <c r="AJ40" s="6">
        <v>8.0000000000000004E-4</v>
      </c>
      <c r="AK40" s="6">
        <v>1.6999999999999999E-3</v>
      </c>
    </row>
    <row r="41" spans="1:37">
      <c r="A41" s="5" t="s">
        <v>81</v>
      </c>
      <c r="B41" s="22">
        <v>1670</v>
      </c>
      <c r="C41" s="22">
        <v>15.45</v>
      </c>
      <c r="D41" s="22">
        <v>0.77</v>
      </c>
      <c r="E41" s="22">
        <v>2380</v>
      </c>
      <c r="F41" s="20">
        <v>9.8619329388560093</v>
      </c>
      <c r="G41" s="22">
        <v>0.35400647219264603</v>
      </c>
      <c r="H41" s="18">
        <v>5.96E-2</v>
      </c>
      <c r="I41" s="15">
        <v>1.91348418416016E-3</v>
      </c>
      <c r="J41" s="24">
        <v>0.17385999999999999</v>
      </c>
      <c r="K41" s="18">
        <v>0.84899999999999998</v>
      </c>
      <c r="L41" s="15">
        <v>5.2230845032508702E-2</v>
      </c>
      <c r="M41" s="18">
        <v>0.1014</v>
      </c>
      <c r="N41" s="15">
        <v>3.6398803868259002E-3</v>
      </c>
      <c r="O41" s="24">
        <v>0.69240999999999997</v>
      </c>
      <c r="P41" s="10">
        <v>623</v>
      </c>
      <c r="Q41" s="6">
        <v>21.2886272075398</v>
      </c>
      <c r="R41" s="6">
        <v>25.161655696817199</v>
      </c>
      <c r="S41" s="10">
        <v>623</v>
      </c>
      <c r="T41" s="6">
        <v>28.6757340748483</v>
      </c>
      <c r="U41" s="6">
        <v>30.550320448712299</v>
      </c>
      <c r="V41" s="10">
        <v>580</v>
      </c>
      <c r="W41" s="6">
        <v>67.972557086368894</v>
      </c>
      <c r="X41" s="6">
        <v>71.896633752594994</v>
      </c>
      <c r="Y41" s="6">
        <v>0</v>
      </c>
      <c r="Z41" s="6">
        <v>-7.4137931034482696</v>
      </c>
      <c r="AA41" s="7">
        <v>623</v>
      </c>
      <c r="AB41" s="7">
        <v>21.2886272075398</v>
      </c>
      <c r="AC41" s="7">
        <v>25.161655696817199</v>
      </c>
      <c r="AD41" s="13">
        <v>621</v>
      </c>
      <c r="AE41" s="6">
        <v>21.2886272075398</v>
      </c>
      <c r="AF41" s="13">
        <v>609</v>
      </c>
      <c r="AG41" s="6">
        <v>28.389482642898098</v>
      </c>
      <c r="AH41" s="13">
        <v>528</v>
      </c>
      <c r="AI41" s="6">
        <v>60.099530088509702</v>
      </c>
      <c r="AJ41" s="6">
        <v>2.2000000000000001E-3</v>
      </c>
      <c r="AK41" s="6">
        <v>1.2999999999999999E-3</v>
      </c>
    </row>
    <row r="42" spans="1:37">
      <c r="A42" s="5" t="s">
        <v>82</v>
      </c>
      <c r="B42" s="22">
        <v>850</v>
      </c>
      <c r="C42" s="22">
        <v>936</v>
      </c>
      <c r="D42" s="22">
        <v>45</v>
      </c>
      <c r="E42" s="22">
        <v>2030</v>
      </c>
      <c r="F42" s="20">
        <v>8.8339222614840995</v>
      </c>
      <c r="G42" s="22">
        <v>0.34348745219373999</v>
      </c>
      <c r="H42" s="18">
        <v>6.1499999999999999E-2</v>
      </c>
      <c r="I42" s="15">
        <v>2.3557144990774001E-3</v>
      </c>
      <c r="J42" s="24">
        <v>8.1162999999999999E-2</v>
      </c>
      <c r="K42" s="18">
        <v>0.96799999999999997</v>
      </c>
      <c r="L42" s="15">
        <v>6.2692878107803607E-2</v>
      </c>
      <c r="M42" s="18">
        <v>0.1132</v>
      </c>
      <c r="N42" s="15">
        <v>4.4015306493991203E-3</v>
      </c>
      <c r="O42" s="24">
        <v>0.62521000000000004</v>
      </c>
      <c r="P42" s="10">
        <v>691</v>
      </c>
      <c r="Q42" s="6">
        <v>25.550779900587202</v>
      </c>
      <c r="R42" s="6">
        <v>29.535144783331202</v>
      </c>
      <c r="S42" s="10">
        <v>686</v>
      </c>
      <c r="T42" s="6">
        <v>32.2691383024491</v>
      </c>
      <c r="U42" s="6">
        <v>34.186248323101204</v>
      </c>
      <c r="V42" s="10">
        <v>642</v>
      </c>
      <c r="W42" s="6">
        <v>81.310992132215105</v>
      </c>
      <c r="X42" s="6">
        <v>84.5723310666625</v>
      </c>
      <c r="Y42" s="6">
        <v>-0.72886297376094</v>
      </c>
      <c r="Z42" s="6">
        <v>-7.6323987538940798</v>
      </c>
      <c r="AA42" s="7">
        <v>691</v>
      </c>
      <c r="AB42" s="7">
        <v>25.550779900587202</v>
      </c>
      <c r="AC42" s="7">
        <v>29.535144783331202</v>
      </c>
      <c r="AD42" s="13">
        <v>689</v>
      </c>
      <c r="AE42" s="6">
        <v>25.550779900587202</v>
      </c>
      <c r="AF42" s="13">
        <v>666</v>
      </c>
      <c r="AG42" s="6">
        <v>31.922128481393401</v>
      </c>
      <c r="AH42" s="13">
        <v>573</v>
      </c>
      <c r="AI42" s="6">
        <v>71.169497971568902</v>
      </c>
      <c r="AJ42" s="6">
        <v>3.0000000000000001E-3</v>
      </c>
      <c r="AK42" s="6">
        <v>1.6000000000000001E-3</v>
      </c>
    </row>
    <row r="43" spans="1:37">
      <c r="A43" s="5" t="s">
        <v>84</v>
      </c>
      <c r="B43" s="22">
        <v>1140</v>
      </c>
      <c r="C43" s="22">
        <v>5.22</v>
      </c>
      <c r="D43" s="22">
        <v>0.22</v>
      </c>
      <c r="E43" s="22">
        <v>392</v>
      </c>
      <c r="F43" s="20">
        <v>84.674005080440296</v>
      </c>
      <c r="G43" s="22">
        <v>3.1137688857886201</v>
      </c>
      <c r="H43" s="18">
        <v>4.7199999999999999E-2</v>
      </c>
      <c r="I43" s="15">
        <v>3.1861539745131301E-3</v>
      </c>
      <c r="J43" s="24">
        <v>0.15609000000000001</v>
      </c>
      <c r="K43" s="18">
        <v>7.7499999999999999E-2</v>
      </c>
      <c r="L43" s="15">
        <v>5.3658307895888303E-3</v>
      </c>
      <c r="M43" s="18">
        <v>1.1809999999999999E-2</v>
      </c>
      <c r="N43" s="15">
        <v>4.3429634049114199E-4</v>
      </c>
      <c r="O43" s="24">
        <v>0.34356999999999999</v>
      </c>
      <c r="P43" s="10">
        <v>75.7</v>
      </c>
      <c r="Q43" s="6">
        <v>2.7758285922252099</v>
      </c>
      <c r="R43" s="6">
        <v>3.25529370765133</v>
      </c>
      <c r="S43" s="10">
        <v>75.8</v>
      </c>
      <c r="T43" s="6">
        <v>5.0397026031616097</v>
      </c>
      <c r="U43" s="6">
        <v>5.3030975352601599</v>
      </c>
      <c r="V43" s="10">
        <v>70</v>
      </c>
      <c r="W43" s="6">
        <v>131.69428169678099</v>
      </c>
      <c r="X43" s="6">
        <v>133.51522489971299</v>
      </c>
      <c r="Y43" s="6">
        <v>0.131926121372032</v>
      </c>
      <c r="Z43" s="6">
        <v>-8.1428571428571406</v>
      </c>
      <c r="AA43" s="7">
        <v>75.7</v>
      </c>
      <c r="AB43" s="7">
        <v>2.7758285922252099</v>
      </c>
      <c r="AC43" s="7">
        <v>3.25529370765133</v>
      </c>
      <c r="AD43" s="13">
        <v>75.7</v>
      </c>
      <c r="AE43" s="6">
        <v>2.7758285922252099</v>
      </c>
      <c r="AF43" s="13">
        <v>75.7</v>
      </c>
      <c r="AG43" s="6">
        <v>4.3181943365617403</v>
      </c>
      <c r="AH43" s="13">
        <v>75.599999999999994</v>
      </c>
      <c r="AI43" s="6">
        <v>111.33360131438801</v>
      </c>
      <c r="AJ43" s="6">
        <v>1E-4</v>
      </c>
      <c r="AK43" s="6">
        <v>3.2000000000000002E-3</v>
      </c>
    </row>
    <row r="44" spans="1:37">
      <c r="A44" s="5" t="s">
        <v>85</v>
      </c>
      <c r="B44" s="22">
        <v>391</v>
      </c>
      <c r="C44" s="22">
        <v>9.75</v>
      </c>
      <c r="D44" s="22">
        <v>0.46</v>
      </c>
      <c r="E44" s="22">
        <v>167</v>
      </c>
      <c r="F44" s="20">
        <v>83.194675540765402</v>
      </c>
      <c r="G44" s="22">
        <v>3.1736982700941998</v>
      </c>
      <c r="H44" s="18">
        <v>4.6300000000000001E-2</v>
      </c>
      <c r="I44" s="15">
        <v>4.32716784664297E-3</v>
      </c>
      <c r="J44" s="24">
        <v>0.21314</v>
      </c>
      <c r="K44" s="18">
        <v>7.7299999999999994E-2</v>
      </c>
      <c r="L44" s="15">
        <v>5.4411575923602401E-3</v>
      </c>
      <c r="M44" s="18">
        <v>1.2019999999999999E-2</v>
      </c>
      <c r="N44" s="15">
        <v>4.5853719554251801E-4</v>
      </c>
      <c r="O44" s="24">
        <v>0.23129</v>
      </c>
      <c r="P44" s="10">
        <v>77</v>
      </c>
      <c r="Q44" s="6">
        <v>2.92347912400882</v>
      </c>
      <c r="R44" s="6">
        <v>3.39719773393543</v>
      </c>
      <c r="S44" s="10">
        <v>75.5</v>
      </c>
      <c r="T44" s="6">
        <v>5.1156864791104901</v>
      </c>
      <c r="U44" s="6">
        <v>5.3741467436635597</v>
      </c>
      <c r="V44" s="10">
        <v>40</v>
      </c>
      <c r="W44" s="6">
        <v>137.74491617092301</v>
      </c>
      <c r="X44" s="6">
        <v>138.53557528154101</v>
      </c>
      <c r="Y44" s="6">
        <v>-1.98675496688743</v>
      </c>
      <c r="Z44" s="6">
        <v>-92.5</v>
      </c>
      <c r="AA44" s="7">
        <v>77</v>
      </c>
      <c r="AB44" s="7">
        <v>2.92347912400882</v>
      </c>
      <c r="AC44" s="7">
        <v>3.39719773393543</v>
      </c>
      <c r="AD44" s="13">
        <v>77.099999999999994</v>
      </c>
      <c r="AE44" s="6">
        <v>2.9630018880377702</v>
      </c>
      <c r="AF44" s="13">
        <v>76.900000000000006</v>
      </c>
      <c r="AG44" s="6">
        <v>4.38241921232484</v>
      </c>
      <c r="AH44" s="13">
        <v>70.599999999999994</v>
      </c>
      <c r="AI44" s="6">
        <v>108.94287829378599</v>
      </c>
      <c r="AJ44" s="6">
        <v>-8.0000000000000004E-4</v>
      </c>
      <c r="AK44" s="6">
        <v>3.7000000000000002E-3</v>
      </c>
    </row>
    <row r="45" spans="1:37">
      <c r="A45" s="5" t="s">
        <v>86</v>
      </c>
      <c r="B45" s="22">
        <v>1450</v>
      </c>
      <c r="C45" s="22">
        <v>3.15</v>
      </c>
      <c r="D45" s="22">
        <v>0.11</v>
      </c>
      <c r="E45" s="22">
        <v>1500</v>
      </c>
      <c r="F45" s="20">
        <v>80.385852090032202</v>
      </c>
      <c r="G45" s="22">
        <v>3.4207918562621802</v>
      </c>
      <c r="H45" s="18">
        <v>8.3000000000000004E-2</v>
      </c>
      <c r="I45" s="15">
        <v>7.5139919192251398E-3</v>
      </c>
      <c r="J45" s="24">
        <v>-0.36286000000000002</v>
      </c>
      <c r="K45" s="18">
        <v>0.14599999999999999</v>
      </c>
      <c r="L45" s="15">
        <v>1.7498241339060298E-2</v>
      </c>
      <c r="M45" s="18">
        <v>1.244E-2</v>
      </c>
      <c r="N45" s="15">
        <v>5.2937985460725396E-4</v>
      </c>
      <c r="O45" s="24">
        <v>0.60082000000000002</v>
      </c>
      <c r="P45" s="10">
        <v>79.7</v>
      </c>
      <c r="Q45" s="6">
        <v>3.3783476859200801</v>
      </c>
      <c r="R45" s="6">
        <v>3.8233097637903599</v>
      </c>
      <c r="S45" s="10">
        <v>137</v>
      </c>
      <c r="T45" s="6">
        <v>15.1981957193152</v>
      </c>
      <c r="U45" s="6">
        <v>15.476825990312999</v>
      </c>
      <c r="V45" s="10">
        <v>1160</v>
      </c>
      <c r="W45" s="6">
        <v>154.93019515118499</v>
      </c>
      <c r="X45" s="6">
        <v>154.94869770334799</v>
      </c>
      <c r="Y45" s="6">
        <v>41.824817518248203</v>
      </c>
      <c r="Z45" s="6">
        <v>93.129310344827601</v>
      </c>
      <c r="AA45" s="7">
        <v>79.7</v>
      </c>
      <c r="AB45" s="7">
        <v>3.3783476859200801</v>
      </c>
      <c r="AC45" s="7">
        <v>3.8233097637903599</v>
      </c>
      <c r="AD45" s="13">
        <v>75.900000000000006</v>
      </c>
      <c r="AE45" s="6">
        <v>3.1976918373979601</v>
      </c>
      <c r="AF45" s="13">
        <v>76</v>
      </c>
      <c r="AG45" s="6">
        <v>7.4947283554916702</v>
      </c>
      <c r="AH45" s="13">
        <v>79.7</v>
      </c>
      <c r="AI45" s="6">
        <v>7.1017018794237998</v>
      </c>
      <c r="AJ45" s="6">
        <v>4.7E-2</v>
      </c>
      <c r="AK45" s="6">
        <v>1.2999999999999999E-2</v>
      </c>
    </row>
    <row r="46" spans="1:37">
      <c r="A46" s="5" t="s">
        <v>87</v>
      </c>
      <c r="B46" s="22">
        <v>870</v>
      </c>
      <c r="C46" s="22">
        <v>3.57</v>
      </c>
      <c r="D46" s="22">
        <v>0.22</v>
      </c>
      <c r="E46" s="22">
        <v>682</v>
      </c>
      <c r="F46" s="20">
        <v>82.918739635157607</v>
      </c>
      <c r="G46" s="22">
        <v>3.27059614581299</v>
      </c>
      <c r="H46" s="18">
        <v>4.9000000000000002E-2</v>
      </c>
      <c r="I46" s="15">
        <v>2.5044163720823001E-3</v>
      </c>
      <c r="J46" s="24">
        <v>0.12656999999999999</v>
      </c>
      <c r="K46" s="18">
        <v>8.1900000000000001E-2</v>
      </c>
      <c r="L46" s="15">
        <v>5.2321321470409597E-3</v>
      </c>
      <c r="M46" s="18">
        <v>1.206E-2</v>
      </c>
      <c r="N46" s="15">
        <v>4.7568727759316598E-4</v>
      </c>
      <c r="O46" s="24">
        <v>0.53512999999999999</v>
      </c>
      <c r="P46" s="10">
        <v>77.3</v>
      </c>
      <c r="Q46" s="6">
        <v>3.0517912056043901</v>
      </c>
      <c r="R46" s="6">
        <v>3.5110361700536599</v>
      </c>
      <c r="S46" s="10">
        <v>79.900000000000006</v>
      </c>
      <c r="T46" s="6">
        <v>4.9177358323649196</v>
      </c>
      <c r="U46" s="6">
        <v>5.2155330895289902</v>
      </c>
      <c r="V46" s="10">
        <v>141</v>
      </c>
      <c r="W46" s="6">
        <v>755.375784158275</v>
      </c>
      <c r="X46" s="6">
        <v>778.81796477509897</v>
      </c>
      <c r="Y46" s="6">
        <v>3.2540675844806102</v>
      </c>
      <c r="Z46" s="6">
        <v>45.177304964538997</v>
      </c>
      <c r="AA46" s="7">
        <v>77.3</v>
      </c>
      <c r="AB46" s="7">
        <v>3.0517912056043901</v>
      </c>
      <c r="AC46" s="7">
        <v>3.5110361700536599</v>
      </c>
      <c r="AD46" s="13">
        <v>77</v>
      </c>
      <c r="AE46" s="6">
        <v>3.0517912056043901</v>
      </c>
      <c r="AF46" s="13">
        <v>76.900000000000006</v>
      </c>
      <c r="AG46" s="6">
        <v>4.6699170995774502</v>
      </c>
      <c r="AH46" s="13">
        <v>70.400000000000006</v>
      </c>
      <c r="AI46" s="6">
        <v>753.64201216010304</v>
      </c>
      <c r="AJ46" s="6">
        <v>2.3999999999999998E-3</v>
      </c>
      <c r="AK46" s="6">
        <v>2.2000000000000001E-3</v>
      </c>
    </row>
    <row r="47" spans="1:37">
      <c r="A47" s="5" t="s">
        <v>88</v>
      </c>
      <c r="B47" s="22">
        <v>323</v>
      </c>
      <c r="C47" s="22">
        <v>3.2</v>
      </c>
      <c r="D47" s="22">
        <v>0.14000000000000001</v>
      </c>
      <c r="E47" s="22">
        <v>268</v>
      </c>
      <c r="F47" s="20">
        <v>82.034454470877805</v>
      </c>
      <c r="G47" s="22">
        <v>3.2236810354018401</v>
      </c>
      <c r="H47" s="18">
        <v>4.5699999999999998E-2</v>
      </c>
      <c r="I47" s="15">
        <v>3.42564424131995E-3</v>
      </c>
      <c r="J47" s="24">
        <v>0.20455999999999999</v>
      </c>
      <c r="K47" s="18">
        <v>7.7299999999999994E-2</v>
      </c>
      <c r="L47" s="15">
        <v>5.0812838874539903E-3</v>
      </c>
      <c r="M47" s="18">
        <v>1.2189999999999999E-2</v>
      </c>
      <c r="N47" s="15">
        <v>4.7902642950467501E-4</v>
      </c>
      <c r="O47" s="24">
        <v>0.45782</v>
      </c>
      <c r="P47" s="10">
        <v>78.099999999999994</v>
      </c>
      <c r="Q47" s="6">
        <v>3.0726541872841802</v>
      </c>
      <c r="R47" s="6">
        <v>3.5383167940271099</v>
      </c>
      <c r="S47" s="10">
        <v>75.5</v>
      </c>
      <c r="T47" s="6">
        <v>4.7960659036916802</v>
      </c>
      <c r="U47" s="6">
        <v>5.0708434429027403</v>
      </c>
      <c r="V47" s="10">
        <v>6</v>
      </c>
      <c r="W47" s="6">
        <v>96.788263228827304</v>
      </c>
      <c r="X47" s="6">
        <v>97.545202568786706</v>
      </c>
      <c r="Y47" s="6">
        <v>-3.4437086092715199</v>
      </c>
      <c r="Z47" s="6">
        <v>-1201.6666666666699</v>
      </c>
      <c r="AA47" s="7">
        <v>78.099999999999994</v>
      </c>
      <c r="AB47" s="7">
        <v>3.0726541872841802</v>
      </c>
      <c r="AC47" s="7">
        <v>3.5383167940271099</v>
      </c>
      <c r="AD47" s="13">
        <v>78.2</v>
      </c>
      <c r="AE47" s="6">
        <v>3.0726541872841802</v>
      </c>
      <c r="AF47" s="13">
        <v>78.2</v>
      </c>
      <c r="AG47" s="6">
        <v>4.4646666339777097</v>
      </c>
      <c r="AH47" s="13">
        <v>77.099999999999994</v>
      </c>
      <c r="AI47" s="6">
        <v>72.615672198587902</v>
      </c>
      <c r="AJ47" s="6">
        <v>-1.9E-3</v>
      </c>
      <c r="AK47" s="6">
        <v>2.8E-3</v>
      </c>
    </row>
    <row r="48" spans="1:37">
      <c r="A48" s="5" t="s">
        <v>89</v>
      </c>
      <c r="B48" s="22">
        <v>441</v>
      </c>
      <c r="C48" s="22">
        <v>1.802</v>
      </c>
      <c r="D48" s="22">
        <v>7.5999999999999998E-2</v>
      </c>
      <c r="E48" s="22">
        <v>410</v>
      </c>
      <c r="F48" s="20">
        <v>85.616438356164394</v>
      </c>
      <c r="G48" s="22">
        <v>3.29538255755448</v>
      </c>
      <c r="H48" s="18">
        <v>4.9700000000000001E-2</v>
      </c>
      <c r="I48" s="15">
        <v>3.4150505768925999E-3</v>
      </c>
      <c r="J48" s="24">
        <v>0.11081000000000001</v>
      </c>
      <c r="K48" s="18">
        <v>8.0600000000000005E-2</v>
      </c>
      <c r="L48" s="15">
        <v>5.6731684878557499E-3</v>
      </c>
      <c r="M48" s="18">
        <v>1.1679999999999999E-2</v>
      </c>
      <c r="N48" s="15">
        <v>4.4956399741972E-4</v>
      </c>
      <c r="O48" s="24">
        <v>0.37425000000000003</v>
      </c>
      <c r="P48" s="10">
        <v>74.900000000000006</v>
      </c>
      <c r="Q48" s="6">
        <v>2.8670307184239099</v>
      </c>
      <c r="R48" s="6">
        <v>3.3240026262304201</v>
      </c>
      <c r="S48" s="10">
        <v>78.7</v>
      </c>
      <c r="T48" s="6">
        <v>5.3289522380764902</v>
      </c>
      <c r="U48" s="6">
        <v>5.5970875906154003</v>
      </c>
      <c r="V48" s="10">
        <v>170</v>
      </c>
      <c r="W48" s="6">
        <v>406.01792402689</v>
      </c>
      <c r="X48" s="6">
        <v>413.81549674234702</v>
      </c>
      <c r="Y48" s="6">
        <v>4.8284625158830901</v>
      </c>
      <c r="Z48" s="6">
        <v>55.941176470588204</v>
      </c>
      <c r="AA48" s="7">
        <v>74.900000000000006</v>
      </c>
      <c r="AB48" s="7">
        <v>2.8670307184239099</v>
      </c>
      <c r="AC48" s="7">
        <v>3.3240026262304201</v>
      </c>
      <c r="AD48" s="13">
        <v>74.599999999999994</v>
      </c>
      <c r="AE48" s="6">
        <v>2.8670307184239099</v>
      </c>
      <c r="AF48" s="13">
        <v>74.5</v>
      </c>
      <c r="AG48" s="6">
        <v>4.5323373611968103</v>
      </c>
      <c r="AH48" s="13">
        <v>72.099999999999994</v>
      </c>
      <c r="AI48" s="6">
        <v>397.15505514988098</v>
      </c>
      <c r="AJ48" s="6">
        <v>3.3999999999999998E-3</v>
      </c>
      <c r="AK48" s="6">
        <v>3.5999999999999999E-3</v>
      </c>
    </row>
    <row r="49" spans="1:37">
      <c r="A49" s="5" t="s">
        <v>90</v>
      </c>
      <c r="B49" s="22">
        <v>274</v>
      </c>
      <c r="C49" s="22">
        <v>3.18</v>
      </c>
      <c r="D49" s="22">
        <v>0.28999999999999998</v>
      </c>
      <c r="E49" s="22">
        <v>1201</v>
      </c>
      <c r="F49" s="20">
        <v>21.6450216450216</v>
      </c>
      <c r="G49" s="22">
        <v>0.79387134095220901</v>
      </c>
      <c r="H49" s="18">
        <v>5.16E-2</v>
      </c>
      <c r="I49" s="15">
        <v>2.2485367712905698E-3</v>
      </c>
      <c r="J49" s="24">
        <v>0.41720000000000002</v>
      </c>
      <c r="K49" s="18">
        <v>0.33</v>
      </c>
      <c r="L49" s="15">
        <v>2.0004669679852E-2</v>
      </c>
      <c r="M49" s="18">
        <v>4.6199999999999998E-2</v>
      </c>
      <c r="N49" s="15">
        <v>1.6944707449820301E-3</v>
      </c>
      <c r="O49" s="24">
        <v>0.35050999999999999</v>
      </c>
      <c r="P49" s="10">
        <v>290.89999999999998</v>
      </c>
      <c r="Q49" s="6">
        <v>10.478217184535501</v>
      </c>
      <c r="R49" s="6">
        <v>12.2956990649306</v>
      </c>
      <c r="S49" s="10">
        <v>289.60000000000002</v>
      </c>
      <c r="T49" s="6">
        <v>15.300415405233499</v>
      </c>
      <c r="U49" s="6">
        <v>16.325496538227199</v>
      </c>
      <c r="V49" s="10">
        <v>259</v>
      </c>
      <c r="W49" s="6">
        <v>93.884792312180295</v>
      </c>
      <c r="X49" s="6">
        <v>96.919055030843793</v>
      </c>
      <c r="Y49" s="6">
        <v>-0.44889502762428901</v>
      </c>
      <c r="Z49" s="6">
        <v>-12.3166023166023</v>
      </c>
      <c r="AA49" s="7">
        <v>290.89999999999998</v>
      </c>
      <c r="AB49" s="7">
        <v>10.478217184535501</v>
      </c>
      <c r="AC49" s="7">
        <v>12.2956990649306</v>
      </c>
      <c r="AD49" s="13">
        <v>290.8</v>
      </c>
      <c r="AE49" s="6">
        <v>10.586079792174999</v>
      </c>
      <c r="AF49" s="13">
        <v>287.10000000000002</v>
      </c>
      <c r="AG49" s="6">
        <v>15.089317796796101</v>
      </c>
      <c r="AH49" s="13">
        <v>250</v>
      </c>
      <c r="AI49" s="6">
        <v>77.166956837115293</v>
      </c>
      <c r="AJ49" s="6">
        <v>8.0000000000000004E-4</v>
      </c>
      <c r="AK49" s="6">
        <v>2.3999999999999998E-3</v>
      </c>
    </row>
    <row r="50" spans="1:37">
      <c r="A50" s="5" t="s">
        <v>91</v>
      </c>
      <c r="B50" s="22">
        <v>251.9</v>
      </c>
      <c r="C50" s="22">
        <v>1.74</v>
      </c>
      <c r="D50" s="22">
        <v>0.11</v>
      </c>
      <c r="E50" s="22">
        <v>268</v>
      </c>
      <c r="F50" s="20">
        <v>86.132644272179107</v>
      </c>
      <c r="G50" s="22">
        <v>3.2923626705647799</v>
      </c>
      <c r="H50" s="18">
        <v>4.65E-2</v>
      </c>
      <c r="I50" s="15">
        <v>3.6032198419439199E-3</v>
      </c>
      <c r="J50" s="24">
        <v>-1.4134E-3</v>
      </c>
      <c r="K50" s="18">
        <v>7.51E-2</v>
      </c>
      <c r="L50" s="15">
        <v>5.3440162469905999E-3</v>
      </c>
      <c r="M50" s="18">
        <v>1.1610000000000001E-2</v>
      </c>
      <c r="N50" s="15">
        <v>4.4378447832703398E-4</v>
      </c>
      <c r="O50" s="24">
        <v>0.52442999999999995</v>
      </c>
      <c r="P50" s="10">
        <v>74.400000000000006</v>
      </c>
      <c r="Q50" s="6">
        <v>2.8161930372851298</v>
      </c>
      <c r="R50" s="6">
        <v>3.27515636883648</v>
      </c>
      <c r="S50" s="10">
        <v>73.400000000000006</v>
      </c>
      <c r="T50" s="6">
        <v>5.0302755614008099</v>
      </c>
      <c r="U50" s="6">
        <v>5.27951065333201</v>
      </c>
      <c r="V50" s="10">
        <v>40</v>
      </c>
      <c r="W50" s="6">
        <v>123.246266512012</v>
      </c>
      <c r="X50" s="6">
        <v>124.28393183023501</v>
      </c>
      <c r="Y50" s="6">
        <v>-1.3623978201634901</v>
      </c>
      <c r="Z50" s="6">
        <v>-86</v>
      </c>
      <c r="AA50" s="7">
        <v>74.400000000000006</v>
      </c>
      <c r="AB50" s="7">
        <v>2.8161930372851298</v>
      </c>
      <c r="AC50" s="7">
        <v>3.27515636883648</v>
      </c>
      <c r="AD50" s="13">
        <v>74.5</v>
      </c>
      <c r="AE50" s="6">
        <v>2.8161930372851298</v>
      </c>
      <c r="AF50" s="13">
        <v>74.400000000000006</v>
      </c>
      <c r="AG50" s="6">
        <v>4.25632144270452</v>
      </c>
      <c r="AH50" s="13">
        <v>73.2</v>
      </c>
      <c r="AI50" s="6">
        <v>95.940592082547695</v>
      </c>
      <c r="AJ50" s="6">
        <v>-6.9999999999999999E-4</v>
      </c>
      <c r="AK50" s="6">
        <v>3.3E-3</v>
      </c>
    </row>
    <row r="51" spans="1:37">
      <c r="A51" s="5" t="s">
        <v>92</v>
      </c>
      <c r="B51" s="22">
        <v>112</v>
      </c>
      <c r="C51" s="22">
        <v>3.86</v>
      </c>
      <c r="D51" s="22">
        <v>0.35</v>
      </c>
      <c r="E51" s="22">
        <v>10000</v>
      </c>
      <c r="F51" s="20">
        <v>3.3112582781456998</v>
      </c>
      <c r="G51" s="22">
        <v>0.16223992203332599</v>
      </c>
      <c r="H51" s="18">
        <v>0.14680000000000001</v>
      </c>
      <c r="I51" s="15">
        <v>3.0322574756047899E-3</v>
      </c>
      <c r="J51" s="24">
        <v>-0.32440000000000002</v>
      </c>
      <c r="K51" s="18">
        <v>6.18</v>
      </c>
      <c r="L51" s="15">
        <v>0.441172861182549</v>
      </c>
      <c r="M51" s="18">
        <v>0.30199999999999999</v>
      </c>
      <c r="N51" s="15">
        <v>1.4796929849127401E-2</v>
      </c>
      <c r="O51" s="24">
        <v>0.94535000000000002</v>
      </c>
      <c r="P51" s="10">
        <v>1698</v>
      </c>
      <c r="Q51" s="6">
        <v>72.081629579811505</v>
      </c>
      <c r="R51" s="6">
        <v>79.609712811827094</v>
      </c>
      <c r="S51" s="10">
        <v>1991</v>
      </c>
      <c r="T51" s="6">
        <v>62.322950050705501</v>
      </c>
      <c r="U51" s="6">
        <v>65.377947223774299</v>
      </c>
      <c r="V51" s="10">
        <v>2306</v>
      </c>
      <c r="W51" s="6">
        <v>38.9639704142987</v>
      </c>
      <c r="X51" s="6">
        <v>45.593839482055799</v>
      </c>
      <c r="Y51" s="6">
        <v>14.7162230035158</v>
      </c>
      <c r="Z51" s="6">
        <v>26.366001734605401</v>
      </c>
      <c r="AA51" s="7" t="s">
        <v>113</v>
      </c>
      <c r="AB51" s="7" t="s">
        <v>113</v>
      </c>
      <c r="AC51" s="7" t="s">
        <v>113</v>
      </c>
      <c r="AD51" s="13">
        <v>1623</v>
      </c>
      <c r="AE51" s="6">
        <v>74.2199523233555</v>
      </c>
      <c r="AF51" s="13">
        <v>1657</v>
      </c>
      <c r="AG51" s="6">
        <v>75.063107469799903</v>
      </c>
      <c r="AH51" s="13">
        <v>1701</v>
      </c>
      <c r="AI51" s="6">
        <v>63.313000169367598</v>
      </c>
      <c r="AJ51" s="6">
        <v>5.28E-2</v>
      </c>
      <c r="AK51" s="6">
        <v>4.5999999999999999E-3</v>
      </c>
    </row>
    <row r="52" spans="1:37">
      <c r="A52" s="5" t="s">
        <v>93</v>
      </c>
      <c r="B52" s="22">
        <v>129.80000000000001</v>
      </c>
      <c r="C52" s="22">
        <v>1.78</v>
      </c>
      <c r="D52" s="22">
        <v>0.14000000000000001</v>
      </c>
      <c r="E52" s="22">
        <v>1481</v>
      </c>
      <c r="F52" s="20">
        <v>11.750881316098701</v>
      </c>
      <c r="G52" s="22">
        <v>0.61285321429358697</v>
      </c>
      <c r="H52" s="18">
        <v>6.1800000000000001E-2</v>
      </c>
      <c r="I52" s="15">
        <v>2.4667719341238902E-3</v>
      </c>
      <c r="J52" s="24">
        <v>0.19242000000000001</v>
      </c>
      <c r="K52" s="18">
        <v>0.73599999999999999</v>
      </c>
      <c r="L52" s="15">
        <v>5.2346127629080197E-2</v>
      </c>
      <c r="M52" s="18">
        <v>8.5099999999999995E-2</v>
      </c>
      <c r="N52" s="15">
        <v>4.4382891064463003E-3</v>
      </c>
      <c r="O52" s="24">
        <v>0.82223999999999997</v>
      </c>
      <c r="P52" s="10">
        <v>526</v>
      </c>
      <c r="Q52" s="6">
        <v>26.532434119600499</v>
      </c>
      <c r="R52" s="6">
        <v>28.8880400825152</v>
      </c>
      <c r="S52" s="10">
        <v>558</v>
      </c>
      <c r="T52" s="6">
        <v>30.6583824010334</v>
      </c>
      <c r="U52" s="6">
        <v>32.165028917725799</v>
      </c>
      <c r="V52" s="10">
        <v>675</v>
      </c>
      <c r="W52" s="6">
        <v>105.91660780462099</v>
      </c>
      <c r="X52" s="6">
        <v>110.333263380258</v>
      </c>
      <c r="Y52" s="6">
        <v>5.7347670250896101</v>
      </c>
      <c r="Z52" s="6">
        <v>22.074074074074101</v>
      </c>
      <c r="AA52" s="7">
        <v>526</v>
      </c>
      <c r="AB52" s="7">
        <v>26.532434119600499</v>
      </c>
      <c r="AC52" s="7">
        <v>28.8880400825152</v>
      </c>
      <c r="AD52" s="13">
        <v>522</v>
      </c>
      <c r="AE52" s="6">
        <v>26.532434119600499</v>
      </c>
      <c r="AF52" s="13">
        <v>516</v>
      </c>
      <c r="AG52" s="6">
        <v>32.009083264723301</v>
      </c>
      <c r="AH52" s="13">
        <v>486</v>
      </c>
      <c r="AI52" s="6">
        <v>92.277477256576006</v>
      </c>
      <c r="AJ52" s="6">
        <v>6.4000000000000003E-3</v>
      </c>
      <c r="AK52" s="6">
        <v>2.3E-3</v>
      </c>
    </row>
    <row r="53" spans="1:37">
      <c r="A53" s="5" t="s">
        <v>94</v>
      </c>
      <c r="B53" s="22">
        <v>369</v>
      </c>
      <c r="C53" s="22">
        <v>1.8029999999999999</v>
      </c>
      <c r="D53" s="22">
        <v>6.5000000000000002E-2</v>
      </c>
      <c r="E53" s="22">
        <v>439</v>
      </c>
      <c r="F53" s="20">
        <v>89.126559714794993</v>
      </c>
      <c r="G53" s="22">
        <v>3.3814582599695799</v>
      </c>
      <c r="H53" s="18">
        <v>4.7800000000000002E-2</v>
      </c>
      <c r="I53" s="15">
        <v>2.95964461650046E-3</v>
      </c>
      <c r="J53" s="24">
        <v>0.18404999999999999</v>
      </c>
      <c r="K53" s="18">
        <v>7.4399999999999994E-2</v>
      </c>
      <c r="L53" s="15">
        <v>4.8332906266434598E-3</v>
      </c>
      <c r="M53" s="18">
        <v>1.1220000000000001E-2</v>
      </c>
      <c r="N53" s="15">
        <v>4.2568637001435497E-4</v>
      </c>
      <c r="O53" s="24">
        <v>0.42842000000000002</v>
      </c>
      <c r="P53" s="10">
        <v>71.900000000000006</v>
      </c>
      <c r="Q53" s="6">
        <v>2.7122789808762602</v>
      </c>
      <c r="R53" s="6">
        <v>3.1574526382179502</v>
      </c>
      <c r="S53" s="10">
        <v>72.900000000000006</v>
      </c>
      <c r="T53" s="6">
        <v>4.56502365836179</v>
      </c>
      <c r="U53" s="6">
        <v>4.8336953476033102</v>
      </c>
      <c r="V53" s="10">
        <v>96</v>
      </c>
      <c r="W53" s="6">
        <v>176.399079600813</v>
      </c>
      <c r="X53" s="6">
        <v>179.72705000655299</v>
      </c>
      <c r="Y53" s="6">
        <v>1.3717421124828499</v>
      </c>
      <c r="Z53" s="6">
        <v>25.1041666666667</v>
      </c>
      <c r="AA53" s="7">
        <v>71.900000000000006</v>
      </c>
      <c r="AB53" s="7">
        <v>2.7122789808762602</v>
      </c>
      <c r="AC53" s="7">
        <v>3.1574526382179502</v>
      </c>
      <c r="AD53" s="13">
        <v>71.8</v>
      </c>
      <c r="AE53" s="6">
        <v>2.75123740707761</v>
      </c>
      <c r="AF53" s="13">
        <v>71.8</v>
      </c>
      <c r="AG53" s="6">
        <v>4.2242976932743401</v>
      </c>
      <c r="AH53" s="13">
        <v>72.099999999999994</v>
      </c>
      <c r="AI53" s="6">
        <v>165.95980261501299</v>
      </c>
      <c r="AJ53" s="6">
        <v>1E-3</v>
      </c>
      <c r="AK53" s="6">
        <v>2.5000000000000001E-3</v>
      </c>
    </row>
    <row r="54" spans="1:37">
      <c r="A54" s="5" t="s">
        <v>95</v>
      </c>
      <c r="B54" s="22">
        <v>180</v>
      </c>
      <c r="C54" s="22">
        <v>1.0580000000000001</v>
      </c>
      <c r="D54" s="22">
        <v>5.8000000000000003E-2</v>
      </c>
      <c r="E54" s="22">
        <v>2280</v>
      </c>
      <c r="F54" s="20">
        <v>11.1111111111111</v>
      </c>
      <c r="G54" s="22">
        <v>0.51414371392966196</v>
      </c>
      <c r="H54" s="18">
        <v>6.3100000000000003E-2</v>
      </c>
      <c r="I54" s="15">
        <v>2.1385879844571698E-3</v>
      </c>
      <c r="J54" s="24">
        <v>-0.28683999999999998</v>
      </c>
      <c r="K54" s="18">
        <v>0.77700000000000002</v>
      </c>
      <c r="L54" s="15">
        <v>5.2931969701589102E-2</v>
      </c>
      <c r="M54" s="18">
        <v>0.09</v>
      </c>
      <c r="N54" s="15">
        <v>4.16456408283026E-3</v>
      </c>
      <c r="O54" s="24">
        <v>0.89076</v>
      </c>
      <c r="P54" s="10">
        <v>555</v>
      </c>
      <c r="Q54" s="6">
        <v>24.922253350277501</v>
      </c>
      <c r="R54" s="6">
        <v>27.673530735675499</v>
      </c>
      <c r="S54" s="10">
        <v>589</v>
      </c>
      <c r="T54" s="6">
        <v>32.128683725744303</v>
      </c>
      <c r="U54" s="6">
        <v>33.659062292515003</v>
      </c>
      <c r="V54" s="10">
        <v>704</v>
      </c>
      <c r="W54" s="6">
        <v>85.053992483036595</v>
      </c>
      <c r="X54" s="6">
        <v>90.529538867635594</v>
      </c>
      <c r="Y54" s="6">
        <v>5.77249575551782</v>
      </c>
      <c r="Z54" s="6">
        <v>21.164772727272702</v>
      </c>
      <c r="AA54" s="7">
        <v>555</v>
      </c>
      <c r="AB54" s="7">
        <v>24.922253350277501</v>
      </c>
      <c r="AC54" s="7">
        <v>27.673530735675499</v>
      </c>
      <c r="AD54" s="13">
        <v>552</v>
      </c>
      <c r="AE54" s="6">
        <v>24.4105246165546</v>
      </c>
      <c r="AF54" s="13">
        <v>550</v>
      </c>
      <c r="AG54" s="6">
        <v>30.831433926252998</v>
      </c>
      <c r="AH54" s="13">
        <v>539</v>
      </c>
      <c r="AI54" s="6">
        <v>76.214051442660093</v>
      </c>
      <c r="AJ54" s="6">
        <v>6.4999999999999997E-3</v>
      </c>
      <c r="AK54" s="6">
        <v>2E-3</v>
      </c>
    </row>
    <row r="55" spans="1:37">
      <c r="A55" s="5" t="s">
        <v>96</v>
      </c>
      <c r="B55" s="22">
        <v>87.1</v>
      </c>
      <c r="C55" s="22">
        <v>2.54</v>
      </c>
      <c r="D55" s="22">
        <v>0.12</v>
      </c>
      <c r="E55" s="22">
        <v>1362</v>
      </c>
      <c r="F55" s="20">
        <v>11.5074798619102</v>
      </c>
      <c r="G55" s="22">
        <v>0.43377564772174698</v>
      </c>
      <c r="H55" s="18">
        <v>8.3299999999999999E-2</v>
      </c>
      <c r="I55" s="15">
        <v>5.5853813162624003E-3</v>
      </c>
      <c r="J55" s="24">
        <v>0.13044</v>
      </c>
      <c r="K55" s="18">
        <v>1.0029999999999999</v>
      </c>
      <c r="L55" s="15">
        <v>8.2490041721955204E-2</v>
      </c>
      <c r="M55" s="18">
        <v>8.6900000000000005E-2</v>
      </c>
      <c r="N55" s="15">
        <v>3.2757045190920202E-3</v>
      </c>
      <c r="O55" s="24">
        <v>0.14849999999999999</v>
      </c>
      <c r="P55" s="10">
        <v>537</v>
      </c>
      <c r="Q55" s="6">
        <v>19.493661634715501</v>
      </c>
      <c r="R55" s="6">
        <v>22.708636372858798</v>
      </c>
      <c r="S55" s="10">
        <v>699</v>
      </c>
      <c r="T55" s="6">
        <v>42.025663294549503</v>
      </c>
      <c r="U55" s="6">
        <v>43.568334439683198</v>
      </c>
      <c r="V55" s="10">
        <v>1210</v>
      </c>
      <c r="W55" s="6">
        <v>1049.9470358922499</v>
      </c>
      <c r="X55" s="6">
        <v>1108.3988359863599</v>
      </c>
      <c r="Y55" s="6">
        <v>23.175965665235999</v>
      </c>
      <c r="Z55" s="6">
        <v>55.619834710743802</v>
      </c>
      <c r="AA55" s="7" t="s">
        <v>113</v>
      </c>
      <c r="AB55" s="7" t="s">
        <v>113</v>
      </c>
      <c r="AC55" s="7" t="s">
        <v>113</v>
      </c>
      <c r="AD55" s="13">
        <v>520</v>
      </c>
      <c r="AE55" s="6">
        <v>19.8833559523733</v>
      </c>
      <c r="AF55" s="13">
        <v>516</v>
      </c>
      <c r="AG55" s="6">
        <v>29.857852825460299</v>
      </c>
      <c r="AH55" s="13">
        <v>513</v>
      </c>
      <c r="AI55" s="6">
        <v>1042.4299272272101</v>
      </c>
      <c r="AJ55" s="6">
        <v>3.3399999999999999E-2</v>
      </c>
      <c r="AK55" s="6">
        <v>8.0999999999999996E-3</v>
      </c>
    </row>
    <row r="56" spans="1:37">
      <c r="A56" s="5" t="s">
        <v>97</v>
      </c>
      <c r="B56" s="22">
        <v>765</v>
      </c>
      <c r="C56" s="22">
        <v>1.79</v>
      </c>
      <c r="D56" s="22">
        <v>0.43</v>
      </c>
      <c r="E56" s="22">
        <v>10050</v>
      </c>
      <c r="F56" s="20">
        <v>12.7226463104326</v>
      </c>
      <c r="G56" s="22">
        <v>0.65292610979438503</v>
      </c>
      <c r="H56" s="18">
        <v>8.0399999999999999E-2</v>
      </c>
      <c r="I56" s="15">
        <v>4.4329573520141396E-3</v>
      </c>
      <c r="J56" s="24">
        <v>0.40348000000000001</v>
      </c>
      <c r="K56" s="18">
        <v>0.86499999999999999</v>
      </c>
      <c r="L56" s="15">
        <v>6.4652578929613805E-2</v>
      </c>
      <c r="M56" s="18">
        <v>7.8600000000000003E-2</v>
      </c>
      <c r="N56" s="15">
        <v>4.03375138926532E-3</v>
      </c>
      <c r="O56" s="24">
        <v>0.25434000000000001</v>
      </c>
      <c r="P56" s="10">
        <v>487</v>
      </c>
      <c r="Q56" s="6">
        <v>24.1663869711229</v>
      </c>
      <c r="R56" s="6">
        <v>26.3956090674031</v>
      </c>
      <c r="S56" s="10">
        <v>629</v>
      </c>
      <c r="T56" s="6">
        <v>35.1012034979479</v>
      </c>
      <c r="U56" s="6">
        <v>36.679339768853801</v>
      </c>
      <c r="V56" s="10">
        <v>1160</v>
      </c>
      <c r="W56" s="6">
        <v>1060.42317091829</v>
      </c>
      <c r="X56" s="6">
        <v>1367.9489063031001</v>
      </c>
      <c r="Y56" s="6">
        <v>22.575516693163699</v>
      </c>
      <c r="Z56" s="6">
        <v>58.017241379310299</v>
      </c>
      <c r="AA56" s="7" t="s">
        <v>113</v>
      </c>
      <c r="AB56" s="7" t="s">
        <v>113</v>
      </c>
      <c r="AC56" s="7" t="s">
        <v>113</v>
      </c>
      <c r="AD56" s="13">
        <v>474</v>
      </c>
      <c r="AE56" s="6">
        <v>24.723253411273799</v>
      </c>
      <c r="AF56" s="13">
        <v>475</v>
      </c>
      <c r="AG56" s="6">
        <v>32.880381491161998</v>
      </c>
      <c r="AH56" s="13">
        <v>484</v>
      </c>
      <c r="AI56" s="6">
        <v>1055.99712188074</v>
      </c>
      <c r="AJ56" s="6">
        <v>3.0300000000000001E-2</v>
      </c>
      <c r="AK56" s="6">
        <v>8.0999999999999996E-3</v>
      </c>
    </row>
    <row r="57" spans="1:37">
      <c r="A57" s="5" t="s">
        <v>98</v>
      </c>
      <c r="B57" s="22">
        <v>284</v>
      </c>
      <c r="C57" s="22">
        <v>5.0999999999999996</v>
      </c>
      <c r="D57" s="22">
        <v>1.2</v>
      </c>
      <c r="E57" s="22">
        <v>6000</v>
      </c>
      <c r="F57" s="20">
        <v>10.7411385606874</v>
      </c>
      <c r="G57" s="22">
        <v>0.46570862364418403</v>
      </c>
      <c r="H57" s="18">
        <v>0.129</v>
      </c>
      <c r="I57" s="15">
        <v>1.4247314994084199E-2</v>
      </c>
      <c r="J57" s="24">
        <v>-0.28538999999999998</v>
      </c>
      <c r="K57" s="18">
        <v>1.7</v>
      </c>
      <c r="L57" s="15">
        <v>0.22507821062910499</v>
      </c>
      <c r="M57" s="18">
        <v>9.3100000000000002E-2</v>
      </c>
      <c r="N57" s="15">
        <v>4.0365807233845698E-3</v>
      </c>
      <c r="O57" s="24">
        <v>0.57930999999999999</v>
      </c>
      <c r="P57" s="10">
        <v>574</v>
      </c>
      <c r="Q57" s="6">
        <v>23.8053310549172</v>
      </c>
      <c r="R57" s="6">
        <v>26.8451603726812</v>
      </c>
      <c r="S57" s="10">
        <v>970</v>
      </c>
      <c r="T57" s="6">
        <v>85.244852223998194</v>
      </c>
      <c r="U57" s="6">
        <v>86.460654051487097</v>
      </c>
      <c r="V57" s="10">
        <v>1910</v>
      </c>
      <c r="W57" s="6">
        <v>216.25802089521201</v>
      </c>
      <c r="X57" s="6">
        <v>221.26278304598799</v>
      </c>
      <c r="Y57" s="6">
        <v>40.824742268041199</v>
      </c>
      <c r="Z57" s="6">
        <v>69.947643979057602</v>
      </c>
      <c r="AA57" s="7" t="s">
        <v>113</v>
      </c>
      <c r="AB57" s="7" t="s">
        <v>113</v>
      </c>
      <c r="AC57" s="7" t="s">
        <v>113</v>
      </c>
      <c r="AD57" s="13">
        <v>524</v>
      </c>
      <c r="AE57" s="6">
        <v>19.710245727392799</v>
      </c>
      <c r="AF57" s="13">
        <v>531</v>
      </c>
      <c r="AG57" s="6">
        <v>36.721449191055797</v>
      </c>
      <c r="AH57" s="13">
        <v>572</v>
      </c>
      <c r="AI57" s="6">
        <v>73.642050497756003</v>
      </c>
      <c r="AJ57" s="6">
        <v>8.8999999999999996E-2</v>
      </c>
      <c r="AK57" s="6">
        <v>2.4E-2</v>
      </c>
    </row>
    <row r="58" spans="1:37">
      <c r="A58" s="5" t="s">
        <v>99</v>
      </c>
      <c r="B58" s="22">
        <v>825</v>
      </c>
      <c r="C58" s="22">
        <v>1.075</v>
      </c>
      <c r="D58" s="22">
        <v>5.3999999999999999E-2</v>
      </c>
      <c r="E58" s="22">
        <v>806</v>
      </c>
      <c r="F58" s="20">
        <v>91.911764705882305</v>
      </c>
      <c r="G58" s="22">
        <v>3.55335974492113</v>
      </c>
      <c r="H58" s="18">
        <v>4.87E-2</v>
      </c>
      <c r="I58" s="15">
        <v>2.4720103790843999E-3</v>
      </c>
      <c r="J58" s="24">
        <v>-0.24845</v>
      </c>
      <c r="K58" s="18">
        <v>7.3700000000000002E-2</v>
      </c>
      <c r="L58" s="15">
        <v>5.1113158021100199E-3</v>
      </c>
      <c r="M58" s="18">
        <v>1.0880000000000001E-2</v>
      </c>
      <c r="N58" s="15">
        <v>4.2062682778919202E-4</v>
      </c>
      <c r="O58" s="24">
        <v>0.71511999999999998</v>
      </c>
      <c r="P58" s="10">
        <v>69.8</v>
      </c>
      <c r="Q58" s="6">
        <v>2.6553596782992801</v>
      </c>
      <c r="R58" s="6">
        <v>3.08377542303398</v>
      </c>
      <c r="S58" s="10">
        <v>72.099999999999994</v>
      </c>
      <c r="T58" s="6">
        <v>4.8061758861323103</v>
      </c>
      <c r="U58" s="6">
        <v>5.0577104722499904</v>
      </c>
      <c r="V58" s="10">
        <v>130</v>
      </c>
      <c r="W58" s="6">
        <v>714.43589620011596</v>
      </c>
      <c r="X58" s="6">
        <v>739.97563893105098</v>
      </c>
      <c r="Y58" s="6">
        <v>3.19001386962552</v>
      </c>
      <c r="Z58" s="6">
        <v>46.307692307692299</v>
      </c>
      <c r="AA58" s="7">
        <v>69.8</v>
      </c>
      <c r="AB58" s="7">
        <v>2.6553596782992801</v>
      </c>
      <c r="AC58" s="7">
        <v>3.08377542303398</v>
      </c>
      <c r="AD58" s="13">
        <v>69.599999999999994</v>
      </c>
      <c r="AE58" s="6">
        <v>2.6553596782992801</v>
      </c>
      <c r="AF58" s="13">
        <v>69.599999999999994</v>
      </c>
      <c r="AG58" s="6">
        <v>4.1668065287987304</v>
      </c>
      <c r="AH58" s="13">
        <v>67.099999999999994</v>
      </c>
      <c r="AI58" s="6">
        <v>711.81346571925906</v>
      </c>
      <c r="AJ58" s="6">
        <v>2.0999999999999999E-3</v>
      </c>
      <c r="AK58" s="6">
        <v>2.5999999999999999E-3</v>
      </c>
    </row>
    <row r="59" spans="1:37">
      <c r="A59" s="5" t="s">
        <v>100</v>
      </c>
      <c r="B59" s="22">
        <v>360</v>
      </c>
      <c r="C59" s="22">
        <v>1.5780000000000001</v>
      </c>
      <c r="D59" s="22">
        <v>6.7000000000000004E-2</v>
      </c>
      <c r="E59" s="22">
        <v>376</v>
      </c>
      <c r="F59" s="20">
        <v>84.602368866328206</v>
      </c>
      <c r="G59" s="22">
        <v>3.7896446905722199</v>
      </c>
      <c r="H59" s="18">
        <v>5.1799999999999999E-2</v>
      </c>
      <c r="I59" s="15">
        <v>3.9414571603361001E-3</v>
      </c>
      <c r="J59" s="24">
        <v>0.44146999999999997</v>
      </c>
      <c r="K59" s="18">
        <v>8.4199999999999997E-2</v>
      </c>
      <c r="L59" s="15">
        <v>6.0048586967887396E-3</v>
      </c>
      <c r="M59" s="18">
        <v>1.1820000000000001E-2</v>
      </c>
      <c r="N59" s="15">
        <v>5.29460354867102E-4</v>
      </c>
      <c r="O59" s="24">
        <v>0.24606</v>
      </c>
      <c r="P59" s="10">
        <v>75.8</v>
      </c>
      <c r="Q59" s="6">
        <v>3.38482062652563</v>
      </c>
      <c r="R59" s="6">
        <v>3.7886099429060298</v>
      </c>
      <c r="S59" s="10">
        <v>82</v>
      </c>
      <c r="T59" s="6">
        <v>5.6396557038427098</v>
      </c>
      <c r="U59" s="6">
        <v>5.9145353186500698</v>
      </c>
      <c r="V59" s="10">
        <v>260</v>
      </c>
      <c r="W59" s="6">
        <v>135.86586299393599</v>
      </c>
      <c r="X59" s="6">
        <v>137.07130453785001</v>
      </c>
      <c r="Y59" s="6">
        <v>7.5609756097560998</v>
      </c>
      <c r="Z59" s="6">
        <v>70.846153846153797</v>
      </c>
      <c r="AA59" s="7">
        <v>75.8</v>
      </c>
      <c r="AB59" s="7">
        <v>3.38482062652563</v>
      </c>
      <c r="AC59" s="7">
        <v>3.7886099429060298</v>
      </c>
      <c r="AD59" s="13">
        <v>75.400000000000006</v>
      </c>
      <c r="AE59" s="6">
        <v>3.43490329903964</v>
      </c>
      <c r="AF59" s="13">
        <v>75.3</v>
      </c>
      <c r="AG59" s="6">
        <v>5.0492045371410299</v>
      </c>
      <c r="AH59" s="13">
        <v>75.599999999999994</v>
      </c>
      <c r="AI59" s="6">
        <v>93.614082685710898</v>
      </c>
      <c r="AJ59" s="6">
        <v>6.0000000000000001E-3</v>
      </c>
      <c r="AK59" s="6">
        <v>4.5999999999999999E-3</v>
      </c>
    </row>
    <row r="60" spans="1:37">
      <c r="A60" s="5" t="s">
        <v>101</v>
      </c>
      <c r="B60" s="22">
        <v>367</v>
      </c>
      <c r="C60" s="22">
        <v>0.83299999999999996</v>
      </c>
      <c r="D60" s="22">
        <v>3.3000000000000002E-2</v>
      </c>
      <c r="E60" s="22">
        <v>336</v>
      </c>
      <c r="F60" s="20">
        <v>82.987551867219906</v>
      </c>
      <c r="G60" s="22">
        <v>3.4232430763277799</v>
      </c>
      <c r="H60" s="18">
        <v>4.8000000000000001E-2</v>
      </c>
      <c r="I60" s="15">
        <v>3.4624797901029098E-3</v>
      </c>
      <c r="J60" s="24">
        <v>0.17952000000000001</v>
      </c>
      <c r="K60" s="18">
        <v>0.08</v>
      </c>
      <c r="L60" s="15">
        <v>5.5202340530089399E-3</v>
      </c>
      <c r="M60" s="18">
        <v>1.205E-2</v>
      </c>
      <c r="N60" s="15">
        <v>4.9706345279048399E-4</v>
      </c>
      <c r="O60" s="24">
        <v>0.41883999999999999</v>
      </c>
      <c r="P60" s="10">
        <v>77.2</v>
      </c>
      <c r="Q60" s="6">
        <v>3.1812584759820002</v>
      </c>
      <c r="R60" s="6">
        <v>3.6234533527711501</v>
      </c>
      <c r="S60" s="10">
        <v>78.099999999999994</v>
      </c>
      <c r="T60" s="6">
        <v>5.1797537291544202</v>
      </c>
      <c r="U60" s="6">
        <v>5.4515372728093396</v>
      </c>
      <c r="V60" s="10">
        <v>100</v>
      </c>
      <c r="W60" s="6">
        <v>211.544605043579</v>
      </c>
      <c r="X60" s="6">
        <v>214.64059962565301</v>
      </c>
      <c r="Y60" s="6">
        <v>1.1523687580025499</v>
      </c>
      <c r="Z60" s="6">
        <v>22.8</v>
      </c>
      <c r="AA60" s="7">
        <v>77.2</v>
      </c>
      <c r="AB60" s="7">
        <v>3.1812584759820002</v>
      </c>
      <c r="AC60" s="7">
        <v>3.6234533527711501</v>
      </c>
      <c r="AD60" s="13">
        <v>77.2</v>
      </c>
      <c r="AE60" s="6">
        <v>3.1812584759820002</v>
      </c>
      <c r="AF60" s="13">
        <v>77.099999999999994</v>
      </c>
      <c r="AG60" s="6">
        <v>4.6733551860188403</v>
      </c>
      <c r="AH60" s="13">
        <v>75.599999999999994</v>
      </c>
      <c r="AI60" s="6">
        <v>196.89424095956701</v>
      </c>
      <c r="AJ60" s="6">
        <v>1E-3</v>
      </c>
      <c r="AK60" s="6">
        <v>3.3E-3</v>
      </c>
    </row>
    <row r="61" spans="1:37">
      <c r="A61" s="5" t="s">
        <v>102</v>
      </c>
      <c r="B61" s="22">
        <v>527</v>
      </c>
      <c r="C61" s="22">
        <v>2.2400000000000002</v>
      </c>
      <c r="D61" s="22">
        <v>7.2999999999999995E-2</v>
      </c>
      <c r="E61" s="22">
        <v>2670</v>
      </c>
      <c r="F61" s="20">
        <v>15.772870662460599</v>
      </c>
      <c r="G61" s="22">
        <v>0.59232094021725501</v>
      </c>
      <c r="H61" s="18">
        <v>5.4600000000000003E-2</v>
      </c>
      <c r="I61" s="15">
        <v>1.6693904641444E-3</v>
      </c>
      <c r="J61" s="24">
        <v>0.34364</v>
      </c>
      <c r="K61" s="18">
        <v>0.47899999999999998</v>
      </c>
      <c r="L61" s="15">
        <v>2.8780801434462901E-2</v>
      </c>
      <c r="M61" s="18">
        <v>6.3399999999999998E-2</v>
      </c>
      <c r="N61" s="15">
        <v>2.3808695584596699E-3</v>
      </c>
      <c r="O61" s="24">
        <v>0.61653999999999998</v>
      </c>
      <c r="P61" s="10">
        <v>396</v>
      </c>
      <c r="Q61" s="6">
        <v>14.4661428948219</v>
      </c>
      <c r="R61" s="6">
        <v>16.873520239218799</v>
      </c>
      <c r="S61" s="10">
        <v>397</v>
      </c>
      <c r="T61" s="6">
        <v>19.683070980965201</v>
      </c>
      <c r="U61" s="6">
        <v>21.0394368811099</v>
      </c>
      <c r="V61" s="10">
        <v>388</v>
      </c>
      <c r="W61" s="6">
        <v>68.635757139865404</v>
      </c>
      <c r="X61" s="6">
        <v>73.137276248844202</v>
      </c>
      <c r="Y61" s="6">
        <v>0.25188916876574302</v>
      </c>
      <c r="Z61" s="6">
        <v>-2.0618556701030899</v>
      </c>
      <c r="AA61" s="7">
        <v>396</v>
      </c>
      <c r="AB61" s="7">
        <v>14.4661428948219</v>
      </c>
      <c r="AC61" s="7">
        <v>16.873520239218799</v>
      </c>
      <c r="AD61" s="13">
        <v>395</v>
      </c>
      <c r="AE61" s="6">
        <v>14.4661428948219</v>
      </c>
      <c r="AF61" s="13">
        <v>387</v>
      </c>
      <c r="AG61" s="6">
        <v>19.683070980965201</v>
      </c>
      <c r="AH61" s="13">
        <v>329</v>
      </c>
      <c r="AI61" s="6">
        <v>59.341234889093599</v>
      </c>
      <c r="AJ61" s="6">
        <v>1.6999999999999999E-3</v>
      </c>
      <c r="AK61" s="6">
        <v>1.1999999999999999E-3</v>
      </c>
    </row>
    <row r="62" spans="1:37">
      <c r="A62" s="5" t="s">
        <v>103</v>
      </c>
      <c r="B62" s="22">
        <v>370</v>
      </c>
      <c r="C62" s="22">
        <v>5.19</v>
      </c>
      <c r="D62" s="22">
        <v>0.56000000000000005</v>
      </c>
      <c r="E62" s="22">
        <v>3680</v>
      </c>
      <c r="F62" s="20">
        <v>8.6355785837651098</v>
      </c>
      <c r="G62" s="22">
        <v>0.35540154615406799</v>
      </c>
      <c r="H62" s="18">
        <v>6.3399999999999998E-2</v>
      </c>
      <c r="I62" s="15">
        <v>1.7212155432571E-3</v>
      </c>
      <c r="J62" s="24">
        <v>-0.13055</v>
      </c>
      <c r="K62" s="18">
        <v>1.0109999999999999</v>
      </c>
      <c r="L62" s="15">
        <v>6.6199916329327105E-2</v>
      </c>
      <c r="M62" s="18">
        <v>0.1158</v>
      </c>
      <c r="N62" s="15">
        <v>4.7658067893694396E-3</v>
      </c>
      <c r="O62" s="24">
        <v>0.87483</v>
      </c>
      <c r="P62" s="10">
        <v>706</v>
      </c>
      <c r="Q62" s="6">
        <v>27.6042817476233</v>
      </c>
      <c r="R62" s="6">
        <v>31.473920492009299</v>
      </c>
      <c r="S62" s="10">
        <v>707</v>
      </c>
      <c r="T62" s="6">
        <v>33.520623497067497</v>
      </c>
      <c r="U62" s="6">
        <v>35.450318672912601</v>
      </c>
      <c r="V62" s="10">
        <v>716</v>
      </c>
      <c r="W62" s="6">
        <v>57.286364643201402</v>
      </c>
      <c r="X62" s="6">
        <v>62.258837973967999</v>
      </c>
      <c r="Y62" s="6">
        <v>0.14144271570015099</v>
      </c>
      <c r="Z62" s="6">
        <v>1.3966480446927401</v>
      </c>
      <c r="AA62" s="7">
        <v>706</v>
      </c>
      <c r="AB62" s="7">
        <v>27.6042817476233</v>
      </c>
      <c r="AC62" s="7">
        <v>31.473920492009299</v>
      </c>
      <c r="AD62" s="13">
        <v>705</v>
      </c>
      <c r="AE62" s="6">
        <v>27.6042817476233</v>
      </c>
      <c r="AF62" s="13">
        <v>691</v>
      </c>
      <c r="AG62" s="6">
        <v>33.520623497067497</v>
      </c>
      <c r="AH62" s="13">
        <v>656</v>
      </c>
      <c r="AI62" s="6">
        <v>49.503763231029502</v>
      </c>
      <c r="AJ62" s="6">
        <v>2E-3</v>
      </c>
      <c r="AK62" s="6">
        <v>1.1999999999999999E-3</v>
      </c>
    </row>
    <row r="63" spans="1:37">
      <c r="A63" s="5" t="s">
        <v>104</v>
      </c>
      <c r="B63" s="22">
        <v>142</v>
      </c>
      <c r="C63" s="22">
        <v>1.002</v>
      </c>
      <c r="D63" s="22">
        <v>2.4E-2</v>
      </c>
      <c r="E63" s="22">
        <v>6270</v>
      </c>
      <c r="F63" s="20">
        <v>2.8901734104046199</v>
      </c>
      <c r="G63" s="22">
        <v>0.11236602704302801</v>
      </c>
      <c r="H63" s="18">
        <v>0.114</v>
      </c>
      <c r="I63" s="15">
        <v>2.66320312943717E-3</v>
      </c>
      <c r="J63" s="24">
        <v>-0.14626</v>
      </c>
      <c r="K63" s="18">
        <v>5.47</v>
      </c>
      <c r="L63" s="15">
        <v>0.33959774370422102</v>
      </c>
      <c r="M63" s="18">
        <v>0.34599999999999997</v>
      </c>
      <c r="N63" s="15">
        <v>1.34520112934831E-2</v>
      </c>
      <c r="O63" s="24">
        <v>0.86321999999999999</v>
      </c>
      <c r="P63" s="10">
        <v>1916</v>
      </c>
      <c r="Q63" s="6">
        <v>64.554682015255594</v>
      </c>
      <c r="R63" s="6">
        <v>74.631409799785601</v>
      </c>
      <c r="S63" s="10">
        <v>1893</v>
      </c>
      <c r="T63" s="6">
        <v>53.618882082204102</v>
      </c>
      <c r="U63" s="6">
        <v>57.020861110698903</v>
      </c>
      <c r="V63" s="10">
        <v>1860</v>
      </c>
      <c r="W63" s="6">
        <v>41.749412575898397</v>
      </c>
      <c r="X63" s="6">
        <v>46.330305356925301</v>
      </c>
      <c r="Y63" s="6">
        <v>-1.2150026413100901</v>
      </c>
      <c r="Z63" s="6">
        <v>-3.0107526881720301</v>
      </c>
      <c r="AA63" s="7">
        <v>1860</v>
      </c>
      <c r="AB63" s="7">
        <v>41.749412575898397</v>
      </c>
      <c r="AC63" s="7">
        <v>46.330305356925301</v>
      </c>
      <c r="AD63" s="13">
        <v>1912</v>
      </c>
      <c r="AE63" s="6">
        <v>65.377572378383405</v>
      </c>
      <c r="AF63" s="13">
        <v>1874</v>
      </c>
      <c r="AG63" s="6">
        <v>55.989816178884801</v>
      </c>
      <c r="AH63" s="13">
        <v>1827</v>
      </c>
      <c r="AI63" s="6">
        <v>42.238589588581</v>
      </c>
      <c r="AJ63" s="6">
        <v>2.5999999999999999E-3</v>
      </c>
      <c r="AK63" s="6">
        <v>2E-3</v>
      </c>
    </row>
    <row r="64" spans="1:37">
      <c r="A64" s="5" t="s">
        <v>105</v>
      </c>
      <c r="B64" s="22">
        <v>542</v>
      </c>
      <c r="C64" s="22">
        <v>1.5760000000000001</v>
      </c>
      <c r="D64" s="22">
        <v>5.6000000000000001E-2</v>
      </c>
      <c r="E64" s="22">
        <v>303</v>
      </c>
      <c r="F64" s="20">
        <v>90.497737556561106</v>
      </c>
      <c r="G64" s="22">
        <v>3.9914272394971602</v>
      </c>
      <c r="H64" s="18">
        <v>4.8399999999999999E-2</v>
      </c>
      <c r="I64" s="15">
        <v>3.5657628055574698E-3</v>
      </c>
      <c r="J64" s="24">
        <v>0.20560999999999999</v>
      </c>
      <c r="K64" s="18">
        <v>7.3800000000000004E-2</v>
      </c>
      <c r="L64" s="15">
        <v>5.1158225317537703E-3</v>
      </c>
      <c r="M64" s="18">
        <v>1.1050000000000001E-2</v>
      </c>
      <c r="N64" s="15">
        <v>4.8736324451070198E-4</v>
      </c>
      <c r="O64" s="24">
        <v>0.53295000000000003</v>
      </c>
      <c r="P64" s="10">
        <v>70.900000000000006</v>
      </c>
      <c r="Q64" s="6">
        <v>3.0780853765648399</v>
      </c>
      <c r="R64" s="6">
        <v>3.4655343590658201</v>
      </c>
      <c r="S64" s="10">
        <v>72.3</v>
      </c>
      <c r="T64" s="6">
        <v>4.8516659030388798</v>
      </c>
      <c r="U64" s="6">
        <v>5.1015727789785501</v>
      </c>
      <c r="V64" s="10">
        <v>120</v>
      </c>
      <c r="W64" s="6">
        <v>426.48272951354102</v>
      </c>
      <c r="X64" s="6">
        <v>432.84676349804897</v>
      </c>
      <c r="Y64" s="6">
        <v>1.9363762102351201</v>
      </c>
      <c r="Z64" s="6">
        <v>40.9166666666667</v>
      </c>
      <c r="AA64" s="7">
        <v>70.900000000000006</v>
      </c>
      <c r="AB64" s="7">
        <v>3.0780853765648399</v>
      </c>
      <c r="AC64" s="7">
        <v>3.4655343590658201</v>
      </c>
      <c r="AD64" s="13">
        <v>70.8</v>
      </c>
      <c r="AE64" s="6">
        <v>3.1267490442026702</v>
      </c>
      <c r="AF64" s="13">
        <v>70.7</v>
      </c>
      <c r="AG64" s="6">
        <v>4.4693021865510598</v>
      </c>
      <c r="AH64" s="13">
        <v>71.400000000000006</v>
      </c>
      <c r="AI64" s="6">
        <v>419.40728841225399</v>
      </c>
      <c r="AJ64" s="6">
        <v>1.6000000000000001E-3</v>
      </c>
      <c r="AK64" s="6">
        <v>3.3E-3</v>
      </c>
    </row>
    <row r="65" spans="1:37">
      <c r="A65" s="5" t="s">
        <v>106</v>
      </c>
      <c r="B65" s="22">
        <v>621</v>
      </c>
      <c r="C65" s="22">
        <v>2.0699999999999998</v>
      </c>
      <c r="D65" s="22">
        <v>0.1</v>
      </c>
      <c r="E65" s="22">
        <v>1760</v>
      </c>
      <c r="F65" s="20">
        <v>19.342359767891701</v>
      </c>
      <c r="G65" s="22">
        <v>0.74545504334149904</v>
      </c>
      <c r="H65" s="18">
        <v>5.3900000000000003E-2</v>
      </c>
      <c r="I65" s="15">
        <v>1.99546472685738E-3</v>
      </c>
      <c r="J65" s="24">
        <v>0.23455000000000001</v>
      </c>
      <c r="K65" s="18">
        <v>0.38600000000000001</v>
      </c>
      <c r="L65" s="15">
        <v>2.4019974828462801E-2</v>
      </c>
      <c r="M65" s="18">
        <v>5.1700000000000003E-2</v>
      </c>
      <c r="N65" s="15">
        <v>1.9925193307970602E-3</v>
      </c>
      <c r="O65" s="24">
        <v>0.64371</v>
      </c>
      <c r="P65" s="10">
        <v>324.8</v>
      </c>
      <c r="Q65" s="6">
        <v>12.092379213083399</v>
      </c>
      <c r="R65" s="6">
        <v>14.0541009115809</v>
      </c>
      <c r="S65" s="10">
        <v>331</v>
      </c>
      <c r="T65" s="6">
        <v>17.600427582657002</v>
      </c>
      <c r="U65" s="6">
        <v>18.724815875054801</v>
      </c>
      <c r="V65" s="10">
        <v>357</v>
      </c>
      <c r="W65" s="6">
        <v>89.961681818142395</v>
      </c>
      <c r="X65" s="6">
        <v>94.430823457991195</v>
      </c>
      <c r="Y65" s="6">
        <v>1.87311178247734</v>
      </c>
      <c r="Z65" s="6">
        <v>9.0196078431372495</v>
      </c>
      <c r="AA65" s="7">
        <v>324.8</v>
      </c>
      <c r="AB65" s="7">
        <v>12.092379213083399</v>
      </c>
      <c r="AC65" s="7">
        <v>14.0541009115809</v>
      </c>
      <c r="AD65" s="13">
        <v>324</v>
      </c>
      <c r="AE65" s="6">
        <v>12.1707203990977</v>
      </c>
      <c r="AF65" s="13">
        <v>318.8</v>
      </c>
      <c r="AG65" s="6">
        <v>17.217857041233501</v>
      </c>
      <c r="AH65" s="13">
        <v>275</v>
      </c>
      <c r="AI65" s="6">
        <v>79.208454066145606</v>
      </c>
      <c r="AJ65" s="6">
        <v>2.3E-3</v>
      </c>
      <c r="AK65" s="6">
        <v>1.2999999999999999E-3</v>
      </c>
    </row>
    <row r="66" spans="1:37">
      <c r="A66" s="5" t="s">
        <v>107</v>
      </c>
      <c r="B66" s="22">
        <v>458</v>
      </c>
      <c r="C66" s="22">
        <v>1.599</v>
      </c>
      <c r="D66" s="22">
        <v>7.2999999999999995E-2</v>
      </c>
      <c r="E66" s="22">
        <v>294</v>
      </c>
      <c r="F66" s="20">
        <v>78.125</v>
      </c>
      <c r="G66" s="22">
        <v>3.3118592623242802</v>
      </c>
      <c r="H66" s="18">
        <v>5.0299999999999997E-2</v>
      </c>
      <c r="I66" s="15">
        <v>3.7437531144944298E-3</v>
      </c>
      <c r="J66" s="24">
        <v>9.0795000000000001E-2</v>
      </c>
      <c r="K66" s="18">
        <v>8.8999999999999996E-2</v>
      </c>
      <c r="L66" s="15">
        <v>6.2598578266602296E-3</v>
      </c>
      <c r="M66" s="18">
        <v>1.2800000000000001E-2</v>
      </c>
      <c r="N66" s="15">
        <v>5.4261502153920996E-4</v>
      </c>
      <c r="O66" s="24">
        <v>0.52446000000000004</v>
      </c>
      <c r="P66" s="10">
        <v>82</v>
      </c>
      <c r="Q66" s="6">
        <v>3.4788969487375199</v>
      </c>
      <c r="R66" s="6">
        <v>3.93610569827303</v>
      </c>
      <c r="S66" s="10">
        <v>86.5</v>
      </c>
      <c r="T66" s="6">
        <v>5.8217941198761602</v>
      </c>
      <c r="U66" s="6">
        <v>6.11641384070737</v>
      </c>
      <c r="V66" s="10">
        <v>200</v>
      </c>
      <c r="W66" s="6">
        <v>349.81233201526601</v>
      </c>
      <c r="X66" s="6">
        <v>354.81343764399202</v>
      </c>
      <c r="Y66" s="6">
        <v>5.2023121387283302</v>
      </c>
      <c r="Z66" s="6">
        <v>59</v>
      </c>
      <c r="AA66" s="7">
        <v>82</v>
      </c>
      <c r="AB66" s="7">
        <v>3.4788969487375199</v>
      </c>
      <c r="AC66" s="7">
        <v>3.93610569827303</v>
      </c>
      <c r="AD66" s="13">
        <v>81.7</v>
      </c>
      <c r="AE66" s="6">
        <v>3.4788969487375199</v>
      </c>
      <c r="AF66" s="13">
        <v>81.7</v>
      </c>
      <c r="AG66" s="6">
        <v>5.1873728200530103</v>
      </c>
      <c r="AH66" s="13">
        <v>80.7</v>
      </c>
      <c r="AI66" s="6">
        <v>341.15181104598901</v>
      </c>
      <c r="AJ66" s="6">
        <v>3.7000000000000002E-3</v>
      </c>
      <c r="AK66" s="6">
        <v>3.3E-3</v>
      </c>
    </row>
    <row r="67" spans="1:37">
      <c r="A67" s="5" t="s">
        <v>108</v>
      </c>
      <c r="B67" s="22">
        <v>928</v>
      </c>
      <c r="C67" s="22">
        <v>1.32</v>
      </c>
      <c r="D67" s="22">
        <v>7.2999999999999995E-2</v>
      </c>
      <c r="E67" s="22">
        <v>6240</v>
      </c>
      <c r="F67" s="20">
        <v>9.0826521344232507</v>
      </c>
      <c r="G67" s="22">
        <v>0.34980481082951298</v>
      </c>
      <c r="H67" s="18">
        <v>6.2300000000000001E-2</v>
      </c>
      <c r="I67" s="15">
        <v>1.4957782874677301E-3</v>
      </c>
      <c r="J67" s="24">
        <v>0.30467</v>
      </c>
      <c r="K67" s="18">
        <v>0.95</v>
      </c>
      <c r="L67" s="15">
        <v>5.7958571626636299E-2</v>
      </c>
      <c r="M67" s="18">
        <v>0.1101</v>
      </c>
      <c r="N67" s="15">
        <v>4.2403374149234596E-3</v>
      </c>
      <c r="O67" s="24">
        <v>0.71758</v>
      </c>
      <c r="P67" s="10">
        <v>673</v>
      </c>
      <c r="Q67" s="6">
        <v>24.725938327523899</v>
      </c>
      <c r="R67" s="6">
        <v>28.638420957502898</v>
      </c>
      <c r="S67" s="10">
        <v>677</v>
      </c>
      <c r="T67" s="6">
        <v>30.128105946870701</v>
      </c>
      <c r="U67" s="6">
        <v>32.1354453064476</v>
      </c>
      <c r="V67" s="10">
        <v>680</v>
      </c>
      <c r="W67" s="6">
        <v>51.384167315564397</v>
      </c>
      <c r="X67" s="6">
        <v>56.895045407856898</v>
      </c>
      <c r="Y67" s="6">
        <v>0.59084194977843696</v>
      </c>
      <c r="Z67" s="6">
        <v>1.02941176470588</v>
      </c>
      <c r="AA67" s="7">
        <v>673</v>
      </c>
      <c r="AB67" s="7">
        <v>24.725938327523899</v>
      </c>
      <c r="AC67" s="7">
        <v>28.638420957502898</v>
      </c>
      <c r="AD67" s="13">
        <v>672</v>
      </c>
      <c r="AE67" s="6">
        <v>24.725938327523899</v>
      </c>
      <c r="AF67" s="13">
        <v>660</v>
      </c>
      <c r="AG67" s="6">
        <v>30.4142691502832</v>
      </c>
      <c r="AH67" s="13">
        <v>616</v>
      </c>
      <c r="AI67" s="6">
        <v>42.406811371687901</v>
      </c>
      <c r="AJ67" s="6">
        <v>2.5999999999999999E-3</v>
      </c>
      <c r="AK67" s="6">
        <v>1.5E-3</v>
      </c>
    </row>
    <row r="68" spans="1:37">
      <c r="A68" s="5" t="s">
        <v>109</v>
      </c>
      <c r="B68" s="22">
        <v>530</v>
      </c>
      <c r="C68" s="22">
        <v>1.61</v>
      </c>
      <c r="D68" s="22">
        <v>0.12</v>
      </c>
      <c r="E68" s="22">
        <v>299</v>
      </c>
      <c r="F68" s="20">
        <v>88.573959255978707</v>
      </c>
      <c r="G68" s="22">
        <v>3.2397223813751399</v>
      </c>
      <c r="H68" s="18">
        <v>4.9399999999999999E-2</v>
      </c>
      <c r="I68" s="15">
        <v>3.8998520428209899E-3</v>
      </c>
      <c r="J68" s="24">
        <v>0.14649999999999999</v>
      </c>
      <c r="K68" s="18">
        <v>7.6200000000000004E-2</v>
      </c>
      <c r="L68" s="15">
        <v>5.3496001510766698E-3</v>
      </c>
      <c r="M68" s="18">
        <v>1.129E-2</v>
      </c>
      <c r="N68" s="15">
        <v>4.1294829759183898E-4</v>
      </c>
      <c r="O68" s="24">
        <v>0.39423999999999998</v>
      </c>
      <c r="P68" s="10">
        <v>72.400000000000006</v>
      </c>
      <c r="Q68" s="6">
        <v>2.61559497296733</v>
      </c>
      <c r="R68" s="6">
        <v>3.0800531336929602</v>
      </c>
      <c r="S68" s="10">
        <v>74.5</v>
      </c>
      <c r="T68" s="6">
        <v>5.0302929384652701</v>
      </c>
      <c r="U68" s="6">
        <v>5.2861921295999101</v>
      </c>
      <c r="V68" s="10">
        <v>160</v>
      </c>
      <c r="W68" s="6">
        <v>667.202088351611</v>
      </c>
      <c r="X68" s="6">
        <v>677.18648543275901</v>
      </c>
      <c r="Y68" s="6">
        <v>2.8187919463087199</v>
      </c>
      <c r="Z68" s="6">
        <v>54.75</v>
      </c>
      <c r="AA68" s="7">
        <v>72.400000000000006</v>
      </c>
      <c r="AB68" s="7">
        <v>2.61559497296733</v>
      </c>
      <c r="AC68" s="7">
        <v>3.0800531336929602</v>
      </c>
      <c r="AD68" s="13">
        <v>72.900000000000006</v>
      </c>
      <c r="AE68" s="6">
        <v>2.8028712176288</v>
      </c>
      <c r="AF68" s="13">
        <v>72.8</v>
      </c>
      <c r="AG68" s="6">
        <v>4.33241815234559</v>
      </c>
      <c r="AH68" s="13">
        <v>71.2</v>
      </c>
      <c r="AI68" s="6">
        <v>660.90839248019199</v>
      </c>
      <c r="AJ68" s="6">
        <v>2.8E-3</v>
      </c>
      <c r="AK68" s="6">
        <v>4.1999999999999997E-3</v>
      </c>
    </row>
    <row r="69" spans="1:37">
      <c r="A69" s="5" t="s">
        <v>110</v>
      </c>
      <c r="B69" s="22">
        <v>1280</v>
      </c>
      <c r="C69" s="22">
        <v>1.359</v>
      </c>
      <c r="D69" s="22">
        <v>6.7000000000000004E-2</v>
      </c>
      <c r="E69" s="22">
        <v>778</v>
      </c>
      <c r="F69" s="20">
        <v>82.372322899505804</v>
      </c>
      <c r="G69" s="22">
        <v>3.4490020887942499</v>
      </c>
      <c r="H69" s="18">
        <v>4.9099999999999998E-2</v>
      </c>
      <c r="I69" s="15">
        <v>2.5936429264121199E-3</v>
      </c>
      <c r="J69" s="24">
        <v>-0.10868</v>
      </c>
      <c r="K69" s="18">
        <v>8.1199999999999994E-2</v>
      </c>
      <c r="L69" s="15">
        <v>5.4548874641370398E-3</v>
      </c>
      <c r="M69" s="18">
        <v>1.214E-2</v>
      </c>
      <c r="N69" s="15">
        <v>5.0831254824566102E-4</v>
      </c>
      <c r="O69" s="24">
        <v>0.70606999999999998</v>
      </c>
      <c r="P69" s="10">
        <v>77.8</v>
      </c>
      <c r="Q69" s="6">
        <v>3.24047890621268</v>
      </c>
      <c r="R69" s="6">
        <v>3.6816144323996101</v>
      </c>
      <c r="S69" s="10">
        <v>79.2</v>
      </c>
      <c r="T69" s="6">
        <v>5.1079538160679503</v>
      </c>
      <c r="U69" s="6">
        <v>5.3908562001196803</v>
      </c>
      <c r="V69" s="10">
        <v>151</v>
      </c>
      <c r="W69" s="6">
        <v>1056.51582602848</v>
      </c>
      <c r="X69" s="6">
        <v>1093.2808404115001</v>
      </c>
      <c r="Y69" s="6">
        <v>1.7676767676767799</v>
      </c>
      <c r="Z69" s="6">
        <v>48.476821192053002</v>
      </c>
      <c r="AA69" s="7">
        <v>77.8</v>
      </c>
      <c r="AB69" s="7">
        <v>3.24047890621268</v>
      </c>
      <c r="AC69" s="7">
        <v>3.6816144323996101</v>
      </c>
      <c r="AD69" s="13">
        <v>77.599999999999994</v>
      </c>
      <c r="AE69" s="6">
        <v>3.24047890621268</v>
      </c>
      <c r="AF69" s="13">
        <v>77.5</v>
      </c>
      <c r="AG69" s="6">
        <v>4.7259012036947103</v>
      </c>
      <c r="AH69" s="13">
        <v>73</v>
      </c>
      <c r="AI69" s="6">
        <v>1054.5404957604301</v>
      </c>
      <c r="AJ69" s="6">
        <v>2.3999999999999998E-3</v>
      </c>
      <c r="AK69" s="6">
        <v>2.8E-3</v>
      </c>
    </row>
    <row r="70" spans="1:37">
      <c r="A70" s="5" t="s">
        <v>111</v>
      </c>
      <c r="B70" s="22">
        <v>1820</v>
      </c>
      <c r="C70" s="22">
        <v>2.4540000000000002</v>
      </c>
      <c r="D70" s="22">
        <v>9.6000000000000002E-2</v>
      </c>
      <c r="E70" s="22">
        <v>5030</v>
      </c>
      <c r="F70" s="20">
        <v>23.255813953488399</v>
      </c>
      <c r="G70" s="22">
        <v>1.0342123036584501</v>
      </c>
      <c r="H70" s="18">
        <v>6.0400000000000002E-2</v>
      </c>
      <c r="I70" s="15">
        <v>1.59468877693458E-3</v>
      </c>
      <c r="J70" s="24">
        <v>0.52439000000000002</v>
      </c>
      <c r="K70" s="18">
        <v>0.35799999999999998</v>
      </c>
      <c r="L70" s="15">
        <v>2.20032531422058E-2</v>
      </c>
      <c r="M70" s="18">
        <v>4.2999999999999997E-2</v>
      </c>
      <c r="N70" s="15">
        <v>1.91225854946447E-3</v>
      </c>
      <c r="O70" s="24">
        <v>0.81464000000000003</v>
      </c>
      <c r="P70" s="10">
        <v>272</v>
      </c>
      <c r="Q70" s="6">
        <v>11.9459796672802</v>
      </c>
      <c r="R70" s="6">
        <v>13.370964679965899</v>
      </c>
      <c r="S70" s="10">
        <v>310.60000000000002</v>
      </c>
      <c r="T70" s="6">
        <v>16.359586307224699</v>
      </c>
      <c r="U70" s="6">
        <v>17.442272576080001</v>
      </c>
      <c r="V70" s="10">
        <v>611</v>
      </c>
      <c r="W70" s="6">
        <v>709.46141102973297</v>
      </c>
      <c r="X70" s="6">
        <v>828.569126284866</v>
      </c>
      <c r="Y70" s="6">
        <v>12.4275595621378</v>
      </c>
      <c r="Z70" s="6">
        <v>55.482815057283098</v>
      </c>
      <c r="AA70" s="7">
        <v>272</v>
      </c>
      <c r="AB70" s="7">
        <v>11.9459796672802</v>
      </c>
      <c r="AC70" s="7">
        <v>13.370964679965899</v>
      </c>
      <c r="AD70" s="13">
        <v>269</v>
      </c>
      <c r="AE70" s="6">
        <v>11.9459796672802</v>
      </c>
      <c r="AF70" s="13">
        <v>269</v>
      </c>
      <c r="AG70" s="6">
        <v>17.180741082489199</v>
      </c>
      <c r="AH70" s="13">
        <v>272</v>
      </c>
      <c r="AI70" s="6">
        <v>708.37738440770397</v>
      </c>
      <c r="AJ70" s="6">
        <v>1.14E-2</v>
      </c>
      <c r="AK70" s="6">
        <v>2.3E-3</v>
      </c>
    </row>
    <row r="71" spans="1:37">
      <c r="A71" s="5" t="s">
        <v>112</v>
      </c>
      <c r="B71" s="22">
        <v>474</v>
      </c>
      <c r="C71" s="22">
        <v>1.915</v>
      </c>
      <c r="D71" s="22">
        <v>7.9000000000000001E-2</v>
      </c>
      <c r="E71" s="22">
        <v>381</v>
      </c>
      <c r="F71" s="20">
        <v>85.251491901108295</v>
      </c>
      <c r="G71" s="22">
        <v>3.86960195747942</v>
      </c>
      <c r="H71" s="18">
        <v>5.8400000000000001E-2</v>
      </c>
      <c r="I71" s="15">
        <v>4.1047511725010996E-3</v>
      </c>
      <c r="J71" s="24">
        <v>-0.22666</v>
      </c>
      <c r="K71" s="18">
        <v>9.4899999999999998E-2</v>
      </c>
      <c r="L71" s="15">
        <v>7.0966626035129498E-3</v>
      </c>
      <c r="M71" s="18">
        <v>1.1730000000000001E-2</v>
      </c>
      <c r="N71" s="15">
        <v>5.3242975517527004E-4</v>
      </c>
      <c r="O71" s="24">
        <v>0.67354999999999998</v>
      </c>
      <c r="P71" s="10">
        <v>75.099999999999994</v>
      </c>
      <c r="Q71" s="6">
        <v>3.3720936936021699</v>
      </c>
      <c r="R71" s="6">
        <v>3.7714898921066302</v>
      </c>
      <c r="S71" s="10">
        <v>91.9</v>
      </c>
      <c r="T71" s="6">
        <v>6.5750037716848704</v>
      </c>
      <c r="U71" s="6">
        <v>6.8692583586650002</v>
      </c>
      <c r="V71" s="10">
        <v>510</v>
      </c>
      <c r="W71" s="6">
        <v>89.440801991706394</v>
      </c>
      <c r="X71" s="6">
        <v>89.625809102242599</v>
      </c>
      <c r="Y71" s="6">
        <v>18.280739934711601</v>
      </c>
      <c r="Z71" s="6">
        <v>85.274509803921603</v>
      </c>
      <c r="AA71" s="7">
        <v>75.099999999999994</v>
      </c>
      <c r="AB71" s="7">
        <v>3.3720936936021699</v>
      </c>
      <c r="AC71" s="7">
        <v>3.7714898921066302</v>
      </c>
      <c r="AD71" s="13">
        <v>74.099999999999994</v>
      </c>
      <c r="AE71" s="6">
        <v>3.3720936936021699</v>
      </c>
      <c r="AF71" s="13">
        <v>74.099999999999994</v>
      </c>
      <c r="AG71" s="6">
        <v>5.4703815769715902</v>
      </c>
      <c r="AH71" s="13">
        <v>75.099999999999994</v>
      </c>
      <c r="AI71" s="6">
        <v>29.6263533179437</v>
      </c>
      <c r="AJ71" s="6">
        <v>1.43E-2</v>
      </c>
      <c r="AK71" s="6">
        <v>4.3E-3</v>
      </c>
    </row>
    <row r="72" spans="1:37">
      <c r="A72" s="5" t="s">
        <v>114</v>
      </c>
      <c r="B72" s="22">
        <v>593</v>
      </c>
      <c r="C72" s="22">
        <v>1.9470000000000001</v>
      </c>
      <c r="D72" s="22">
        <v>6.9000000000000006E-2</v>
      </c>
      <c r="E72" s="22">
        <v>548</v>
      </c>
      <c r="F72" s="20">
        <v>90.415913200723296</v>
      </c>
      <c r="G72" s="22">
        <v>3.2147342251771698</v>
      </c>
      <c r="H72" s="18">
        <v>5.1900000000000002E-2</v>
      </c>
      <c r="I72" s="15">
        <v>3.0329125209372899E-3</v>
      </c>
      <c r="J72" s="24">
        <v>0.17416000000000001</v>
      </c>
      <c r="K72" s="18">
        <v>7.9899999999999999E-2</v>
      </c>
      <c r="L72" s="15">
        <v>5.2419241017110704E-3</v>
      </c>
      <c r="M72" s="18">
        <v>1.106E-2</v>
      </c>
      <c r="N72" s="15">
        <v>3.9323786346688198E-4</v>
      </c>
      <c r="O72" s="24">
        <v>0.45415</v>
      </c>
      <c r="P72" s="10">
        <v>70.900000000000006</v>
      </c>
      <c r="Q72" s="6">
        <v>2.5091431783207101</v>
      </c>
      <c r="R72" s="6">
        <v>2.9724836322849799</v>
      </c>
      <c r="S72" s="10">
        <v>78</v>
      </c>
      <c r="T72" s="6">
        <v>4.9042429504794596</v>
      </c>
      <c r="U72" s="6">
        <v>5.1898288663997896</v>
      </c>
      <c r="V72" s="10">
        <v>268</v>
      </c>
      <c r="W72" s="6">
        <v>94.058642095426194</v>
      </c>
      <c r="X72" s="6">
        <v>95.267829276563603</v>
      </c>
      <c r="Y72" s="6">
        <v>9.1025641025640898</v>
      </c>
      <c r="Z72" s="6">
        <v>73.544776119402997</v>
      </c>
      <c r="AA72" s="7">
        <v>70.900000000000006</v>
      </c>
      <c r="AB72" s="7">
        <v>2.5091431783207101</v>
      </c>
      <c r="AC72" s="7">
        <v>2.9724836322849799</v>
      </c>
      <c r="AD72" s="13">
        <v>70.5</v>
      </c>
      <c r="AE72" s="6">
        <v>2.5091431783207101</v>
      </c>
      <c r="AF72" s="13">
        <v>70.400000000000006</v>
      </c>
      <c r="AG72" s="6">
        <v>4.3478269189708403</v>
      </c>
      <c r="AH72" s="13">
        <v>70.599999999999994</v>
      </c>
      <c r="AI72" s="6">
        <v>66.206205923882095</v>
      </c>
      <c r="AJ72" s="6">
        <v>5.8999999999999999E-3</v>
      </c>
      <c r="AK72" s="6">
        <v>2.8999999999999998E-3</v>
      </c>
    </row>
    <row r="73" spans="1:37">
      <c r="A73" s="5" t="s">
        <v>116</v>
      </c>
      <c r="B73" s="22">
        <v>66.8</v>
      </c>
      <c r="C73" s="22">
        <v>2.17</v>
      </c>
      <c r="D73" s="22">
        <v>0.22</v>
      </c>
      <c r="E73" s="22">
        <v>1563</v>
      </c>
      <c r="F73" s="20">
        <v>5.1894135962636199</v>
      </c>
      <c r="G73" s="22">
        <v>0.20256395282593401</v>
      </c>
      <c r="H73" s="18">
        <v>7.9399999999999998E-2</v>
      </c>
      <c r="I73" s="15">
        <v>3.0805734001888301E-3</v>
      </c>
      <c r="J73" s="24">
        <v>0.36748999999999998</v>
      </c>
      <c r="K73" s="18">
        <v>2.081</v>
      </c>
      <c r="L73" s="15">
        <v>0.124994221140058</v>
      </c>
      <c r="M73" s="18">
        <v>0.19270000000000001</v>
      </c>
      <c r="N73" s="15">
        <v>7.52186600383172E-3</v>
      </c>
      <c r="O73" s="24">
        <v>0.52836000000000005</v>
      </c>
      <c r="P73" s="10">
        <v>1135</v>
      </c>
      <c r="Q73" s="6">
        <v>40.447708803378298</v>
      </c>
      <c r="R73" s="6">
        <v>46.798225773764599</v>
      </c>
      <c r="S73" s="10">
        <v>1141</v>
      </c>
      <c r="T73" s="6">
        <v>41.085854962056402</v>
      </c>
      <c r="U73" s="6">
        <v>43.912220764807103</v>
      </c>
      <c r="V73" s="10">
        <v>1171</v>
      </c>
      <c r="W73" s="6">
        <v>79.068168235056405</v>
      </c>
      <c r="X73" s="6">
        <v>82.339438993135403</v>
      </c>
      <c r="Y73" s="6">
        <v>0.52585451358457602</v>
      </c>
      <c r="Z73" s="6">
        <v>3.0742954739538799</v>
      </c>
      <c r="AA73" s="7">
        <v>1135</v>
      </c>
      <c r="AB73" s="7">
        <v>40.447708803378298</v>
      </c>
      <c r="AC73" s="7">
        <v>46.798225773764599</v>
      </c>
      <c r="AD73" s="13">
        <v>1130</v>
      </c>
      <c r="AE73" s="6">
        <v>40.855625652324598</v>
      </c>
      <c r="AF73" s="13">
        <v>1100</v>
      </c>
      <c r="AG73" s="6">
        <v>41.085854962056402</v>
      </c>
      <c r="AH73" s="13">
        <v>1081</v>
      </c>
      <c r="AI73" s="6">
        <v>68.088877418027494</v>
      </c>
      <c r="AJ73" s="6">
        <v>5.3E-3</v>
      </c>
      <c r="AK73" s="6">
        <v>2.5000000000000001E-3</v>
      </c>
    </row>
    <row r="74" spans="1:37">
      <c r="A74" s="5" t="s">
        <v>117</v>
      </c>
      <c r="B74" s="22">
        <v>468</v>
      </c>
      <c r="C74" s="22">
        <v>2.52</v>
      </c>
      <c r="D74" s="22">
        <v>0.17</v>
      </c>
      <c r="E74" s="22">
        <v>6000</v>
      </c>
      <c r="F74" s="20">
        <v>47.619047619047599</v>
      </c>
      <c r="G74" s="22">
        <v>5.3250610912830396</v>
      </c>
      <c r="H74" s="18">
        <v>0.34300000000000003</v>
      </c>
      <c r="I74" s="15">
        <v>4.4720297972974603E-2</v>
      </c>
      <c r="J74" s="24">
        <v>-0.46578999999999998</v>
      </c>
      <c r="K74" s="18">
        <v>1.2</v>
      </c>
      <c r="L74" s="15">
        <v>0.28246986812755798</v>
      </c>
      <c r="M74" s="18">
        <v>2.1000000000000001E-2</v>
      </c>
      <c r="N74" s="15">
        <v>2.3483519412558201E-3</v>
      </c>
      <c r="O74" s="24">
        <v>0.85385999999999995</v>
      </c>
      <c r="P74" s="10">
        <v>134</v>
      </c>
      <c r="Q74" s="6">
        <v>14.689376752050499</v>
      </c>
      <c r="R74" s="6">
        <v>14.991899353054</v>
      </c>
      <c r="S74" s="10">
        <v>750</v>
      </c>
      <c r="T74" s="6">
        <v>130.370697055395</v>
      </c>
      <c r="U74" s="6">
        <v>130.97019329585001</v>
      </c>
      <c r="V74" s="10">
        <v>3490</v>
      </c>
      <c r="W74" s="6">
        <v>197.02201518305301</v>
      </c>
      <c r="X74" s="6">
        <v>197.03247818085401</v>
      </c>
      <c r="Y74" s="6">
        <v>82.133333333333297</v>
      </c>
      <c r="Z74" s="6">
        <v>96.160458452722096</v>
      </c>
      <c r="AA74" s="7">
        <v>134</v>
      </c>
      <c r="AB74" s="7">
        <v>14.689376752050499</v>
      </c>
      <c r="AC74" s="7">
        <v>14.991899353054</v>
      </c>
      <c r="AD74" s="13">
        <v>85</v>
      </c>
      <c r="AE74" s="6">
        <v>8.81321674326019</v>
      </c>
      <c r="AF74" s="13">
        <v>94</v>
      </c>
      <c r="AG74" s="6">
        <v>32.282714425982697</v>
      </c>
      <c r="AH74" s="13">
        <v>500</v>
      </c>
      <c r="AI74" s="6">
        <v>218.12651023383401</v>
      </c>
      <c r="AJ74" s="6">
        <v>0.35399999999999998</v>
      </c>
      <c r="AK74" s="6">
        <v>6.4000000000000001E-2</v>
      </c>
    </row>
    <row r="75" spans="1:37">
      <c r="A75" s="5" t="s">
        <v>118</v>
      </c>
      <c r="B75" s="22">
        <v>436</v>
      </c>
      <c r="C75" s="22">
        <v>9.48</v>
      </c>
      <c r="D75" s="22">
        <v>0.3</v>
      </c>
      <c r="E75" s="22">
        <v>2140</v>
      </c>
      <c r="F75" s="20">
        <v>16.3398692810458</v>
      </c>
      <c r="G75" s="22">
        <v>0.58236792986651398</v>
      </c>
      <c r="H75" s="18">
        <v>5.6300000000000003E-2</v>
      </c>
      <c r="I75" s="15">
        <v>1.7837227948575001E-3</v>
      </c>
      <c r="J75" s="24">
        <v>0.34329999999999999</v>
      </c>
      <c r="K75" s="18">
        <v>0.47399999999999998</v>
      </c>
      <c r="L75" s="15">
        <v>2.7809167761009699E-2</v>
      </c>
      <c r="M75" s="18">
        <v>6.1199999999999997E-2</v>
      </c>
      <c r="N75" s="15">
        <v>2.1812241392392402E-3</v>
      </c>
      <c r="O75" s="24">
        <v>0.54764000000000002</v>
      </c>
      <c r="P75" s="10">
        <v>382.6</v>
      </c>
      <c r="Q75" s="6">
        <v>13.2487334440528</v>
      </c>
      <c r="R75" s="6">
        <v>15.6882739613445</v>
      </c>
      <c r="S75" s="10">
        <v>393.9</v>
      </c>
      <c r="T75" s="6">
        <v>19.142567573028</v>
      </c>
      <c r="U75" s="6">
        <v>20.515676329504899</v>
      </c>
      <c r="V75" s="10">
        <v>457</v>
      </c>
      <c r="W75" s="6">
        <v>81.986139146805201</v>
      </c>
      <c r="X75" s="6">
        <v>87.519181587234797</v>
      </c>
      <c r="Y75" s="6">
        <v>2.8687484133028498</v>
      </c>
      <c r="Z75" s="6">
        <v>16.2800875273523</v>
      </c>
      <c r="AA75" s="7">
        <v>382.6</v>
      </c>
      <c r="AB75" s="7">
        <v>13.2487334440528</v>
      </c>
      <c r="AC75" s="7">
        <v>15.6882739613445</v>
      </c>
      <c r="AD75" s="13">
        <v>381.3</v>
      </c>
      <c r="AE75" s="6">
        <v>13.312841089398001</v>
      </c>
      <c r="AF75" s="13">
        <v>377.2</v>
      </c>
      <c r="AG75" s="6">
        <v>18.887060207664501</v>
      </c>
      <c r="AH75" s="13">
        <v>358</v>
      </c>
      <c r="AI75" s="6">
        <v>74.571790994982095</v>
      </c>
      <c r="AJ75" s="6">
        <v>3.5000000000000001E-3</v>
      </c>
      <c r="AK75" s="6">
        <v>1.2999999999999999E-3</v>
      </c>
    </row>
    <row r="76" spans="1:37">
      <c r="A76" s="5" t="s">
        <v>119</v>
      </c>
      <c r="B76" s="22">
        <v>791</v>
      </c>
      <c r="C76" s="22">
        <v>1.4339999999999999</v>
      </c>
      <c r="D76" s="22">
        <v>5.7000000000000002E-2</v>
      </c>
      <c r="E76" s="22">
        <v>591</v>
      </c>
      <c r="F76" s="20">
        <v>86.355785837651098</v>
      </c>
      <c r="G76" s="22">
        <v>3.16522368037253</v>
      </c>
      <c r="H76" s="18">
        <v>4.7199999999999999E-2</v>
      </c>
      <c r="I76" s="15">
        <v>2.77704577391019E-3</v>
      </c>
      <c r="J76" s="24">
        <v>0.31529000000000001</v>
      </c>
      <c r="K76" s="18">
        <v>7.4499999999999997E-2</v>
      </c>
      <c r="L76" s="15">
        <v>4.9112143816473297E-3</v>
      </c>
      <c r="M76" s="18">
        <v>1.158E-2</v>
      </c>
      <c r="N76" s="15">
        <v>4.2444510073270703E-4</v>
      </c>
      <c r="O76" s="24">
        <v>0.41258</v>
      </c>
      <c r="P76" s="10">
        <v>74.2</v>
      </c>
      <c r="Q76" s="6">
        <v>2.7007131293323998</v>
      </c>
      <c r="R76" s="6">
        <v>3.1741601986088899</v>
      </c>
      <c r="S76" s="10">
        <v>72.900000000000006</v>
      </c>
      <c r="T76" s="6">
        <v>4.6423393926990801</v>
      </c>
      <c r="U76" s="6">
        <v>4.9074235746999904</v>
      </c>
      <c r="V76" s="10">
        <v>69</v>
      </c>
      <c r="W76" s="6">
        <v>115.859383924176</v>
      </c>
      <c r="X76" s="6">
        <v>117.975922984289</v>
      </c>
      <c r="Y76" s="6">
        <v>-1.7832647462277</v>
      </c>
      <c r="Z76" s="6">
        <v>-7.5362318840579698</v>
      </c>
      <c r="AA76" s="7">
        <v>74.2</v>
      </c>
      <c r="AB76" s="7">
        <v>2.7007131293323998</v>
      </c>
      <c r="AC76" s="7">
        <v>3.1741601986088899</v>
      </c>
      <c r="AD76" s="13">
        <v>74.3</v>
      </c>
      <c r="AE76" s="6">
        <v>2.73622027749018</v>
      </c>
      <c r="AF76" s="13">
        <v>74.2</v>
      </c>
      <c r="AG76" s="6">
        <v>4.1794216151287804</v>
      </c>
      <c r="AH76" s="13">
        <v>69</v>
      </c>
      <c r="AI76" s="6">
        <v>94.195974666063506</v>
      </c>
      <c r="AJ76" s="6">
        <v>-2.0000000000000001E-4</v>
      </c>
      <c r="AK76" s="6">
        <v>3.0000000000000001E-3</v>
      </c>
    </row>
    <row r="77" spans="1:37">
      <c r="A77" s="5" t="s">
        <v>120</v>
      </c>
      <c r="B77" s="22">
        <v>342</v>
      </c>
      <c r="C77" s="22">
        <v>1.9219999999999999</v>
      </c>
      <c r="D77" s="22">
        <v>8.8999999999999996E-2</v>
      </c>
      <c r="E77" s="22">
        <v>538</v>
      </c>
      <c r="F77" s="20">
        <v>49.067713444553497</v>
      </c>
      <c r="G77" s="22">
        <v>2.02288354766617</v>
      </c>
      <c r="H77" s="18">
        <v>5.7000000000000002E-2</v>
      </c>
      <c r="I77" s="15">
        <v>3.5809046197996701E-3</v>
      </c>
      <c r="J77" s="24">
        <v>0.64698999999999995</v>
      </c>
      <c r="K77" s="18">
        <v>0.159</v>
      </c>
      <c r="L77" s="15">
        <v>1.0027986917123401E-2</v>
      </c>
      <c r="M77" s="18">
        <v>2.0379999999999999E-2</v>
      </c>
      <c r="N77" s="15">
        <v>8.4019335337527699E-4</v>
      </c>
      <c r="O77" s="24">
        <v>0.22999</v>
      </c>
      <c r="P77" s="10">
        <v>130.1</v>
      </c>
      <c r="Q77" s="6">
        <v>5.3074196026962301</v>
      </c>
      <c r="R77" s="6">
        <v>6.0527566424949502</v>
      </c>
      <c r="S77" s="10">
        <v>149.69999999999999</v>
      </c>
      <c r="T77" s="6">
        <v>8.7911913486303597</v>
      </c>
      <c r="U77" s="6">
        <v>9.3378658986554992</v>
      </c>
      <c r="V77" s="10">
        <v>460</v>
      </c>
      <c r="W77" s="6">
        <v>110.623578590102</v>
      </c>
      <c r="X77" s="6">
        <v>112.066681669337</v>
      </c>
      <c r="Y77" s="6">
        <v>13.092852371409499</v>
      </c>
      <c r="Z77" s="6">
        <v>71.7173913043478</v>
      </c>
      <c r="AA77" s="7">
        <v>130.1</v>
      </c>
      <c r="AB77" s="7">
        <v>5.3074196026962301</v>
      </c>
      <c r="AC77" s="7">
        <v>6.0527566424949502</v>
      </c>
      <c r="AD77" s="13">
        <v>128.80000000000001</v>
      </c>
      <c r="AE77" s="6">
        <v>5.4441576794839603</v>
      </c>
      <c r="AF77" s="13">
        <v>128.69999999999999</v>
      </c>
      <c r="AG77" s="6">
        <v>8.57369204766729</v>
      </c>
      <c r="AH77" s="13">
        <v>130</v>
      </c>
      <c r="AI77" s="6">
        <v>79.123012708569107</v>
      </c>
      <c r="AJ77" s="6">
        <v>1.09E-2</v>
      </c>
      <c r="AK77" s="6">
        <v>4.0000000000000001E-3</v>
      </c>
    </row>
    <row r="78" spans="1:37">
      <c r="A78" s="5" t="s">
        <v>121</v>
      </c>
      <c r="B78" s="22">
        <v>593</v>
      </c>
      <c r="C78" s="22">
        <v>1.8779999999999999</v>
      </c>
      <c r="D78" s="22">
        <v>7.8E-2</v>
      </c>
      <c r="E78" s="22">
        <v>458</v>
      </c>
      <c r="F78" s="20">
        <v>87.642418930762503</v>
      </c>
      <c r="G78" s="22">
        <v>3.3989035537374699</v>
      </c>
      <c r="H78" s="18">
        <v>5.04E-2</v>
      </c>
      <c r="I78" s="15">
        <v>3.4230409038456498E-3</v>
      </c>
      <c r="J78" s="24">
        <v>0.25085000000000002</v>
      </c>
      <c r="K78" s="18">
        <v>7.9100000000000004E-2</v>
      </c>
      <c r="L78" s="15">
        <v>5.5214031238535301E-3</v>
      </c>
      <c r="M78" s="18">
        <v>1.141E-2</v>
      </c>
      <c r="N78" s="15">
        <v>4.42496795744329E-4</v>
      </c>
      <c r="O78" s="24">
        <v>0.32091999999999998</v>
      </c>
      <c r="P78" s="10">
        <v>73.2</v>
      </c>
      <c r="Q78" s="6">
        <v>2.8225427728216101</v>
      </c>
      <c r="R78" s="6">
        <v>3.2661951476544999</v>
      </c>
      <c r="S78" s="10">
        <v>77.2</v>
      </c>
      <c r="T78" s="6">
        <v>5.1859267055714504</v>
      </c>
      <c r="U78" s="6">
        <v>5.4519091643447704</v>
      </c>
      <c r="V78" s="10">
        <v>210</v>
      </c>
      <c r="W78" s="6">
        <v>182.19426949912099</v>
      </c>
      <c r="X78" s="6">
        <v>185.212591615392</v>
      </c>
      <c r="Y78" s="6">
        <v>5.18134715025906</v>
      </c>
      <c r="Z78" s="6">
        <v>65.142857142857096</v>
      </c>
      <c r="AA78" s="7">
        <v>73.2</v>
      </c>
      <c r="AB78" s="7">
        <v>2.8225427728216101</v>
      </c>
      <c r="AC78" s="7">
        <v>3.2661951476544999</v>
      </c>
      <c r="AD78" s="13">
        <v>72.900000000000006</v>
      </c>
      <c r="AE78" s="6">
        <v>2.8634590453518798</v>
      </c>
      <c r="AF78" s="13">
        <v>72.8</v>
      </c>
      <c r="AG78" s="6">
        <v>4.4642116656313604</v>
      </c>
      <c r="AH78" s="13">
        <v>70.599999999999994</v>
      </c>
      <c r="AI78" s="6">
        <v>157.593359753253</v>
      </c>
      <c r="AJ78" s="6">
        <v>3.8999999999999998E-3</v>
      </c>
      <c r="AK78" s="6">
        <v>3.8999999999999998E-3</v>
      </c>
    </row>
    <row r="79" spans="1:37">
      <c r="A79" s="5" t="s">
        <v>122</v>
      </c>
      <c r="B79" s="22">
        <v>1240</v>
      </c>
      <c r="C79" s="22">
        <v>1.4810000000000001</v>
      </c>
      <c r="D79" s="22">
        <v>6.4000000000000001E-2</v>
      </c>
      <c r="E79" s="22">
        <v>950</v>
      </c>
      <c r="F79" s="20">
        <v>83.963056255247693</v>
      </c>
      <c r="G79" s="22">
        <v>3.2120653315441499</v>
      </c>
      <c r="H79" s="18">
        <v>4.8800000000000003E-2</v>
      </c>
      <c r="I79" s="15">
        <v>2.1690639725957602E-3</v>
      </c>
      <c r="J79" s="24">
        <v>0.52932000000000001</v>
      </c>
      <c r="K79" s="18">
        <v>7.8700000000000006E-2</v>
      </c>
      <c r="L79" s="15">
        <v>4.8494385704841601E-3</v>
      </c>
      <c r="M79" s="18">
        <v>1.191E-2</v>
      </c>
      <c r="N79" s="15">
        <v>4.5562536435540802E-4</v>
      </c>
      <c r="O79" s="24">
        <v>-8.0439999999999998E-2</v>
      </c>
      <c r="P79" s="10">
        <v>76.3</v>
      </c>
      <c r="Q79" s="6">
        <v>2.90516602530422</v>
      </c>
      <c r="R79" s="6">
        <v>3.3734698849034399</v>
      </c>
      <c r="S79" s="10">
        <v>76.900000000000006</v>
      </c>
      <c r="T79" s="6">
        <v>4.55601399162365</v>
      </c>
      <c r="U79" s="6">
        <v>4.8538927186265504</v>
      </c>
      <c r="V79" s="10">
        <v>136</v>
      </c>
      <c r="W79" s="6">
        <v>390.73698768062297</v>
      </c>
      <c r="X79" s="6">
        <v>406.72661830488499</v>
      </c>
      <c r="Y79" s="6">
        <v>0.78023407022107005</v>
      </c>
      <c r="Z79" s="6">
        <v>43.897058823529399</v>
      </c>
      <c r="AA79" s="7">
        <v>76.3</v>
      </c>
      <c r="AB79" s="7">
        <v>2.90516602530422</v>
      </c>
      <c r="AC79" s="7">
        <v>3.3734698849034399</v>
      </c>
      <c r="AD79" s="13">
        <v>75.5</v>
      </c>
      <c r="AE79" s="6">
        <v>2.7931057327967301</v>
      </c>
      <c r="AF79" s="13">
        <v>75.3</v>
      </c>
      <c r="AG79" s="6">
        <v>4.3736384729273698</v>
      </c>
      <c r="AH79" s="13">
        <v>72.5</v>
      </c>
      <c r="AI79" s="6">
        <v>388.07085988479901</v>
      </c>
      <c r="AJ79" s="6">
        <v>1.8E-3</v>
      </c>
      <c r="AK79" s="6">
        <v>1.9E-3</v>
      </c>
    </row>
    <row r="80" spans="1:37">
      <c r="A80" s="5" t="s">
        <v>123</v>
      </c>
      <c r="B80" s="22">
        <v>321</v>
      </c>
      <c r="C80" s="22">
        <v>2.34</v>
      </c>
      <c r="D80" s="22">
        <v>0.1</v>
      </c>
      <c r="E80" s="22">
        <v>285</v>
      </c>
      <c r="F80" s="20">
        <v>88.261253309796999</v>
      </c>
      <c r="G80" s="22">
        <v>3.0547498885047699</v>
      </c>
      <c r="H80" s="18">
        <v>5.6800000000000003E-2</v>
      </c>
      <c r="I80" s="15">
        <v>4.2595904153089198E-3</v>
      </c>
      <c r="J80" s="24">
        <v>-0.29904999999999998</v>
      </c>
      <c r="K80" s="18">
        <v>8.8300000000000003E-2</v>
      </c>
      <c r="L80" s="15">
        <v>6.1861417572586699E-3</v>
      </c>
      <c r="M80" s="18">
        <v>1.133E-2</v>
      </c>
      <c r="N80" s="15">
        <v>3.9213488296248002E-4</v>
      </c>
      <c r="O80" s="24">
        <v>0.61338000000000004</v>
      </c>
      <c r="P80" s="10">
        <v>72.599999999999994</v>
      </c>
      <c r="Q80" s="6">
        <v>2.4988994211605999</v>
      </c>
      <c r="R80" s="6">
        <v>2.9847036772003901</v>
      </c>
      <c r="S80" s="10">
        <v>85.9</v>
      </c>
      <c r="T80" s="6">
        <v>5.7526806262567796</v>
      </c>
      <c r="U80" s="6">
        <v>6.0464792538094398</v>
      </c>
      <c r="V80" s="10">
        <v>460</v>
      </c>
      <c r="W80" s="6">
        <v>85.978342627471804</v>
      </c>
      <c r="X80" s="6">
        <v>86.218377092793204</v>
      </c>
      <c r="Y80" s="6">
        <v>15.483119906868501</v>
      </c>
      <c r="Z80" s="6">
        <v>84.2173913043478</v>
      </c>
      <c r="AA80" s="7">
        <v>72.599999999999994</v>
      </c>
      <c r="AB80" s="7">
        <v>2.4988994211605999</v>
      </c>
      <c r="AC80" s="7">
        <v>2.9847036772003901</v>
      </c>
      <c r="AD80" s="13">
        <v>71.7</v>
      </c>
      <c r="AE80" s="6">
        <v>2.4988994211605999</v>
      </c>
      <c r="AF80" s="13">
        <v>71.7</v>
      </c>
      <c r="AG80" s="6">
        <v>4.7094144421265502</v>
      </c>
      <c r="AH80" s="13">
        <v>72.099999999999994</v>
      </c>
      <c r="AI80" s="6">
        <v>37.475047711336302</v>
      </c>
      <c r="AJ80" s="6">
        <v>1.21E-2</v>
      </c>
      <c r="AK80" s="6">
        <v>3.7000000000000002E-3</v>
      </c>
    </row>
    <row r="81" spans="1:37">
      <c r="A81" s="5" t="s">
        <v>124</v>
      </c>
      <c r="B81" s="22">
        <v>366</v>
      </c>
      <c r="C81" s="22">
        <v>1.9</v>
      </c>
      <c r="D81" s="22">
        <v>0.13</v>
      </c>
      <c r="E81" s="22">
        <v>346</v>
      </c>
      <c r="F81" s="20">
        <v>85.689802913453306</v>
      </c>
      <c r="G81" s="22">
        <v>3.51567223063957</v>
      </c>
      <c r="H81" s="18">
        <v>5.6300000000000003E-2</v>
      </c>
      <c r="I81" s="15">
        <v>4.6012198487889898E-3</v>
      </c>
      <c r="J81" s="24">
        <v>3.9301999999999997E-2</v>
      </c>
      <c r="K81" s="18">
        <v>9.0399999999999994E-2</v>
      </c>
      <c r="L81" s="15">
        <v>7.3061752846204902E-3</v>
      </c>
      <c r="M81" s="18">
        <v>1.167E-2</v>
      </c>
      <c r="N81" s="15">
        <v>4.7879553385134899E-4</v>
      </c>
      <c r="O81" s="24">
        <v>0.27293000000000001</v>
      </c>
      <c r="P81" s="10">
        <v>74.8</v>
      </c>
      <c r="Q81" s="6">
        <v>3.0777651791926002</v>
      </c>
      <c r="R81" s="6">
        <v>3.5067050528176198</v>
      </c>
      <c r="S81" s="10">
        <v>87.7</v>
      </c>
      <c r="T81" s="6">
        <v>6.8116532221904196</v>
      </c>
      <c r="U81" s="6">
        <v>7.0723449952440101</v>
      </c>
      <c r="V81" s="10">
        <v>420</v>
      </c>
      <c r="W81" s="6">
        <v>118.84639074213599</v>
      </c>
      <c r="X81" s="6">
        <v>119.059628648916</v>
      </c>
      <c r="Y81" s="6">
        <v>14.709236031927</v>
      </c>
      <c r="Z81" s="6">
        <v>82.190476190476204</v>
      </c>
      <c r="AA81" s="7">
        <v>74.8</v>
      </c>
      <c r="AB81" s="7">
        <v>3.0777651791926002</v>
      </c>
      <c r="AC81" s="7">
        <v>3.5067050528176198</v>
      </c>
      <c r="AD81" s="13">
        <v>74</v>
      </c>
      <c r="AE81" s="6">
        <v>3.0777651791926002</v>
      </c>
      <c r="AF81" s="13">
        <v>73.900000000000006</v>
      </c>
      <c r="AG81" s="6">
        <v>5.1014134922957499</v>
      </c>
      <c r="AH81" s="13">
        <v>74.7</v>
      </c>
      <c r="AI81" s="6">
        <v>38.162093658925102</v>
      </c>
      <c r="AJ81" s="6">
        <v>1.14E-2</v>
      </c>
      <c r="AK81" s="6">
        <v>5.5999999999999999E-3</v>
      </c>
    </row>
    <row r="82" spans="1:37">
      <c r="A82" s="5" t="s">
        <v>125</v>
      </c>
      <c r="B82" s="22">
        <v>571</v>
      </c>
      <c r="C82" s="22">
        <v>1.8680000000000001</v>
      </c>
      <c r="D82" s="22">
        <v>7.3999999999999996E-2</v>
      </c>
      <c r="E82" s="22">
        <v>459</v>
      </c>
      <c r="F82" s="20">
        <v>91.491308325709099</v>
      </c>
      <c r="G82" s="22">
        <v>3.6705669806524601</v>
      </c>
      <c r="H82" s="18">
        <v>4.99E-2</v>
      </c>
      <c r="I82" s="15">
        <v>3.2328674296153801E-3</v>
      </c>
      <c r="J82" s="24">
        <v>-0.17660000000000001</v>
      </c>
      <c r="K82" s="18">
        <v>7.5499999999999998E-2</v>
      </c>
      <c r="L82" s="15">
        <v>5.5854273070642998E-3</v>
      </c>
      <c r="M82" s="18">
        <v>1.093E-2</v>
      </c>
      <c r="N82" s="15">
        <v>4.3850391728694798E-4</v>
      </c>
      <c r="O82" s="24">
        <v>0.64634000000000003</v>
      </c>
      <c r="P82" s="10">
        <v>70.099999999999994</v>
      </c>
      <c r="Q82" s="6">
        <v>2.7863137619889402</v>
      </c>
      <c r="R82" s="6">
        <v>3.2007320055210902</v>
      </c>
      <c r="S82" s="10">
        <v>73.8</v>
      </c>
      <c r="T82" s="6">
        <v>5.2689195982118502</v>
      </c>
      <c r="U82" s="6">
        <v>5.5096812879113903</v>
      </c>
      <c r="V82" s="10">
        <v>190</v>
      </c>
      <c r="W82" s="6">
        <v>219.03991226731301</v>
      </c>
      <c r="X82" s="6">
        <v>223.28777969789701</v>
      </c>
      <c r="Y82" s="6">
        <v>5.0135501355013599</v>
      </c>
      <c r="Z82" s="6">
        <v>63.105263157894697</v>
      </c>
      <c r="AA82" s="7">
        <v>70.099999999999994</v>
      </c>
      <c r="AB82" s="7">
        <v>2.7863137619889402</v>
      </c>
      <c r="AC82" s="7">
        <v>3.2007320055210902</v>
      </c>
      <c r="AD82" s="13">
        <v>69.8</v>
      </c>
      <c r="AE82" s="6">
        <v>2.7442475071044501</v>
      </c>
      <c r="AF82" s="13">
        <v>69.900000000000006</v>
      </c>
      <c r="AG82" s="6">
        <v>4.3005945789414897</v>
      </c>
      <c r="AH82" s="13">
        <v>70.099999999999994</v>
      </c>
      <c r="AI82" s="6">
        <v>204.91909224392001</v>
      </c>
      <c r="AJ82" s="6">
        <v>3.2000000000000002E-3</v>
      </c>
      <c r="AK82" s="6">
        <v>3.3E-3</v>
      </c>
    </row>
    <row r="83" spans="1:37">
      <c r="A83" s="5" t="s">
        <v>126</v>
      </c>
      <c r="B83" s="22">
        <v>238.2</v>
      </c>
      <c r="C83" s="22">
        <v>2.83</v>
      </c>
      <c r="D83" s="22">
        <v>0.12</v>
      </c>
      <c r="E83" s="22">
        <v>241</v>
      </c>
      <c r="F83" s="20">
        <v>87.950747581354406</v>
      </c>
      <c r="G83" s="22">
        <v>3.3838657985126801</v>
      </c>
      <c r="H83" s="18">
        <v>5.8299999999999998E-2</v>
      </c>
      <c r="I83" s="15">
        <v>5.61217957377494E-3</v>
      </c>
      <c r="J83" s="24">
        <v>-0.23916999999999999</v>
      </c>
      <c r="K83" s="18">
        <v>8.8700000000000001E-2</v>
      </c>
      <c r="L83" s="15">
        <v>7.7144174367802599E-3</v>
      </c>
      <c r="M83" s="18">
        <v>1.137E-2</v>
      </c>
      <c r="N83" s="15">
        <v>4.3745568044774302E-4</v>
      </c>
      <c r="O83" s="24">
        <v>0.51161999999999996</v>
      </c>
      <c r="P83" s="10">
        <v>72.900000000000006</v>
      </c>
      <c r="Q83" s="6">
        <v>2.7761457468453599</v>
      </c>
      <c r="R83" s="6">
        <v>3.2232861908130999</v>
      </c>
      <c r="S83" s="10">
        <v>86.1</v>
      </c>
      <c r="T83" s="6">
        <v>7.1764228588284897</v>
      </c>
      <c r="U83" s="6">
        <v>7.4159645669174701</v>
      </c>
      <c r="V83" s="10">
        <v>470</v>
      </c>
      <c r="W83" s="6">
        <v>138.14416422626201</v>
      </c>
      <c r="X83" s="6">
        <v>138.255913923663</v>
      </c>
      <c r="Y83" s="6">
        <v>15.331010452961699</v>
      </c>
      <c r="Z83" s="6">
        <v>84.489361702127695</v>
      </c>
      <c r="AA83" s="7">
        <v>72.900000000000006</v>
      </c>
      <c r="AB83" s="7">
        <v>2.7761457468453599</v>
      </c>
      <c r="AC83" s="7">
        <v>3.2232861908130999</v>
      </c>
      <c r="AD83" s="13">
        <v>71.8</v>
      </c>
      <c r="AE83" s="6">
        <v>2.7002194739923602</v>
      </c>
      <c r="AF83" s="13">
        <v>71.8</v>
      </c>
      <c r="AG83" s="6">
        <v>4.8337609631337903</v>
      </c>
      <c r="AH83" s="13">
        <v>72.900000000000006</v>
      </c>
      <c r="AI83" s="6">
        <v>34.881311755329499</v>
      </c>
      <c r="AJ83" s="6">
        <v>1.38E-2</v>
      </c>
      <c r="AK83" s="6">
        <v>6.8999999999999999E-3</v>
      </c>
    </row>
    <row r="84" spans="1:37">
      <c r="A84" s="5" t="s">
        <v>127</v>
      </c>
      <c r="B84" s="22">
        <v>81</v>
      </c>
      <c r="C84" s="22">
        <v>2.41</v>
      </c>
      <c r="D84" s="22">
        <v>0.1</v>
      </c>
      <c r="E84" s="22">
        <v>206</v>
      </c>
      <c r="F84" s="20">
        <v>58.823529411764703</v>
      </c>
      <c r="G84" s="22">
        <v>2.4818491004080698</v>
      </c>
      <c r="H84" s="18">
        <v>8.8700000000000001E-2</v>
      </c>
      <c r="I84" s="15">
        <v>9.1940369410466998E-3</v>
      </c>
      <c r="J84" s="24">
        <v>-0.17810999999999999</v>
      </c>
      <c r="K84" s="18">
        <v>0.22</v>
      </c>
      <c r="L84" s="15">
        <v>2.4428278776860199E-2</v>
      </c>
      <c r="M84" s="18">
        <v>1.7000000000000001E-2</v>
      </c>
      <c r="N84" s="15">
        <v>7.1725439001793197E-4</v>
      </c>
      <c r="O84" s="24">
        <v>0.47219</v>
      </c>
      <c r="P84" s="10">
        <v>108.7</v>
      </c>
      <c r="Q84" s="6">
        <v>4.5248118178142196</v>
      </c>
      <c r="R84" s="6">
        <v>5.1385471334405599</v>
      </c>
      <c r="S84" s="10">
        <v>200</v>
      </c>
      <c r="T84" s="6">
        <v>19.7454625715222</v>
      </c>
      <c r="U84" s="6">
        <v>20.174418975761</v>
      </c>
      <c r="V84" s="10">
        <v>1360</v>
      </c>
      <c r="W84" s="6">
        <v>149.281577021147</v>
      </c>
      <c r="X84" s="6">
        <v>149.315390812559</v>
      </c>
      <c r="Y84" s="6">
        <v>45.65</v>
      </c>
      <c r="Z84" s="6">
        <v>92.007352941176507</v>
      </c>
      <c r="AA84" s="7">
        <v>108.7</v>
      </c>
      <c r="AB84" s="7">
        <v>4.5248118178142196</v>
      </c>
      <c r="AC84" s="7">
        <v>5.1385471334405599</v>
      </c>
      <c r="AD84" s="13">
        <v>102.4</v>
      </c>
      <c r="AE84" s="6">
        <v>4.3462537876464697</v>
      </c>
      <c r="AF84" s="13">
        <v>102.7</v>
      </c>
      <c r="AG84" s="6">
        <v>10.578803909865499</v>
      </c>
      <c r="AH84" s="13">
        <v>107.7</v>
      </c>
      <c r="AI84" s="6">
        <v>21.6188387273823</v>
      </c>
      <c r="AJ84" s="6">
        <v>5.1999999999999998E-2</v>
      </c>
      <c r="AK84" s="6">
        <v>1.0999999999999999E-2</v>
      </c>
    </row>
    <row r="85" spans="1:37">
      <c r="A85" s="5" t="s">
        <v>128</v>
      </c>
      <c r="B85" s="22">
        <v>312</v>
      </c>
      <c r="C85" s="22">
        <v>32.799999999999997</v>
      </c>
      <c r="D85" s="22">
        <v>2.7</v>
      </c>
      <c r="E85" s="22">
        <v>306</v>
      </c>
      <c r="F85" s="20">
        <v>82.850041425020706</v>
      </c>
      <c r="G85" s="22">
        <v>3.3847494367433701</v>
      </c>
      <c r="H85" s="18">
        <v>4.9700000000000001E-2</v>
      </c>
      <c r="I85" s="15">
        <v>3.6610959937322502E-3</v>
      </c>
      <c r="J85" s="24">
        <v>0.27222000000000002</v>
      </c>
      <c r="K85" s="18">
        <v>8.2299999999999998E-2</v>
      </c>
      <c r="L85" s="15">
        <v>5.5847107646591204E-3</v>
      </c>
      <c r="M85" s="18">
        <v>1.2070000000000001E-2</v>
      </c>
      <c r="N85" s="15">
        <v>4.9310688321701395E-4</v>
      </c>
      <c r="O85" s="24">
        <v>0.39534000000000002</v>
      </c>
      <c r="P85" s="10">
        <v>77.3</v>
      </c>
      <c r="Q85" s="6">
        <v>3.1397151864676598</v>
      </c>
      <c r="R85" s="6">
        <v>3.5884115624856698</v>
      </c>
      <c r="S85" s="10">
        <v>80.3</v>
      </c>
      <c r="T85" s="6">
        <v>5.2307480204064998</v>
      </c>
      <c r="U85" s="6">
        <v>5.5141346625610002</v>
      </c>
      <c r="V85" s="10">
        <v>170</v>
      </c>
      <c r="W85" s="6">
        <v>585.46770904738605</v>
      </c>
      <c r="X85" s="6">
        <v>594.41914338507797</v>
      </c>
      <c r="Y85" s="6">
        <v>3.7359900373599002</v>
      </c>
      <c r="Z85" s="6">
        <v>54.529411764705898</v>
      </c>
      <c r="AA85" s="7">
        <v>77.3</v>
      </c>
      <c r="AB85" s="7">
        <v>3.1397151864676598</v>
      </c>
      <c r="AC85" s="7">
        <v>3.5884115624856698</v>
      </c>
      <c r="AD85" s="13">
        <v>77.099999999999994</v>
      </c>
      <c r="AE85" s="6">
        <v>3.1843306128817099</v>
      </c>
      <c r="AF85" s="13">
        <v>77.099999999999994</v>
      </c>
      <c r="AG85" s="6">
        <v>4.7740836663161401</v>
      </c>
      <c r="AH85" s="13">
        <v>77.3</v>
      </c>
      <c r="AI85" s="6">
        <v>580.33336896752201</v>
      </c>
      <c r="AJ85" s="6">
        <v>2.7000000000000001E-3</v>
      </c>
      <c r="AK85" s="6">
        <v>3.3999999999999998E-3</v>
      </c>
    </row>
    <row r="86" spans="1:37">
      <c r="A86" s="5" t="s">
        <v>129</v>
      </c>
      <c r="B86" s="22">
        <v>889</v>
      </c>
      <c r="C86" s="22">
        <v>5.24</v>
      </c>
      <c r="D86" s="22">
        <v>0.99</v>
      </c>
      <c r="E86" s="22">
        <v>4010</v>
      </c>
      <c r="F86" s="20">
        <v>22.727272727272702</v>
      </c>
      <c r="G86" s="22">
        <v>1.3691973387231799</v>
      </c>
      <c r="H86" s="18">
        <v>6.3100000000000003E-2</v>
      </c>
      <c r="I86" s="15">
        <v>3.8837278310978199E-3</v>
      </c>
      <c r="J86" s="24">
        <v>0.33709</v>
      </c>
      <c r="K86" s="18">
        <v>0.35</v>
      </c>
      <c r="L86" s="15">
        <v>2.1904548043728E-2</v>
      </c>
      <c r="M86" s="18">
        <v>4.3999999999999997E-2</v>
      </c>
      <c r="N86" s="15">
        <v>2.65076604776807E-3</v>
      </c>
      <c r="O86" s="24">
        <v>0.57182999999999995</v>
      </c>
      <c r="P86" s="10">
        <v>278</v>
      </c>
      <c r="Q86" s="6">
        <v>16.511935610297201</v>
      </c>
      <c r="R86" s="6">
        <v>17.6166237437244</v>
      </c>
      <c r="S86" s="10">
        <v>304</v>
      </c>
      <c r="T86" s="6">
        <v>16.310944454872701</v>
      </c>
      <c r="U86" s="6">
        <v>17.362090335013299</v>
      </c>
      <c r="V86" s="10">
        <v>660</v>
      </c>
      <c r="W86" s="6">
        <v>203.306438533826</v>
      </c>
      <c r="X86" s="6">
        <v>223.41114985380099</v>
      </c>
      <c r="Y86" s="6">
        <v>8.5526315789473699</v>
      </c>
      <c r="Z86" s="6">
        <v>57.878787878787897</v>
      </c>
      <c r="AA86" s="7">
        <v>278</v>
      </c>
      <c r="AB86" s="7">
        <v>16.511935610297201</v>
      </c>
      <c r="AC86" s="7">
        <v>17.6166237437244</v>
      </c>
      <c r="AD86" s="13">
        <v>274</v>
      </c>
      <c r="AE86" s="6">
        <v>16.511935610297201</v>
      </c>
      <c r="AF86" s="13">
        <v>271</v>
      </c>
      <c r="AG86" s="6">
        <v>19.8806918644684</v>
      </c>
      <c r="AH86" s="13">
        <v>252</v>
      </c>
      <c r="AI86" s="6">
        <v>170.137085755306</v>
      </c>
      <c r="AJ86" s="6">
        <v>1.4999999999999999E-2</v>
      </c>
      <c r="AK86" s="6">
        <v>6.4999999999999997E-3</v>
      </c>
    </row>
    <row r="87" spans="1:37">
      <c r="A87" s="5" t="s">
        <v>130</v>
      </c>
      <c r="B87" s="22">
        <v>222</v>
      </c>
      <c r="C87" s="22">
        <v>11.8</v>
      </c>
      <c r="D87" s="22">
        <v>6.7</v>
      </c>
      <c r="E87" s="22">
        <v>2940</v>
      </c>
      <c r="F87" s="20">
        <v>8.4317032040472206</v>
      </c>
      <c r="G87" s="22">
        <v>0.32866374258321401</v>
      </c>
      <c r="H87" s="18">
        <v>6.4299999999999996E-2</v>
      </c>
      <c r="I87" s="15">
        <v>2.0725391829840502E-3</v>
      </c>
      <c r="J87" s="24">
        <v>0.13020000000000001</v>
      </c>
      <c r="K87" s="18">
        <v>1.0620000000000001</v>
      </c>
      <c r="L87" s="15">
        <v>6.3744436695604298E-2</v>
      </c>
      <c r="M87" s="18">
        <v>0.1186</v>
      </c>
      <c r="N87" s="15">
        <v>4.62297105662579E-3</v>
      </c>
      <c r="O87" s="24">
        <v>0.67917000000000005</v>
      </c>
      <c r="P87" s="10">
        <v>723</v>
      </c>
      <c r="Q87" s="6">
        <v>26.6829637567064</v>
      </c>
      <c r="R87" s="6">
        <v>30.831509567150199</v>
      </c>
      <c r="S87" s="10">
        <v>734</v>
      </c>
      <c r="T87" s="6">
        <v>31.325784431138999</v>
      </c>
      <c r="U87" s="6">
        <v>33.481178780990099</v>
      </c>
      <c r="V87" s="10">
        <v>741</v>
      </c>
      <c r="W87" s="6">
        <v>69.400864179660999</v>
      </c>
      <c r="X87" s="6">
        <v>73.641288736842398</v>
      </c>
      <c r="Y87" s="6">
        <v>1.49863760217984</v>
      </c>
      <c r="Z87" s="6">
        <v>2.4291497975708598</v>
      </c>
      <c r="AA87" s="7">
        <v>723</v>
      </c>
      <c r="AB87" s="7">
        <v>26.6829637567064</v>
      </c>
      <c r="AC87" s="7">
        <v>30.831509567150199</v>
      </c>
      <c r="AD87" s="13">
        <v>720</v>
      </c>
      <c r="AE87" s="6">
        <v>27.097150308504901</v>
      </c>
      <c r="AF87" s="13">
        <v>710</v>
      </c>
      <c r="AG87" s="6">
        <v>31.858511739034402</v>
      </c>
      <c r="AH87" s="13">
        <v>668</v>
      </c>
      <c r="AI87" s="6">
        <v>54.494357037070898</v>
      </c>
      <c r="AJ87" s="6">
        <v>3.3999999999999998E-3</v>
      </c>
      <c r="AK87" s="6">
        <v>1.8E-3</v>
      </c>
    </row>
    <row r="88" spans="1:37">
      <c r="A88" s="5" t="s">
        <v>131</v>
      </c>
      <c r="B88" s="22">
        <v>397</v>
      </c>
      <c r="C88" s="22">
        <v>1.8839999999999999</v>
      </c>
      <c r="D88" s="22">
        <v>5.8000000000000003E-2</v>
      </c>
      <c r="E88" s="22">
        <v>398</v>
      </c>
      <c r="F88" s="20">
        <v>87.183958151700097</v>
      </c>
      <c r="G88" s="22">
        <v>3.3753391647670101</v>
      </c>
      <c r="H88" s="18">
        <v>4.9299999999999997E-2</v>
      </c>
      <c r="I88" s="15">
        <v>3.38638672705771E-3</v>
      </c>
      <c r="J88" s="24">
        <v>0.51097000000000004</v>
      </c>
      <c r="K88" s="18">
        <v>7.7399999999999997E-2</v>
      </c>
      <c r="L88" s="15">
        <v>5.0494095452438296E-3</v>
      </c>
      <c r="M88" s="18">
        <v>1.1469999999999999E-2</v>
      </c>
      <c r="N88" s="15">
        <v>4.4406265832199599E-4</v>
      </c>
      <c r="O88" s="24">
        <v>5.0716999999999998E-2</v>
      </c>
      <c r="P88" s="10">
        <v>73.5</v>
      </c>
      <c r="Q88" s="6">
        <v>2.83240214213681</v>
      </c>
      <c r="R88" s="6">
        <v>3.2790159223986102</v>
      </c>
      <c r="S88" s="10">
        <v>75.7</v>
      </c>
      <c r="T88" s="6">
        <v>4.7634709017572998</v>
      </c>
      <c r="U88" s="6">
        <v>5.0406720617156298</v>
      </c>
      <c r="V88" s="10">
        <v>150</v>
      </c>
      <c r="W88" s="6">
        <v>993.67147449520405</v>
      </c>
      <c r="X88" s="6">
        <v>1012.98449038006</v>
      </c>
      <c r="Y88" s="6">
        <v>2.9062087186261598</v>
      </c>
      <c r="Z88" s="6">
        <v>51</v>
      </c>
      <c r="AA88" s="7">
        <v>73.5</v>
      </c>
      <c r="AB88" s="7">
        <v>2.83240214213681</v>
      </c>
      <c r="AC88" s="7">
        <v>3.2790159223986102</v>
      </c>
      <c r="AD88" s="13">
        <v>73.400000000000006</v>
      </c>
      <c r="AE88" s="6">
        <v>2.8731780130686602</v>
      </c>
      <c r="AF88" s="13">
        <v>73.3</v>
      </c>
      <c r="AG88" s="6">
        <v>4.4134006199175397</v>
      </c>
      <c r="AH88" s="13">
        <v>73.3</v>
      </c>
      <c r="AI88" s="6">
        <v>990.65438866209695</v>
      </c>
      <c r="AJ88" s="6">
        <v>2.3E-3</v>
      </c>
      <c r="AK88" s="6">
        <v>3.5000000000000001E-3</v>
      </c>
    </row>
    <row r="89" spans="1:37">
      <c r="A89" s="5" t="s">
        <v>132</v>
      </c>
      <c r="B89" s="22">
        <v>536</v>
      </c>
      <c r="C89" s="22">
        <v>1.508</v>
      </c>
      <c r="D89" s="22">
        <v>7.9000000000000001E-2</v>
      </c>
      <c r="E89" s="22">
        <v>548</v>
      </c>
      <c r="F89" s="20">
        <v>89.206066012488805</v>
      </c>
      <c r="G89" s="22">
        <v>3.4162508365596298</v>
      </c>
      <c r="H89" s="18">
        <v>5.11E-2</v>
      </c>
      <c r="I89" s="15">
        <v>3.2914616616213101E-3</v>
      </c>
      <c r="J89" s="24">
        <v>0.34333000000000002</v>
      </c>
      <c r="K89" s="18">
        <v>7.7100000000000002E-2</v>
      </c>
      <c r="L89" s="15">
        <v>4.9637588390351404E-3</v>
      </c>
      <c r="M89" s="18">
        <v>1.1209999999999999E-2</v>
      </c>
      <c r="N89" s="15">
        <v>4.29300086750513E-4</v>
      </c>
      <c r="O89" s="24">
        <v>0.16891999999999999</v>
      </c>
      <c r="P89" s="10">
        <v>71.8</v>
      </c>
      <c r="Q89" s="6">
        <v>2.7105980120453101</v>
      </c>
      <c r="R89" s="6">
        <v>3.1552792741611499</v>
      </c>
      <c r="S89" s="10">
        <v>75.400000000000006</v>
      </c>
      <c r="T89" s="6">
        <v>4.6795305045993896</v>
      </c>
      <c r="U89" s="6">
        <v>4.9594557346881496</v>
      </c>
      <c r="V89" s="10">
        <v>220</v>
      </c>
      <c r="W89" s="6">
        <v>125.348680212218</v>
      </c>
      <c r="X89" s="6">
        <v>127.125943975833</v>
      </c>
      <c r="Y89" s="6">
        <v>4.7745358090185697</v>
      </c>
      <c r="Z89" s="6">
        <v>67.363636363636402</v>
      </c>
      <c r="AA89" s="7">
        <v>71.8</v>
      </c>
      <c r="AB89" s="7">
        <v>2.7105980120453101</v>
      </c>
      <c r="AC89" s="7">
        <v>3.1552792741611499</v>
      </c>
      <c r="AD89" s="13">
        <v>71.5</v>
      </c>
      <c r="AE89" s="6">
        <v>2.7897923906455802</v>
      </c>
      <c r="AF89" s="13">
        <v>71.400000000000006</v>
      </c>
      <c r="AG89" s="6">
        <v>4.3733289086777098</v>
      </c>
      <c r="AH89" s="13">
        <v>66.7</v>
      </c>
      <c r="AI89" s="6">
        <v>92.764246242530703</v>
      </c>
      <c r="AJ89" s="6">
        <v>4.7999999999999996E-3</v>
      </c>
      <c r="AK89" s="6">
        <v>3.8E-3</v>
      </c>
    </row>
    <row r="90" spans="1:37">
      <c r="A90" s="5" t="s">
        <v>133</v>
      </c>
      <c r="B90" s="22">
        <v>290</v>
      </c>
      <c r="C90" s="22">
        <v>4.3600000000000003</v>
      </c>
      <c r="D90" s="22">
        <v>0.5</v>
      </c>
      <c r="E90" s="22">
        <v>1422</v>
      </c>
      <c r="F90" s="20">
        <v>19.267822736030801</v>
      </c>
      <c r="G90" s="22">
        <v>0.71354077471533295</v>
      </c>
      <c r="H90" s="18">
        <v>5.3800000000000001E-2</v>
      </c>
      <c r="I90" s="15">
        <v>2.0440717737067E-3</v>
      </c>
      <c r="J90" s="24">
        <v>0.42085</v>
      </c>
      <c r="K90" s="18">
        <v>0.38400000000000001</v>
      </c>
      <c r="L90" s="15">
        <v>2.30662520440575E-2</v>
      </c>
      <c r="M90" s="18">
        <v>5.1900000000000002E-2</v>
      </c>
      <c r="N90" s="15">
        <v>1.92200056618097E-3</v>
      </c>
      <c r="O90" s="24">
        <v>0.60529999999999995</v>
      </c>
      <c r="P90" s="10">
        <v>326.39999999999998</v>
      </c>
      <c r="Q90" s="6">
        <v>11.8588782688552</v>
      </c>
      <c r="R90" s="6">
        <v>13.8673382136498</v>
      </c>
      <c r="S90" s="10">
        <v>329.4</v>
      </c>
      <c r="T90" s="6">
        <v>16.845661977786399</v>
      </c>
      <c r="U90" s="6">
        <v>18.0087412527513</v>
      </c>
      <c r="V90" s="10">
        <v>353</v>
      </c>
      <c r="W90" s="6">
        <v>92.626594952017399</v>
      </c>
      <c r="X90" s="6">
        <v>96.837445473449506</v>
      </c>
      <c r="Y90" s="6">
        <v>0.91074681238615096</v>
      </c>
      <c r="Z90" s="6">
        <v>7.5354107648725197</v>
      </c>
      <c r="AA90" s="7">
        <v>326.39999999999998</v>
      </c>
      <c r="AB90" s="7">
        <v>11.8588782688552</v>
      </c>
      <c r="AC90" s="7">
        <v>13.8673382136498</v>
      </c>
      <c r="AD90" s="13">
        <v>325.5</v>
      </c>
      <c r="AE90" s="6">
        <v>11.932945730016799</v>
      </c>
      <c r="AF90" s="13">
        <v>317.60000000000002</v>
      </c>
      <c r="AG90" s="6">
        <v>16.6089231279405</v>
      </c>
      <c r="AH90" s="13">
        <v>263</v>
      </c>
      <c r="AI90" s="6">
        <v>84.206449232853302</v>
      </c>
      <c r="AJ90" s="6">
        <v>2.8E-3</v>
      </c>
      <c r="AK90" s="6">
        <v>1.2999999999999999E-3</v>
      </c>
    </row>
    <row r="91" spans="1:37">
      <c r="A91" s="5" t="s">
        <v>134</v>
      </c>
      <c r="B91" s="22">
        <v>171.6</v>
      </c>
      <c r="C91" s="22">
        <v>2.34</v>
      </c>
      <c r="D91" s="22">
        <v>0.13</v>
      </c>
      <c r="E91" s="22">
        <v>224</v>
      </c>
      <c r="F91" s="20">
        <v>84.245998315080001</v>
      </c>
      <c r="G91" s="22">
        <v>3.0940875036626299</v>
      </c>
      <c r="H91" s="18">
        <v>6.3799999999999996E-2</v>
      </c>
      <c r="I91" s="15">
        <v>6.1082116375891999E-3</v>
      </c>
      <c r="J91" s="24">
        <v>-0.15797</v>
      </c>
      <c r="K91" s="18">
        <v>0.1045</v>
      </c>
      <c r="L91" s="15">
        <v>9.0367862873091693E-3</v>
      </c>
      <c r="M91" s="18">
        <v>1.187E-2</v>
      </c>
      <c r="N91" s="15">
        <v>4.3594733759480401E-4</v>
      </c>
      <c r="O91" s="24">
        <v>0.46072999999999997</v>
      </c>
      <c r="P91" s="10">
        <v>76.099999999999994</v>
      </c>
      <c r="Q91" s="6">
        <v>2.78619087718379</v>
      </c>
      <c r="R91" s="6">
        <v>3.2685903569286401</v>
      </c>
      <c r="S91" s="10">
        <v>100.6</v>
      </c>
      <c r="T91" s="6">
        <v>8.30266769782315</v>
      </c>
      <c r="U91" s="6">
        <v>8.5818508198659806</v>
      </c>
      <c r="V91" s="10">
        <v>670</v>
      </c>
      <c r="W91" s="6">
        <v>136.20146495284999</v>
      </c>
      <c r="X91" s="6">
        <v>136.261121242059</v>
      </c>
      <c r="Y91" s="6">
        <v>24.353876739562601</v>
      </c>
      <c r="Z91" s="6">
        <v>88.641791044776099</v>
      </c>
      <c r="AA91" s="7">
        <v>76.099999999999994</v>
      </c>
      <c r="AB91" s="7">
        <v>2.78619087718379</v>
      </c>
      <c r="AC91" s="7">
        <v>3.2685903569286401</v>
      </c>
      <c r="AD91" s="13">
        <v>74.5</v>
      </c>
      <c r="AE91" s="6">
        <v>2.7513286979389</v>
      </c>
      <c r="AF91" s="13">
        <v>74.5</v>
      </c>
      <c r="AG91" s="6">
        <v>5.5340980204976402</v>
      </c>
      <c r="AH91" s="13">
        <v>76.099999999999994</v>
      </c>
      <c r="AI91" s="6">
        <v>26.140372133968999</v>
      </c>
      <c r="AJ91" s="6">
        <v>2.0799999999999999E-2</v>
      </c>
      <c r="AK91" s="6">
        <v>7.1000000000000004E-3</v>
      </c>
    </row>
    <row r="92" spans="1:37">
      <c r="A92" s="5" t="s">
        <v>135</v>
      </c>
      <c r="B92" s="22">
        <v>174</v>
      </c>
      <c r="C92" s="22">
        <v>2.2240000000000002</v>
      </c>
      <c r="D92" s="22">
        <v>8.3000000000000004E-2</v>
      </c>
      <c r="E92" s="22">
        <v>1149</v>
      </c>
      <c r="F92" s="20">
        <v>14.3266475644699</v>
      </c>
      <c r="G92" s="22">
        <v>0.53182872837141903</v>
      </c>
      <c r="H92" s="18">
        <v>5.6599999999999998E-2</v>
      </c>
      <c r="I92" s="15">
        <v>2.3859227689893799E-3</v>
      </c>
      <c r="J92" s="24">
        <v>0.29842999999999997</v>
      </c>
      <c r="K92" s="18">
        <v>0.54200000000000004</v>
      </c>
      <c r="L92" s="15">
        <v>3.3405937867989503E-2</v>
      </c>
      <c r="M92" s="18">
        <v>6.9800000000000001E-2</v>
      </c>
      <c r="N92" s="15">
        <v>2.5910908377746898E-3</v>
      </c>
      <c r="O92" s="24">
        <v>0.46507999999999999</v>
      </c>
      <c r="P92" s="10">
        <v>435</v>
      </c>
      <c r="Q92" s="6">
        <v>15.452806219893001</v>
      </c>
      <c r="R92" s="6">
        <v>18.142371011272001</v>
      </c>
      <c r="S92" s="10">
        <v>439</v>
      </c>
      <c r="T92" s="6">
        <v>21.9472701886178</v>
      </c>
      <c r="U92" s="6">
        <v>23.3825050021957</v>
      </c>
      <c r="V92" s="10">
        <v>463</v>
      </c>
      <c r="W92" s="6">
        <v>100.40904568400499</v>
      </c>
      <c r="X92" s="6">
        <v>104.016519360223</v>
      </c>
      <c r="Y92" s="6">
        <v>0.91116173120728705</v>
      </c>
      <c r="Z92" s="6">
        <v>6.0475161987041002</v>
      </c>
      <c r="AA92" s="7">
        <v>435</v>
      </c>
      <c r="AB92" s="7">
        <v>15.452806219893001</v>
      </c>
      <c r="AC92" s="7">
        <v>18.142371011272001</v>
      </c>
      <c r="AD92" s="13">
        <v>434</v>
      </c>
      <c r="AE92" s="6">
        <v>15.452806219893001</v>
      </c>
      <c r="AF92" s="13">
        <v>423</v>
      </c>
      <c r="AG92" s="6">
        <v>21.663510074135999</v>
      </c>
      <c r="AH92" s="13">
        <v>368</v>
      </c>
      <c r="AI92" s="6">
        <v>91.753890681390402</v>
      </c>
      <c r="AJ92" s="6">
        <v>3.0999999999999999E-3</v>
      </c>
      <c r="AK92" s="6">
        <v>1.6000000000000001E-3</v>
      </c>
    </row>
    <row r="93" spans="1:37">
      <c r="A93" s="5" t="s">
        <v>136</v>
      </c>
      <c r="B93" s="22">
        <v>630</v>
      </c>
      <c r="C93" s="22">
        <v>7.3</v>
      </c>
      <c r="D93" s="22">
        <v>1.1000000000000001</v>
      </c>
      <c r="E93" s="22">
        <v>4700</v>
      </c>
      <c r="F93" s="20">
        <v>17.5131348511384</v>
      </c>
      <c r="G93" s="22">
        <v>0.88712129026078201</v>
      </c>
      <c r="H93" s="18">
        <v>0.11899999999999999</v>
      </c>
      <c r="I93" s="15">
        <v>2.8235721560043298E-2</v>
      </c>
      <c r="J93" s="24">
        <v>-0.63590000000000002</v>
      </c>
      <c r="K93" s="18">
        <v>1.07</v>
      </c>
      <c r="L93" s="15">
        <v>0.30838789692366297</v>
      </c>
      <c r="M93" s="18">
        <v>5.7099999999999998E-2</v>
      </c>
      <c r="N93" s="15">
        <v>2.8923791259791599E-3</v>
      </c>
      <c r="O93" s="24">
        <v>0.79364999999999997</v>
      </c>
      <c r="P93" s="10">
        <v>358</v>
      </c>
      <c r="Q93" s="6">
        <v>17.358178574749999</v>
      </c>
      <c r="R93" s="6">
        <v>19.058731925113602</v>
      </c>
      <c r="S93" s="10">
        <v>630</v>
      </c>
      <c r="T93" s="6">
        <v>123.151597402234</v>
      </c>
      <c r="U93" s="6">
        <v>123.721538180536</v>
      </c>
      <c r="V93" s="10">
        <v>1300</v>
      </c>
      <c r="W93" s="6">
        <v>338.49655942161701</v>
      </c>
      <c r="X93" s="6">
        <v>338.76676053523101</v>
      </c>
      <c r="Y93" s="6">
        <v>43.174603174603199</v>
      </c>
      <c r="Z93" s="6">
        <v>72.461538461538495</v>
      </c>
      <c r="AA93" s="7" t="s">
        <v>113</v>
      </c>
      <c r="AB93" s="7" t="s">
        <v>113</v>
      </c>
      <c r="AC93" s="7" t="s">
        <v>113</v>
      </c>
      <c r="AD93" s="13">
        <v>331</v>
      </c>
      <c r="AE93" s="6">
        <v>16.299274935803499</v>
      </c>
      <c r="AF93" s="13">
        <v>326</v>
      </c>
      <c r="AG93" s="6">
        <v>30.948924742579699</v>
      </c>
      <c r="AH93" s="13">
        <v>333</v>
      </c>
      <c r="AI93" s="6">
        <v>36.385721653857402</v>
      </c>
      <c r="AJ93" s="6">
        <v>6.8000000000000005E-2</v>
      </c>
      <c r="AK93" s="6">
        <v>4.1000000000000002E-2</v>
      </c>
    </row>
    <row r="94" spans="1:37">
      <c r="A94" s="5" t="s">
        <v>137</v>
      </c>
      <c r="B94" s="22">
        <v>519</v>
      </c>
      <c r="C94" s="22">
        <v>3.85</v>
      </c>
      <c r="D94" s="22">
        <v>0.13</v>
      </c>
      <c r="E94" s="22">
        <v>2097</v>
      </c>
      <c r="F94" s="20">
        <v>23.752969121140101</v>
      </c>
      <c r="G94" s="22">
        <v>0.87247139213527003</v>
      </c>
      <c r="H94" s="18">
        <v>6.2799999999999995E-2</v>
      </c>
      <c r="I94" s="15">
        <v>2.36406907393051E-3</v>
      </c>
      <c r="J94" s="24">
        <v>0.18565999999999999</v>
      </c>
      <c r="K94" s="18">
        <v>0.36299999999999999</v>
      </c>
      <c r="L94" s="15">
        <v>2.2871993548660999E-2</v>
      </c>
      <c r="M94" s="18">
        <v>4.2099999999999999E-2</v>
      </c>
      <c r="N94" s="15">
        <v>1.5463770201344701E-3</v>
      </c>
      <c r="O94" s="24">
        <v>0.47953000000000001</v>
      </c>
      <c r="P94" s="10">
        <v>265.5</v>
      </c>
      <c r="Q94" s="6">
        <v>9.5642506720250697</v>
      </c>
      <c r="R94" s="6">
        <v>11.230162530480101</v>
      </c>
      <c r="S94" s="10">
        <v>314</v>
      </c>
      <c r="T94" s="6">
        <v>16.982487348641499</v>
      </c>
      <c r="U94" s="6">
        <v>18.048698925991498</v>
      </c>
      <c r="V94" s="10">
        <v>687</v>
      </c>
      <c r="W94" s="6">
        <v>188.58956070993801</v>
      </c>
      <c r="X94" s="6">
        <v>202.69533859312199</v>
      </c>
      <c r="Y94" s="6">
        <v>15.4458598726115</v>
      </c>
      <c r="Z94" s="6">
        <v>61.353711790393</v>
      </c>
      <c r="AA94" s="7">
        <v>265.5</v>
      </c>
      <c r="AB94" s="7">
        <v>9.5642506720250697</v>
      </c>
      <c r="AC94" s="7">
        <v>11.230162530480101</v>
      </c>
      <c r="AD94" s="13">
        <v>261.89999999999998</v>
      </c>
      <c r="AE94" s="6">
        <v>9.5996375409351806</v>
      </c>
      <c r="AF94" s="13">
        <v>262.2</v>
      </c>
      <c r="AG94" s="6">
        <v>15.876927490757399</v>
      </c>
      <c r="AH94" s="13">
        <v>265.5</v>
      </c>
      <c r="AI94" s="6">
        <v>180.49191452463299</v>
      </c>
      <c r="AJ94" s="6">
        <v>1.41E-2</v>
      </c>
      <c r="AK94" s="6">
        <v>3.0000000000000001E-3</v>
      </c>
    </row>
    <row r="95" spans="1:37">
      <c r="A95" s="5" t="s">
        <v>138</v>
      </c>
      <c r="B95" s="22">
        <v>167</v>
      </c>
      <c r="C95" s="22">
        <v>2.0299999999999998</v>
      </c>
      <c r="D95" s="22">
        <v>0.1</v>
      </c>
      <c r="E95" s="22">
        <v>2230</v>
      </c>
      <c r="F95" s="20">
        <v>8.1833060556464794</v>
      </c>
      <c r="G95" s="22">
        <v>0.37395399123748702</v>
      </c>
      <c r="H95" s="18">
        <v>7.4800000000000005E-2</v>
      </c>
      <c r="I95" s="15">
        <v>2.3287819783728999E-3</v>
      </c>
      <c r="J95" s="24">
        <v>9.0685000000000002E-2</v>
      </c>
      <c r="K95" s="18">
        <v>1.2549999999999999</v>
      </c>
      <c r="L95" s="15">
        <v>8.2240798088600006E-2</v>
      </c>
      <c r="M95" s="18">
        <v>0.1222</v>
      </c>
      <c r="N95" s="15">
        <v>5.5841951185107899E-3</v>
      </c>
      <c r="O95" s="24">
        <v>0.90896999999999994</v>
      </c>
      <c r="P95" s="10">
        <v>743</v>
      </c>
      <c r="Q95" s="6">
        <v>32.208025235607799</v>
      </c>
      <c r="R95" s="6">
        <v>35.903212075982204</v>
      </c>
      <c r="S95" s="10">
        <v>823</v>
      </c>
      <c r="T95" s="6">
        <v>36.861006509160902</v>
      </c>
      <c r="U95" s="6">
        <v>39.010770591785501</v>
      </c>
      <c r="V95" s="10">
        <v>1058</v>
      </c>
      <c r="W95" s="6">
        <v>84.531690628468397</v>
      </c>
      <c r="X95" s="6">
        <v>90.756750138669702</v>
      </c>
      <c r="Y95" s="6">
        <v>9.7205346294046304</v>
      </c>
      <c r="Z95" s="6">
        <v>29.773156899810999</v>
      </c>
      <c r="AA95" s="7">
        <v>743</v>
      </c>
      <c r="AB95" s="7">
        <v>32.208025235607799</v>
      </c>
      <c r="AC95" s="7">
        <v>35.903212075982204</v>
      </c>
      <c r="AD95" s="13">
        <v>734</v>
      </c>
      <c r="AE95" s="6">
        <v>32.208025235607799</v>
      </c>
      <c r="AF95" s="13">
        <v>736</v>
      </c>
      <c r="AG95" s="6">
        <v>39.203747280947603</v>
      </c>
      <c r="AH95" s="13">
        <v>744</v>
      </c>
      <c r="AI95" s="6">
        <v>81.469268564944798</v>
      </c>
      <c r="AJ95" s="6">
        <v>1.2999999999999999E-2</v>
      </c>
      <c r="AK95" s="6">
        <v>2.7000000000000001E-3</v>
      </c>
    </row>
    <row r="96" spans="1:37">
      <c r="A96" s="5" t="s">
        <v>139</v>
      </c>
      <c r="B96" s="22">
        <v>614</v>
      </c>
      <c r="C96" s="22">
        <v>5.27</v>
      </c>
      <c r="D96" s="22">
        <v>0.18</v>
      </c>
      <c r="E96" s="22">
        <v>3030</v>
      </c>
      <c r="F96" s="20">
        <v>15.6985871271586</v>
      </c>
      <c r="G96" s="22">
        <v>0.59811947251155795</v>
      </c>
      <c r="H96" s="18">
        <v>5.6399999999999999E-2</v>
      </c>
      <c r="I96" s="15">
        <v>1.9793654290360301E-3</v>
      </c>
      <c r="J96" s="24">
        <v>0.73185999999999996</v>
      </c>
      <c r="K96" s="18">
        <v>0.49299999999999999</v>
      </c>
      <c r="L96" s="15">
        <v>2.9769144188067899E-2</v>
      </c>
      <c r="M96" s="18">
        <v>6.3700000000000007E-2</v>
      </c>
      <c r="N96" s="15">
        <v>2.4269834024154202E-3</v>
      </c>
      <c r="O96" s="24">
        <v>0.14177999999999999</v>
      </c>
      <c r="P96" s="10">
        <v>398</v>
      </c>
      <c r="Q96" s="6">
        <v>14.899202226180501</v>
      </c>
      <c r="R96" s="6">
        <v>17.2657279142074</v>
      </c>
      <c r="S96" s="10">
        <v>406</v>
      </c>
      <c r="T96" s="6">
        <v>20.2775350214994</v>
      </c>
      <c r="U96" s="6">
        <v>21.647096916850899</v>
      </c>
      <c r="V96" s="10">
        <v>455</v>
      </c>
      <c r="W96" s="6">
        <v>81.972230602935895</v>
      </c>
      <c r="X96" s="6">
        <v>87.106359206962594</v>
      </c>
      <c r="Y96" s="6">
        <v>1.97044334975369</v>
      </c>
      <c r="Z96" s="6">
        <v>12.527472527472501</v>
      </c>
      <c r="AA96" s="7">
        <v>398</v>
      </c>
      <c r="AB96" s="7">
        <v>14.899202226180501</v>
      </c>
      <c r="AC96" s="7">
        <v>17.2657279142074</v>
      </c>
      <c r="AD96" s="13">
        <v>397</v>
      </c>
      <c r="AE96" s="6">
        <v>14.899202226180501</v>
      </c>
      <c r="AF96" s="13">
        <v>387</v>
      </c>
      <c r="AG96" s="6">
        <v>19.828772693944899</v>
      </c>
      <c r="AH96" s="13">
        <v>335</v>
      </c>
      <c r="AI96" s="6">
        <v>64.446618142621702</v>
      </c>
      <c r="AJ96" s="6">
        <v>4.0000000000000001E-3</v>
      </c>
      <c r="AK96" s="6">
        <v>2.0999999999999999E-3</v>
      </c>
    </row>
    <row r="97" spans="1:37">
      <c r="A97" s="5" t="s">
        <v>140</v>
      </c>
      <c r="B97" s="22">
        <v>1116</v>
      </c>
      <c r="C97" s="22">
        <v>4</v>
      </c>
      <c r="D97" s="22">
        <v>0.33</v>
      </c>
      <c r="E97" s="22">
        <v>6800</v>
      </c>
      <c r="F97" s="20">
        <v>18.7617260787992</v>
      </c>
      <c r="G97" s="22">
        <v>0.80796786132687404</v>
      </c>
      <c r="H97" s="18">
        <v>8.9099999999999999E-2</v>
      </c>
      <c r="I97" s="15">
        <v>3.4226606127427902E-3</v>
      </c>
      <c r="J97" s="24">
        <v>0.74151</v>
      </c>
      <c r="K97" s="18">
        <v>0.64600000000000002</v>
      </c>
      <c r="L97" s="15">
        <v>4.0167252955112101E-2</v>
      </c>
      <c r="M97" s="18">
        <v>5.33E-2</v>
      </c>
      <c r="N97" s="15">
        <v>2.2953478175649E-3</v>
      </c>
      <c r="O97" s="24">
        <v>0.31008999999999998</v>
      </c>
      <c r="P97" s="10">
        <v>334</v>
      </c>
      <c r="Q97" s="6">
        <v>13.829753916045201</v>
      </c>
      <c r="R97" s="6">
        <v>15.6720321840863</v>
      </c>
      <c r="S97" s="10">
        <v>505</v>
      </c>
      <c r="T97" s="6">
        <v>24.649779342904299</v>
      </c>
      <c r="U97" s="6">
        <v>26.243533577422401</v>
      </c>
      <c r="V97" s="10">
        <v>1386</v>
      </c>
      <c r="W97" s="6">
        <v>72.641024582375096</v>
      </c>
      <c r="X97" s="6">
        <v>75.243910306255302</v>
      </c>
      <c r="Y97" s="6">
        <v>33.861386138613902</v>
      </c>
      <c r="Z97" s="6">
        <v>75.901875901875897</v>
      </c>
      <c r="AA97" s="7" t="s">
        <v>113</v>
      </c>
      <c r="AB97" s="7" t="s">
        <v>113</v>
      </c>
      <c r="AC97" s="7" t="s">
        <v>113</v>
      </c>
      <c r="AD97" s="13">
        <v>320</v>
      </c>
      <c r="AE97" s="6">
        <v>14.304792671631599</v>
      </c>
      <c r="AF97" s="13">
        <v>322</v>
      </c>
      <c r="AG97" s="6">
        <v>24.356859847974501</v>
      </c>
      <c r="AH97" s="13">
        <v>334</v>
      </c>
      <c r="AI97" s="6">
        <v>29.883079700345899</v>
      </c>
      <c r="AJ97" s="6">
        <v>4.53E-2</v>
      </c>
      <c r="AK97" s="6">
        <v>5.8999999999999999E-3</v>
      </c>
    </row>
    <row r="98" spans="1:37">
      <c r="A98" s="5" t="s">
        <v>141</v>
      </c>
      <c r="B98" s="22">
        <v>376</v>
      </c>
      <c r="C98" s="22">
        <v>2.141</v>
      </c>
      <c r="D98" s="22">
        <v>8.3000000000000004E-2</v>
      </c>
      <c r="E98" s="22">
        <v>248</v>
      </c>
      <c r="F98" s="20">
        <v>85.034013605442198</v>
      </c>
      <c r="G98" s="22">
        <v>3.4150552086229702</v>
      </c>
      <c r="H98" s="18">
        <v>4.82E-2</v>
      </c>
      <c r="I98" s="15">
        <v>4.2602851950392998E-3</v>
      </c>
      <c r="J98" s="24">
        <v>0.28100000000000003</v>
      </c>
      <c r="K98" s="18">
        <v>7.7100000000000002E-2</v>
      </c>
      <c r="L98" s="15">
        <v>5.5632860624004899E-3</v>
      </c>
      <c r="M98" s="18">
        <v>1.176E-2</v>
      </c>
      <c r="N98" s="15">
        <v>4.7229393922005599E-4</v>
      </c>
      <c r="O98" s="24">
        <v>3.0419999999999999E-2</v>
      </c>
      <c r="P98" s="10">
        <v>75.400000000000006</v>
      </c>
      <c r="Q98" s="6">
        <v>3.0039324769749198</v>
      </c>
      <c r="R98" s="6">
        <v>3.4483580179227</v>
      </c>
      <c r="S98" s="10">
        <v>75.400000000000006</v>
      </c>
      <c r="T98" s="6">
        <v>5.2385117870895499</v>
      </c>
      <c r="U98" s="6">
        <v>5.4900092153229796</v>
      </c>
      <c r="V98" s="10">
        <v>100</v>
      </c>
      <c r="W98" s="6">
        <v>301.25095355866</v>
      </c>
      <c r="X98" s="6">
        <v>304.73950845999099</v>
      </c>
      <c r="Y98" s="6">
        <v>0</v>
      </c>
      <c r="Z98" s="6">
        <v>24.6</v>
      </c>
      <c r="AA98" s="7">
        <v>75.400000000000006</v>
      </c>
      <c r="AB98" s="7">
        <v>3.0039324769749198</v>
      </c>
      <c r="AC98" s="7">
        <v>3.4483580179227</v>
      </c>
      <c r="AD98" s="13">
        <v>75.2</v>
      </c>
      <c r="AE98" s="6">
        <v>3.0916355422696098</v>
      </c>
      <c r="AF98" s="13">
        <v>75.2</v>
      </c>
      <c r="AG98" s="6">
        <v>4.5153356180328599</v>
      </c>
      <c r="AH98" s="13">
        <v>74.599999999999994</v>
      </c>
      <c r="AI98" s="6">
        <v>284.69987323496002</v>
      </c>
      <c r="AJ98" s="6">
        <v>6.9999999999999999E-4</v>
      </c>
      <c r="AK98" s="6">
        <v>4.7000000000000002E-3</v>
      </c>
    </row>
    <row r="99" spans="1:37">
      <c r="A99" s="5" t="s">
        <v>143</v>
      </c>
      <c r="B99" s="22">
        <v>138</v>
      </c>
      <c r="C99" s="22">
        <v>2.9</v>
      </c>
      <c r="D99" s="22">
        <v>0.13</v>
      </c>
      <c r="E99" s="22">
        <v>1600</v>
      </c>
      <c r="F99" s="20">
        <v>6.25</v>
      </c>
      <c r="G99" s="22">
        <v>0.251372404884664</v>
      </c>
      <c r="H99" s="18">
        <v>7.1099999999999997E-2</v>
      </c>
      <c r="I99" s="15">
        <v>2.7285395184592299E-3</v>
      </c>
      <c r="J99" s="24">
        <v>0.23513000000000001</v>
      </c>
      <c r="K99" s="18">
        <v>1.5609999999999999</v>
      </c>
      <c r="L99" s="15">
        <v>9.7872085642484397E-2</v>
      </c>
      <c r="M99" s="18">
        <v>0.16</v>
      </c>
      <c r="N99" s="15">
        <v>6.4351335650474004E-3</v>
      </c>
      <c r="O99" s="24">
        <v>0.66905000000000003</v>
      </c>
      <c r="P99" s="10">
        <v>956</v>
      </c>
      <c r="Q99" s="6">
        <v>35.709773855692497</v>
      </c>
      <c r="R99" s="6">
        <v>40.975579810522603</v>
      </c>
      <c r="S99" s="10">
        <v>953</v>
      </c>
      <c r="T99" s="6">
        <v>38.811192676203703</v>
      </c>
      <c r="U99" s="6">
        <v>41.2547117595768</v>
      </c>
      <c r="V99" s="10">
        <v>972</v>
      </c>
      <c r="W99" s="6">
        <v>74.909323050303897</v>
      </c>
      <c r="X99" s="6">
        <v>78.401560959740195</v>
      </c>
      <c r="Y99" s="6">
        <v>-0.31479538300105497</v>
      </c>
      <c r="Z99" s="6">
        <v>1.6460905349794199</v>
      </c>
      <c r="AA99" s="7">
        <v>956</v>
      </c>
      <c r="AB99" s="7">
        <v>35.709773855692497</v>
      </c>
      <c r="AC99" s="7">
        <v>40.975579810522603</v>
      </c>
      <c r="AD99" s="13">
        <v>953</v>
      </c>
      <c r="AE99" s="6">
        <v>36.143781606587602</v>
      </c>
      <c r="AF99" s="13">
        <v>928</v>
      </c>
      <c r="AG99" s="6">
        <v>39.468831715030603</v>
      </c>
      <c r="AH99" s="13">
        <v>889</v>
      </c>
      <c r="AI99" s="6">
        <v>67.156769426877503</v>
      </c>
      <c r="AJ99" s="6">
        <v>2.8999999999999998E-3</v>
      </c>
      <c r="AK99" s="6">
        <v>1.6999999999999999E-3</v>
      </c>
    </row>
    <row r="100" spans="1:37">
      <c r="A100" s="5" t="s">
        <v>144</v>
      </c>
      <c r="B100" s="22">
        <v>1640</v>
      </c>
      <c r="C100" s="22">
        <v>2.0699999999999998</v>
      </c>
      <c r="D100" s="22">
        <v>8.4000000000000005E-2</v>
      </c>
      <c r="E100" s="22">
        <v>1207</v>
      </c>
      <c r="F100" s="20">
        <v>82.169268693508599</v>
      </c>
      <c r="G100" s="22">
        <v>3.2875848285638898</v>
      </c>
      <c r="H100" s="18">
        <v>6.5000000000000002E-2</v>
      </c>
      <c r="I100" s="15">
        <v>4.0123799602778103E-3</v>
      </c>
      <c r="J100" s="24">
        <v>-2.3189999999999999E-2</v>
      </c>
      <c r="K100" s="18">
        <v>0.1087</v>
      </c>
      <c r="L100" s="15">
        <v>8.7252929044759897E-3</v>
      </c>
      <c r="M100" s="18">
        <v>1.217E-2</v>
      </c>
      <c r="N100" s="15">
        <v>4.8692057261528598E-4</v>
      </c>
      <c r="O100" s="24">
        <v>0.47373999999999999</v>
      </c>
      <c r="P100" s="10">
        <v>78</v>
      </c>
      <c r="Q100" s="6">
        <v>3.1118821042307401</v>
      </c>
      <c r="R100" s="6">
        <v>3.5710390777967902</v>
      </c>
      <c r="S100" s="10">
        <v>104.6</v>
      </c>
      <c r="T100" s="6">
        <v>8.0157277092006396</v>
      </c>
      <c r="U100" s="6">
        <v>8.3254863107581905</v>
      </c>
      <c r="V100" s="10">
        <v>720</v>
      </c>
      <c r="W100" s="6">
        <v>113.221243825551</v>
      </c>
      <c r="X100" s="6">
        <v>113.28905800728801</v>
      </c>
      <c r="Y100" s="6">
        <v>25.430210325047799</v>
      </c>
      <c r="Z100" s="6">
        <v>89.1666666666667</v>
      </c>
      <c r="AA100" s="7">
        <v>78</v>
      </c>
      <c r="AB100" s="7">
        <v>3.1118821042307401</v>
      </c>
      <c r="AC100" s="7">
        <v>3.5710390777967902</v>
      </c>
      <c r="AD100" s="13">
        <v>76.2</v>
      </c>
      <c r="AE100" s="6">
        <v>3.0694397258508799</v>
      </c>
      <c r="AF100" s="13">
        <v>76.099999999999994</v>
      </c>
      <c r="AG100" s="6">
        <v>5.8578401060499203</v>
      </c>
      <c r="AH100" s="13">
        <v>75.2</v>
      </c>
      <c r="AI100" s="6">
        <v>12.5508666395907</v>
      </c>
      <c r="AJ100" s="6">
        <v>2.2200000000000001E-2</v>
      </c>
      <c r="AK100" s="6">
        <v>6.0000000000000001E-3</v>
      </c>
    </row>
    <row r="101" spans="1:37">
      <c r="A101" s="5" t="s">
        <v>145</v>
      </c>
      <c r="B101" s="22">
        <v>576</v>
      </c>
      <c r="C101" s="22">
        <v>2.65</v>
      </c>
      <c r="D101" s="22">
        <v>0.14000000000000001</v>
      </c>
      <c r="E101" s="22">
        <v>293</v>
      </c>
      <c r="F101" s="20">
        <v>88.967971530249102</v>
      </c>
      <c r="G101" s="22">
        <v>3.40431184723976</v>
      </c>
      <c r="H101" s="18">
        <v>4.9599999999999998E-2</v>
      </c>
      <c r="I101" s="15">
        <v>4.1013204240401297E-3</v>
      </c>
      <c r="J101" s="24">
        <v>-2.8577999999999999E-2</v>
      </c>
      <c r="K101" s="18">
        <v>7.6399999999999996E-2</v>
      </c>
      <c r="L101" s="15">
        <v>5.9068765839146702E-3</v>
      </c>
      <c r="M101" s="18">
        <v>1.124E-2</v>
      </c>
      <c r="N101" s="15">
        <v>4.3009258843183801E-4</v>
      </c>
      <c r="O101" s="24">
        <v>0.36919000000000002</v>
      </c>
      <c r="P101" s="10">
        <v>72.099999999999994</v>
      </c>
      <c r="Q101" s="6">
        <v>2.7545529975608298</v>
      </c>
      <c r="R101" s="6">
        <v>3.19528283090624</v>
      </c>
      <c r="S101" s="10">
        <v>74.599999999999994</v>
      </c>
      <c r="T101" s="6">
        <v>5.5860459242090297</v>
      </c>
      <c r="U101" s="6">
        <v>5.8186578775843802</v>
      </c>
      <c r="V101" s="10">
        <v>170</v>
      </c>
      <c r="W101" s="6">
        <v>436.490285540049</v>
      </c>
      <c r="X101" s="6">
        <v>442.65031450630102</v>
      </c>
      <c r="Y101" s="6">
        <v>3.3512064343163499</v>
      </c>
      <c r="Z101" s="6">
        <v>57.588235294117702</v>
      </c>
      <c r="AA101" s="7">
        <v>72.099999999999994</v>
      </c>
      <c r="AB101" s="7">
        <v>2.7545529975608298</v>
      </c>
      <c r="AC101" s="7">
        <v>3.19528283090624</v>
      </c>
      <c r="AD101" s="13">
        <v>71.900000000000006</v>
      </c>
      <c r="AE101" s="6">
        <v>2.7946935818388599</v>
      </c>
      <c r="AF101" s="13">
        <v>71.8</v>
      </c>
      <c r="AG101" s="6">
        <v>4.3415099985341801</v>
      </c>
      <c r="AH101" s="13">
        <v>72</v>
      </c>
      <c r="AI101" s="6">
        <v>423.54325389602599</v>
      </c>
      <c r="AJ101" s="6">
        <v>2.5999999999999999E-3</v>
      </c>
      <c r="AK101" s="6">
        <v>4.5999999999999999E-3</v>
      </c>
    </row>
    <row r="102" spans="1:37">
      <c r="A102" s="5" t="s">
        <v>146</v>
      </c>
      <c r="B102" s="22">
        <v>1230</v>
      </c>
      <c r="C102" s="22">
        <v>1.5089999999999999</v>
      </c>
      <c r="D102" s="22">
        <v>7.5999999999999998E-2</v>
      </c>
      <c r="E102" s="22">
        <v>568</v>
      </c>
      <c r="F102" s="20">
        <v>88.809946714031994</v>
      </c>
      <c r="G102" s="22">
        <v>3.33602448836624</v>
      </c>
      <c r="H102" s="18">
        <v>4.8000000000000001E-2</v>
      </c>
      <c r="I102" s="15">
        <v>2.6566738766659898E-3</v>
      </c>
      <c r="J102" s="24">
        <v>0.16294</v>
      </c>
      <c r="K102" s="18">
        <v>7.3999999999999996E-2</v>
      </c>
      <c r="L102" s="15">
        <v>4.6124190572843201E-3</v>
      </c>
      <c r="M102" s="18">
        <v>1.1259999999999999E-2</v>
      </c>
      <c r="N102" s="15">
        <v>4.2296653842118301E-4</v>
      </c>
      <c r="O102" s="24">
        <v>0.69142000000000003</v>
      </c>
      <c r="P102" s="10">
        <v>72.2</v>
      </c>
      <c r="Q102" s="6">
        <v>2.7190069122118401</v>
      </c>
      <c r="R102" s="6">
        <v>3.1661498503920402</v>
      </c>
      <c r="S102" s="10">
        <v>72.5</v>
      </c>
      <c r="T102" s="6">
        <v>4.3789732488890598</v>
      </c>
      <c r="U102" s="6">
        <v>4.65568020547932</v>
      </c>
      <c r="V102" s="10">
        <v>105</v>
      </c>
      <c r="W102" s="6">
        <v>185.42629134702401</v>
      </c>
      <c r="X102" s="6">
        <v>189.934448658788</v>
      </c>
      <c r="Y102" s="6">
        <v>0.41379310344827003</v>
      </c>
      <c r="Z102" s="6">
        <v>31.238095238095202</v>
      </c>
      <c r="AA102" s="7">
        <v>72.2</v>
      </c>
      <c r="AB102" s="7">
        <v>2.7190069122118401</v>
      </c>
      <c r="AC102" s="7">
        <v>3.1661498503920402</v>
      </c>
      <c r="AD102" s="13">
        <v>72.099999999999994</v>
      </c>
      <c r="AE102" s="6">
        <v>2.7190069122118401</v>
      </c>
      <c r="AF102" s="13">
        <v>72.099999999999994</v>
      </c>
      <c r="AG102" s="6">
        <v>4.1806167863708801</v>
      </c>
      <c r="AH102" s="13">
        <v>72.2</v>
      </c>
      <c r="AI102" s="6">
        <v>177.12629765992301</v>
      </c>
      <c r="AJ102" s="6">
        <v>5.0000000000000001E-4</v>
      </c>
      <c r="AK102" s="6">
        <v>2.3E-3</v>
      </c>
    </row>
    <row r="103" spans="1:37">
      <c r="A103" s="5" t="s">
        <v>147</v>
      </c>
      <c r="B103" s="22">
        <v>880</v>
      </c>
      <c r="C103" s="22">
        <v>1.1779999999999999</v>
      </c>
      <c r="D103" s="22">
        <v>5.5E-2</v>
      </c>
      <c r="E103" s="22">
        <v>430</v>
      </c>
      <c r="F103" s="20">
        <v>83.822296730930404</v>
      </c>
      <c r="G103" s="22">
        <v>3.1778378482857299</v>
      </c>
      <c r="H103" s="18">
        <v>5.0700000000000002E-2</v>
      </c>
      <c r="I103" s="15">
        <v>3.8619498752156599E-3</v>
      </c>
      <c r="J103" s="24">
        <v>0.20957000000000001</v>
      </c>
      <c r="K103" s="18">
        <v>8.4000000000000005E-2</v>
      </c>
      <c r="L103" s="15">
        <v>6.4571827726958003E-3</v>
      </c>
      <c r="M103" s="18">
        <v>1.193E-2</v>
      </c>
      <c r="N103" s="15">
        <v>4.5228545397348101E-4</v>
      </c>
      <c r="O103" s="24">
        <v>0.28661999999999999</v>
      </c>
      <c r="P103" s="10">
        <v>76.5</v>
      </c>
      <c r="Q103" s="6">
        <v>2.8699436582544799</v>
      </c>
      <c r="R103" s="6">
        <v>3.3446453925747699</v>
      </c>
      <c r="S103" s="10">
        <v>81.8</v>
      </c>
      <c r="T103" s="6">
        <v>6.0478595625321798</v>
      </c>
      <c r="U103" s="6">
        <v>6.3038649533970998</v>
      </c>
      <c r="V103" s="10">
        <v>200</v>
      </c>
      <c r="W103" s="6">
        <v>186.06844981353001</v>
      </c>
      <c r="X103" s="6">
        <v>188.71644327719599</v>
      </c>
      <c r="Y103" s="6">
        <v>6.4792176039119802</v>
      </c>
      <c r="Z103" s="6">
        <v>61.75</v>
      </c>
      <c r="AA103" s="7">
        <v>76.5</v>
      </c>
      <c r="AB103" s="7">
        <v>2.8699436582544799</v>
      </c>
      <c r="AC103" s="7">
        <v>3.3446453925747699</v>
      </c>
      <c r="AD103" s="13">
        <v>76.099999999999994</v>
      </c>
      <c r="AE103" s="6">
        <v>2.90849215256894</v>
      </c>
      <c r="AF103" s="13">
        <v>76</v>
      </c>
      <c r="AG103" s="6">
        <v>4.6865984773726801</v>
      </c>
      <c r="AH103" s="13">
        <v>77</v>
      </c>
      <c r="AI103" s="6">
        <v>153.27063650944501</v>
      </c>
      <c r="AJ103" s="6">
        <v>3.8E-3</v>
      </c>
      <c r="AK103" s="6">
        <v>4.7999999999999996E-3</v>
      </c>
    </row>
    <row r="104" spans="1:37">
      <c r="A104" s="5" t="s">
        <v>148</v>
      </c>
      <c r="B104" s="22">
        <v>951</v>
      </c>
      <c r="C104" s="22">
        <v>1.5129999999999999</v>
      </c>
      <c r="D104" s="22">
        <v>4.3999999999999997E-2</v>
      </c>
      <c r="E104" s="22">
        <v>430</v>
      </c>
      <c r="F104" s="20">
        <v>90.252707581227398</v>
      </c>
      <c r="G104" s="22">
        <v>3.8584797297345701</v>
      </c>
      <c r="H104" s="18">
        <v>5.1200000000000002E-2</v>
      </c>
      <c r="I104" s="15">
        <v>3.3566359153255599E-3</v>
      </c>
      <c r="J104" s="24">
        <v>0.11892999999999999</v>
      </c>
      <c r="K104" s="18">
        <v>7.7700000000000005E-2</v>
      </c>
      <c r="L104" s="15">
        <v>5.5018346180978096E-3</v>
      </c>
      <c r="M104" s="18">
        <v>1.108E-2</v>
      </c>
      <c r="N104" s="15">
        <v>4.73691665892486E-4</v>
      </c>
      <c r="O104" s="24">
        <v>0.56381999999999999</v>
      </c>
      <c r="P104" s="10">
        <v>71</v>
      </c>
      <c r="Q104" s="6">
        <v>2.9878759833049999</v>
      </c>
      <c r="R104" s="6">
        <v>3.3876770147958002</v>
      </c>
      <c r="S104" s="10">
        <v>75.900000000000006</v>
      </c>
      <c r="T104" s="6">
        <v>5.1740185614473502</v>
      </c>
      <c r="U104" s="6">
        <v>5.4321056408916801</v>
      </c>
      <c r="V104" s="10">
        <v>230</v>
      </c>
      <c r="W104" s="6">
        <v>123.11473630583799</v>
      </c>
      <c r="X104" s="6">
        <v>124.67824647160801</v>
      </c>
      <c r="Y104" s="6">
        <v>6.4558629776021101</v>
      </c>
      <c r="Z104" s="6">
        <v>69.130434782608702</v>
      </c>
      <c r="AA104" s="7">
        <v>71</v>
      </c>
      <c r="AB104" s="7">
        <v>2.9878759833049999</v>
      </c>
      <c r="AC104" s="7">
        <v>3.3876770147958002</v>
      </c>
      <c r="AD104" s="13">
        <v>70.7</v>
      </c>
      <c r="AE104" s="6">
        <v>3.0347245165930299</v>
      </c>
      <c r="AF104" s="13">
        <v>70.599999999999994</v>
      </c>
      <c r="AG104" s="6">
        <v>4.5417527535304796</v>
      </c>
      <c r="AH104" s="13">
        <v>69.900000000000006</v>
      </c>
      <c r="AI104" s="6">
        <v>95.778183818947497</v>
      </c>
      <c r="AJ104" s="6">
        <v>4.5999999999999999E-3</v>
      </c>
      <c r="AK104" s="6">
        <v>3.3E-3</v>
      </c>
    </row>
    <row r="105" spans="1:37">
      <c r="A105" s="5" t="s">
        <v>149</v>
      </c>
      <c r="B105" s="22">
        <v>546</v>
      </c>
      <c r="C105" s="22">
        <v>1.4510000000000001</v>
      </c>
      <c r="D105" s="22">
        <v>0.06</v>
      </c>
      <c r="E105" s="22">
        <v>2620</v>
      </c>
      <c r="F105" s="20">
        <v>9.7087378640776691</v>
      </c>
      <c r="G105" s="22">
        <v>0.363739385104839</v>
      </c>
      <c r="H105" s="18">
        <v>5.9700000000000003E-2</v>
      </c>
      <c r="I105" s="15">
        <v>1.9987848527655101E-3</v>
      </c>
      <c r="J105" s="24">
        <v>0.45555000000000001</v>
      </c>
      <c r="K105" s="18">
        <v>0.84199999999999997</v>
      </c>
      <c r="L105" s="15">
        <v>5.0756603480137802E-2</v>
      </c>
      <c r="M105" s="18">
        <v>0.10299999999999999</v>
      </c>
      <c r="N105" s="15">
        <v>3.85891113657724E-3</v>
      </c>
      <c r="O105" s="24">
        <v>0.38235000000000002</v>
      </c>
      <c r="P105" s="10">
        <v>632</v>
      </c>
      <c r="Q105" s="6">
        <v>22.572205277353898</v>
      </c>
      <c r="R105" s="6">
        <v>26.355109391108599</v>
      </c>
      <c r="S105" s="10">
        <v>619</v>
      </c>
      <c r="T105" s="6">
        <v>28.009830485188601</v>
      </c>
      <c r="U105" s="6">
        <v>29.909584895874101</v>
      </c>
      <c r="V105" s="10">
        <v>583</v>
      </c>
      <c r="W105" s="6">
        <v>71.559486822033705</v>
      </c>
      <c r="X105" s="6">
        <v>75.245313737224706</v>
      </c>
      <c r="Y105" s="6">
        <v>-2.1001615508885298</v>
      </c>
      <c r="Z105" s="6">
        <v>-8.4048027444253801</v>
      </c>
      <c r="AA105" s="7">
        <v>632</v>
      </c>
      <c r="AB105" s="7">
        <v>22.572205277353898</v>
      </c>
      <c r="AC105" s="7">
        <v>26.355109391108599</v>
      </c>
      <c r="AD105" s="13">
        <v>630</v>
      </c>
      <c r="AE105" s="6">
        <v>22.572205277353898</v>
      </c>
      <c r="AF105" s="13">
        <v>606</v>
      </c>
      <c r="AG105" s="6">
        <v>27.510554407517802</v>
      </c>
      <c r="AH105" s="13">
        <v>543</v>
      </c>
      <c r="AI105" s="6">
        <v>57.4727775058142</v>
      </c>
      <c r="AJ105" s="6">
        <v>1.6999999999999999E-3</v>
      </c>
      <c r="AK105" s="6">
        <v>1E-3</v>
      </c>
    </row>
    <row r="106" spans="1:37">
      <c r="A106" s="5" t="s">
        <v>150</v>
      </c>
      <c r="B106" s="22">
        <v>213</v>
      </c>
      <c r="C106" s="22">
        <v>1.1379999999999999</v>
      </c>
      <c r="D106" s="22">
        <v>6.0999999999999999E-2</v>
      </c>
      <c r="E106" s="22">
        <v>1010</v>
      </c>
      <c r="F106" s="20">
        <v>9.8328416912487704</v>
      </c>
      <c r="G106" s="22">
        <v>0.37714615687937503</v>
      </c>
      <c r="H106" s="18">
        <v>6.1199999999999997E-2</v>
      </c>
      <c r="I106" s="15">
        <v>2.993525402757E-3</v>
      </c>
      <c r="J106" s="24">
        <v>0.43436000000000002</v>
      </c>
      <c r="K106" s="18">
        <v>0.85</v>
      </c>
      <c r="L106" s="15">
        <v>5.3516821888075002E-2</v>
      </c>
      <c r="M106" s="18">
        <v>0.1017</v>
      </c>
      <c r="N106" s="15">
        <v>3.9007812145261198E-3</v>
      </c>
      <c r="O106" s="24">
        <v>0.15043000000000001</v>
      </c>
      <c r="P106" s="10">
        <v>624</v>
      </c>
      <c r="Q106" s="6">
        <v>22.7701837340453</v>
      </c>
      <c r="R106" s="6">
        <v>26.445265787946202</v>
      </c>
      <c r="S106" s="10">
        <v>623</v>
      </c>
      <c r="T106" s="6">
        <v>29.305339433935401</v>
      </c>
      <c r="U106" s="6">
        <v>31.144320395526002</v>
      </c>
      <c r="V106" s="10">
        <v>625</v>
      </c>
      <c r="W106" s="6">
        <v>108.765388886107</v>
      </c>
      <c r="X106" s="6">
        <v>111.59492179839501</v>
      </c>
      <c r="Y106" s="6">
        <v>-0.16051364365972601</v>
      </c>
      <c r="Z106" s="6">
        <v>0.16000000000001099</v>
      </c>
      <c r="AA106" s="7">
        <v>624</v>
      </c>
      <c r="AB106" s="7">
        <v>22.7701837340453</v>
      </c>
      <c r="AC106" s="7">
        <v>26.445265787946202</v>
      </c>
      <c r="AD106" s="13">
        <v>622</v>
      </c>
      <c r="AE106" s="6">
        <v>23.168864177645499</v>
      </c>
      <c r="AF106" s="13">
        <v>599</v>
      </c>
      <c r="AG106" s="6">
        <v>29.305339433935401</v>
      </c>
      <c r="AH106" s="13">
        <v>515</v>
      </c>
      <c r="AI106" s="6">
        <v>95.919079538672605</v>
      </c>
      <c r="AJ106" s="6">
        <v>3.0999999999999999E-3</v>
      </c>
      <c r="AK106" s="6">
        <v>1.5E-3</v>
      </c>
    </row>
    <row r="107" spans="1:37">
      <c r="A107" s="5" t="s">
        <v>151</v>
      </c>
      <c r="B107" s="22">
        <v>488</v>
      </c>
      <c r="C107" s="22">
        <v>1.23</v>
      </c>
      <c r="D107" s="22">
        <v>4.9000000000000002E-2</v>
      </c>
      <c r="E107" s="22">
        <v>204</v>
      </c>
      <c r="F107" s="20">
        <v>86.956521739130395</v>
      </c>
      <c r="G107" s="22">
        <v>3.4570404712093801</v>
      </c>
      <c r="H107" s="18">
        <v>4.7300000000000002E-2</v>
      </c>
      <c r="I107" s="15">
        <v>4.2882449879783104E-3</v>
      </c>
      <c r="J107" s="24">
        <v>0.17851</v>
      </c>
      <c r="K107" s="18">
        <v>7.4399999999999994E-2</v>
      </c>
      <c r="L107" s="15">
        <v>5.5391107843768203E-3</v>
      </c>
      <c r="M107" s="18">
        <v>1.15E-2</v>
      </c>
      <c r="N107" s="15">
        <v>4.5719360231744098E-4</v>
      </c>
      <c r="O107" s="24">
        <v>0.30986999999999998</v>
      </c>
      <c r="P107" s="10">
        <v>73.7</v>
      </c>
      <c r="Q107" s="6">
        <v>2.91987755099874</v>
      </c>
      <c r="R107" s="6">
        <v>3.3569721745069501</v>
      </c>
      <c r="S107" s="10">
        <v>72.8</v>
      </c>
      <c r="T107" s="6">
        <v>5.2281775984948</v>
      </c>
      <c r="U107" s="6">
        <v>5.4643399156203598</v>
      </c>
      <c r="V107" s="10">
        <v>70</v>
      </c>
      <c r="W107" s="6">
        <v>183.86939085218299</v>
      </c>
      <c r="X107" s="6">
        <v>185.383722184124</v>
      </c>
      <c r="Y107" s="6">
        <v>-1.2362637362637501</v>
      </c>
      <c r="Z107" s="6">
        <v>-5.28571428571429</v>
      </c>
      <c r="AA107" s="7">
        <v>73.7</v>
      </c>
      <c r="AB107" s="7">
        <v>2.91987755099874</v>
      </c>
      <c r="AC107" s="7">
        <v>3.3569721745069501</v>
      </c>
      <c r="AD107" s="13">
        <v>73.8</v>
      </c>
      <c r="AE107" s="6">
        <v>2.9627917430738102</v>
      </c>
      <c r="AF107" s="13">
        <v>73.599999999999994</v>
      </c>
      <c r="AG107" s="6">
        <v>4.3061166962128299</v>
      </c>
      <c r="AH107" s="13">
        <v>73.099999999999994</v>
      </c>
      <c r="AI107" s="6">
        <v>159.51739432536201</v>
      </c>
      <c r="AJ107" s="6">
        <v>-4.0000000000000002E-4</v>
      </c>
      <c r="AK107" s="6">
        <v>4.1999999999999997E-3</v>
      </c>
    </row>
    <row r="108" spans="1:37">
      <c r="A108" s="5" t="s">
        <v>152</v>
      </c>
      <c r="B108" s="22">
        <v>1336</v>
      </c>
      <c r="C108" s="22">
        <v>3.59</v>
      </c>
      <c r="D108" s="22">
        <v>0.14000000000000001</v>
      </c>
      <c r="E108" s="22">
        <v>3570</v>
      </c>
      <c r="F108" s="20">
        <v>16.025641025641001</v>
      </c>
      <c r="G108" s="22">
        <v>0.614467170982406</v>
      </c>
      <c r="H108" s="18">
        <v>5.5399999999999998E-2</v>
      </c>
      <c r="I108" s="15">
        <v>1.5556203967111899E-3</v>
      </c>
      <c r="J108" s="24">
        <v>3.8485999999999999E-2</v>
      </c>
      <c r="K108" s="18">
        <v>0.47399999999999998</v>
      </c>
      <c r="L108" s="15">
        <v>2.9367495833999599E-2</v>
      </c>
      <c r="M108" s="18">
        <v>6.2399999999999997E-2</v>
      </c>
      <c r="N108" s="15">
        <v>2.39258769168445E-3</v>
      </c>
      <c r="O108" s="24">
        <v>0.77171000000000001</v>
      </c>
      <c r="P108" s="10">
        <v>390</v>
      </c>
      <c r="Q108" s="6">
        <v>14.7055043582418</v>
      </c>
      <c r="R108" s="6">
        <v>17.013954876698399</v>
      </c>
      <c r="S108" s="10">
        <v>393</v>
      </c>
      <c r="T108" s="6">
        <v>20.415902950590802</v>
      </c>
      <c r="U108" s="6">
        <v>21.7086198376822</v>
      </c>
      <c r="V108" s="10">
        <v>422</v>
      </c>
      <c r="W108" s="6">
        <v>66.378783321905303</v>
      </c>
      <c r="X108" s="6">
        <v>71.850360672851806</v>
      </c>
      <c r="Y108" s="6">
        <v>0.76335877862595702</v>
      </c>
      <c r="Z108" s="6">
        <v>7.5829383886255899</v>
      </c>
      <c r="AA108" s="7">
        <v>390</v>
      </c>
      <c r="AB108" s="7">
        <v>14.7055043582418</v>
      </c>
      <c r="AC108" s="7">
        <v>17.013954876698399</v>
      </c>
      <c r="AD108" s="13">
        <v>389</v>
      </c>
      <c r="AE108" s="6">
        <v>14.7055043582418</v>
      </c>
      <c r="AF108" s="13">
        <v>382</v>
      </c>
      <c r="AG108" s="6">
        <v>20.110546817228599</v>
      </c>
      <c r="AH108" s="13">
        <v>353</v>
      </c>
      <c r="AI108" s="6">
        <v>55.742828016673599</v>
      </c>
      <c r="AJ108" s="6">
        <v>2.3999999999999998E-3</v>
      </c>
      <c r="AK108" s="6">
        <v>1E-3</v>
      </c>
    </row>
    <row r="109" spans="1:37">
      <c r="A109" s="5" t="s">
        <v>153</v>
      </c>
      <c r="B109" s="22">
        <v>596</v>
      </c>
      <c r="C109" s="22">
        <v>1.526</v>
      </c>
      <c r="D109" s="22">
        <v>6.4000000000000001E-2</v>
      </c>
      <c r="E109" s="22">
        <v>292</v>
      </c>
      <c r="F109" s="20">
        <v>85.106382978723403</v>
      </c>
      <c r="G109" s="22">
        <v>3.3278250447782698</v>
      </c>
      <c r="H109" s="18">
        <v>5.0099999999999999E-2</v>
      </c>
      <c r="I109" s="15">
        <v>4.6457399140129498E-3</v>
      </c>
      <c r="J109" s="24">
        <v>0.12898000000000001</v>
      </c>
      <c r="K109" s="18">
        <v>8.0500000000000002E-2</v>
      </c>
      <c r="L109" s="15">
        <v>7.0425918526136003E-3</v>
      </c>
      <c r="M109" s="18">
        <v>1.175E-2</v>
      </c>
      <c r="N109" s="15">
        <v>4.594478452447E-4</v>
      </c>
      <c r="O109" s="24">
        <v>0.14881</v>
      </c>
      <c r="P109" s="10">
        <v>75.3</v>
      </c>
      <c r="Q109" s="6">
        <v>2.91874476632966</v>
      </c>
      <c r="R109" s="6">
        <v>3.3736946453131198</v>
      </c>
      <c r="S109" s="10">
        <v>78.5</v>
      </c>
      <c r="T109" s="6">
        <v>6.5987266834563298</v>
      </c>
      <c r="U109" s="6">
        <v>6.8166067240718897</v>
      </c>
      <c r="V109" s="10">
        <v>230</v>
      </c>
      <c r="W109" s="6">
        <v>315.926158039538</v>
      </c>
      <c r="X109" s="6">
        <v>319.61921335382698</v>
      </c>
      <c r="Y109" s="6">
        <v>4.07643312101911</v>
      </c>
      <c r="Z109" s="6">
        <v>67.260869565217405</v>
      </c>
      <c r="AA109" s="7">
        <v>75.3</v>
      </c>
      <c r="AB109" s="7">
        <v>2.91874476632966</v>
      </c>
      <c r="AC109" s="7">
        <v>3.3736946453131198</v>
      </c>
      <c r="AD109" s="13">
        <v>74.900000000000006</v>
      </c>
      <c r="AE109" s="6">
        <v>3.0023442525761102</v>
      </c>
      <c r="AF109" s="13">
        <v>74.7</v>
      </c>
      <c r="AG109" s="6">
        <v>4.57997203517212</v>
      </c>
      <c r="AH109" s="13">
        <v>73.599999999999994</v>
      </c>
      <c r="AI109" s="6">
        <v>279.26218197891302</v>
      </c>
      <c r="AJ109" s="6">
        <v>3.0999999999999999E-3</v>
      </c>
      <c r="AK109" s="6">
        <v>6.0000000000000001E-3</v>
      </c>
    </row>
    <row r="110" spans="1:37">
      <c r="A110" s="5" t="s">
        <v>154</v>
      </c>
      <c r="B110" s="22">
        <v>804</v>
      </c>
      <c r="C110" s="22">
        <v>1.6459999999999999</v>
      </c>
      <c r="D110" s="22">
        <v>8.5000000000000006E-2</v>
      </c>
      <c r="E110" s="22">
        <v>361</v>
      </c>
      <c r="F110" s="20">
        <v>89.126559714794993</v>
      </c>
      <c r="G110" s="22">
        <v>3.5754143702492098</v>
      </c>
      <c r="H110" s="18">
        <v>0.05</v>
      </c>
      <c r="I110" s="15">
        <v>3.6415476021498601E-3</v>
      </c>
      <c r="J110" s="24">
        <v>7.4371999999999994E-2</v>
      </c>
      <c r="K110" s="18">
        <v>7.6700000000000004E-2</v>
      </c>
      <c r="L110" s="15">
        <v>5.5016237149499297E-3</v>
      </c>
      <c r="M110" s="18">
        <v>1.1220000000000001E-2</v>
      </c>
      <c r="N110" s="15">
        <v>4.5010319440767999E-4</v>
      </c>
      <c r="O110" s="24">
        <v>0.39068999999999998</v>
      </c>
      <c r="P110" s="10">
        <v>71.900000000000006</v>
      </c>
      <c r="Q110" s="6">
        <v>2.8752838590482099</v>
      </c>
      <c r="R110" s="6">
        <v>3.2985310613346499</v>
      </c>
      <c r="S110" s="10">
        <v>75</v>
      </c>
      <c r="T110" s="6">
        <v>5.2233425134402998</v>
      </c>
      <c r="U110" s="6">
        <v>5.4731675150716601</v>
      </c>
      <c r="V110" s="10">
        <v>180</v>
      </c>
      <c r="W110" s="6">
        <v>245.013936702069</v>
      </c>
      <c r="X110" s="6">
        <v>248.89689951312101</v>
      </c>
      <c r="Y110" s="6">
        <v>4.1333333333333302</v>
      </c>
      <c r="Z110" s="6">
        <v>60.0555555555556</v>
      </c>
      <c r="AA110" s="7">
        <v>71.900000000000006</v>
      </c>
      <c r="AB110" s="7">
        <v>2.8752838590482099</v>
      </c>
      <c r="AC110" s="7">
        <v>3.2985310613346499</v>
      </c>
      <c r="AD110" s="13">
        <v>71.7</v>
      </c>
      <c r="AE110" s="6">
        <v>2.8752838590482099</v>
      </c>
      <c r="AF110" s="13">
        <v>71.599999999999994</v>
      </c>
      <c r="AG110" s="6">
        <v>4.4093658288593804</v>
      </c>
      <c r="AH110" s="13">
        <v>70.599999999999994</v>
      </c>
      <c r="AI110" s="6">
        <v>230.017373535665</v>
      </c>
      <c r="AJ110" s="6">
        <v>3.0000000000000001E-3</v>
      </c>
      <c r="AK110" s="6">
        <v>3.8E-3</v>
      </c>
    </row>
    <row r="111" spans="1:37">
      <c r="A111" s="5" t="s">
        <v>155</v>
      </c>
      <c r="B111" s="22">
        <v>941</v>
      </c>
      <c r="C111" s="22">
        <v>2.9</v>
      </c>
      <c r="D111" s="22">
        <v>0.11</v>
      </c>
      <c r="E111" s="22">
        <v>2780</v>
      </c>
      <c r="F111" s="20">
        <v>15.384615384615399</v>
      </c>
      <c r="G111" s="22">
        <v>0.59183378708849399</v>
      </c>
      <c r="H111" s="18">
        <v>5.4100000000000002E-2</v>
      </c>
      <c r="I111" s="15">
        <v>1.7754053254891199E-3</v>
      </c>
      <c r="J111" s="24">
        <v>0.41824</v>
      </c>
      <c r="K111" s="18">
        <v>0.48099999999999998</v>
      </c>
      <c r="L111" s="15">
        <v>2.9428118635243802E-2</v>
      </c>
      <c r="M111" s="18">
        <v>6.5000000000000002E-2</v>
      </c>
      <c r="N111" s="15">
        <v>2.5004977504488901E-3</v>
      </c>
      <c r="O111" s="24">
        <v>0.55862000000000001</v>
      </c>
      <c r="P111" s="10">
        <v>406</v>
      </c>
      <c r="Q111" s="6">
        <v>15.093621557753901</v>
      </c>
      <c r="R111" s="6">
        <v>17.518041462480198</v>
      </c>
      <c r="S111" s="10">
        <v>398</v>
      </c>
      <c r="T111" s="6">
        <v>20.275881613797999</v>
      </c>
      <c r="U111" s="6">
        <v>21.602265618912799</v>
      </c>
      <c r="V111" s="10">
        <v>366</v>
      </c>
      <c r="W111" s="6">
        <v>71.404805905769706</v>
      </c>
      <c r="X111" s="6">
        <v>75.258283076111596</v>
      </c>
      <c r="Y111" s="6">
        <v>-2.0100502512562901</v>
      </c>
      <c r="Z111" s="6">
        <v>-10.928961748633901</v>
      </c>
      <c r="AA111" s="7">
        <v>406</v>
      </c>
      <c r="AB111" s="7">
        <v>15.093621557753901</v>
      </c>
      <c r="AC111" s="7">
        <v>17.518041462480198</v>
      </c>
      <c r="AD111" s="13">
        <v>405</v>
      </c>
      <c r="AE111" s="6">
        <v>15.093621557753901</v>
      </c>
      <c r="AF111" s="13">
        <v>389</v>
      </c>
      <c r="AG111" s="6">
        <v>19.993158210166499</v>
      </c>
      <c r="AH111" s="13">
        <v>302</v>
      </c>
      <c r="AI111" s="6">
        <v>60.801367636268303</v>
      </c>
      <c r="AJ111" s="6">
        <v>1.5100000000000001E-3</v>
      </c>
      <c r="AK111" s="6">
        <v>8.3000000000000001E-4</v>
      </c>
    </row>
    <row r="112" spans="1:37">
      <c r="A112" s="5" t="s">
        <v>156</v>
      </c>
      <c r="B112" s="22">
        <v>673</v>
      </c>
      <c r="C112" s="22">
        <v>1.2949999999999999</v>
      </c>
      <c r="D112" s="22">
        <v>4.4999999999999998E-2</v>
      </c>
      <c r="E112" s="22">
        <v>306</v>
      </c>
      <c r="F112" s="20">
        <v>88.105726872246706</v>
      </c>
      <c r="G112" s="22">
        <v>3.1661206897545502</v>
      </c>
      <c r="H112" s="18">
        <v>4.6399999999999997E-2</v>
      </c>
      <c r="I112" s="15">
        <v>3.48028317704159E-3</v>
      </c>
      <c r="J112" s="24">
        <v>0.51420999999999994</v>
      </c>
      <c r="K112" s="18">
        <v>7.1800000000000003E-2</v>
      </c>
      <c r="L112" s="15">
        <v>4.6724025409204204E-3</v>
      </c>
      <c r="M112" s="18">
        <v>1.1350000000000001E-2</v>
      </c>
      <c r="N112" s="15">
        <v>4.0786758255590501E-4</v>
      </c>
      <c r="O112" s="24">
        <v>-0.13664000000000001</v>
      </c>
      <c r="P112" s="10">
        <v>72.7</v>
      </c>
      <c r="Q112" s="6">
        <v>2.5929280861149899</v>
      </c>
      <c r="R112" s="6">
        <v>3.0653778430265501</v>
      </c>
      <c r="S112" s="10">
        <v>70.400000000000006</v>
      </c>
      <c r="T112" s="6">
        <v>4.4189010862201599</v>
      </c>
      <c r="U112" s="6">
        <v>4.6786615369137898</v>
      </c>
      <c r="V112" s="10">
        <v>30</v>
      </c>
      <c r="W112" s="6">
        <v>116.622768840329</v>
      </c>
      <c r="X112" s="6">
        <v>117.641687127379</v>
      </c>
      <c r="Y112" s="6">
        <v>-3.2670454545454501</v>
      </c>
      <c r="Z112" s="6">
        <v>-142.333333333333</v>
      </c>
      <c r="AA112" s="7">
        <v>72.7</v>
      </c>
      <c r="AB112" s="7">
        <v>2.5929280861149899</v>
      </c>
      <c r="AC112" s="7">
        <v>3.0653778430265501</v>
      </c>
      <c r="AD112" s="13">
        <v>72.900000000000006</v>
      </c>
      <c r="AE112" s="6">
        <v>2.66076606633577</v>
      </c>
      <c r="AF112" s="13">
        <v>72.599999999999994</v>
      </c>
      <c r="AG112" s="6">
        <v>4.0077034333640098</v>
      </c>
      <c r="AH112" s="13">
        <v>67.8</v>
      </c>
      <c r="AI112" s="6">
        <v>87.325851911016599</v>
      </c>
      <c r="AJ112" s="6">
        <v>-1.5E-3</v>
      </c>
      <c r="AK112" s="6">
        <v>3.3E-3</v>
      </c>
    </row>
    <row r="113" spans="1:37">
      <c r="A113" s="5" t="s">
        <v>157</v>
      </c>
      <c r="B113" s="22">
        <v>399</v>
      </c>
      <c r="C113" s="22">
        <v>2.1539999999999999</v>
      </c>
      <c r="D113" s="22">
        <v>7.6999999999999999E-2</v>
      </c>
      <c r="E113" s="22">
        <v>188</v>
      </c>
      <c r="F113" s="20">
        <v>88.417329796640104</v>
      </c>
      <c r="G113" s="22">
        <v>3.3171228509715802</v>
      </c>
      <c r="H113" s="18">
        <v>4.6100000000000002E-2</v>
      </c>
      <c r="I113" s="15">
        <v>4.0444725120576596E-3</v>
      </c>
      <c r="J113" s="24">
        <v>-4.0465000000000001E-2</v>
      </c>
      <c r="K113" s="18">
        <v>7.1499999999999994E-2</v>
      </c>
      <c r="L113" s="15">
        <v>5.18742324497429E-3</v>
      </c>
      <c r="M113" s="18">
        <v>1.1310000000000001E-2</v>
      </c>
      <c r="N113" s="15">
        <v>4.2431341831716601E-4</v>
      </c>
      <c r="O113" s="24">
        <v>0.48246</v>
      </c>
      <c r="P113" s="10">
        <v>72.5</v>
      </c>
      <c r="Q113" s="6">
        <v>2.7274258896322099</v>
      </c>
      <c r="R113" s="6">
        <v>3.17702975026778</v>
      </c>
      <c r="S113" s="10">
        <v>70.099999999999994</v>
      </c>
      <c r="T113" s="6">
        <v>4.8916817872803904</v>
      </c>
      <c r="U113" s="6">
        <v>5.1257529492006997</v>
      </c>
      <c r="V113" s="10">
        <v>20</v>
      </c>
      <c r="W113" s="6">
        <v>123.608688634678</v>
      </c>
      <c r="X113" s="6">
        <v>124.375093178317</v>
      </c>
      <c r="Y113" s="6">
        <v>-3.4236804564907302</v>
      </c>
      <c r="Z113" s="6">
        <v>-262.5</v>
      </c>
      <c r="AA113" s="7">
        <v>72.5</v>
      </c>
      <c r="AB113" s="7">
        <v>2.7274258896322099</v>
      </c>
      <c r="AC113" s="7">
        <v>3.17702975026778</v>
      </c>
      <c r="AD113" s="13">
        <v>72.599999999999994</v>
      </c>
      <c r="AE113" s="6">
        <v>2.7274258896322099</v>
      </c>
      <c r="AF113" s="13">
        <v>72.599999999999994</v>
      </c>
      <c r="AG113" s="6">
        <v>4.0655012861897699</v>
      </c>
      <c r="AH113" s="13">
        <v>71.900000000000006</v>
      </c>
      <c r="AI113" s="6">
        <v>96.402742211955598</v>
      </c>
      <c r="AJ113" s="6">
        <v>-2E-3</v>
      </c>
      <c r="AK113" s="6">
        <v>3.3E-3</v>
      </c>
    </row>
    <row r="114" spans="1:37">
      <c r="A114" s="5" t="s">
        <v>158</v>
      </c>
      <c r="B114" s="22">
        <v>167</v>
      </c>
      <c r="C114" s="22">
        <v>2.59</v>
      </c>
      <c r="D114" s="22">
        <v>0.45</v>
      </c>
      <c r="E114" s="22">
        <v>520</v>
      </c>
      <c r="F114" s="20">
        <v>16.025641025641001</v>
      </c>
      <c r="G114" s="22">
        <v>0.58590843522746805</v>
      </c>
      <c r="H114" s="18">
        <v>5.4899999999999997E-2</v>
      </c>
      <c r="I114" s="15">
        <v>3.7111881489489702E-3</v>
      </c>
      <c r="J114" s="24">
        <v>3.6184000000000001E-2</v>
      </c>
      <c r="K114" s="18">
        <v>0.46899999999999997</v>
      </c>
      <c r="L114" s="15">
        <v>3.3657634088123001E-2</v>
      </c>
      <c r="M114" s="18">
        <v>6.2399999999999997E-2</v>
      </c>
      <c r="N114" s="15">
        <v>2.28138682875131E-3</v>
      </c>
      <c r="O114" s="24">
        <v>0.35571000000000003</v>
      </c>
      <c r="P114" s="10">
        <v>390</v>
      </c>
      <c r="Q114" s="6">
        <v>13.9453167203283</v>
      </c>
      <c r="R114" s="6">
        <v>16.361377098102999</v>
      </c>
      <c r="S114" s="10">
        <v>389</v>
      </c>
      <c r="T114" s="6">
        <v>23.3812249166402</v>
      </c>
      <c r="U114" s="6">
        <v>24.5021940177066</v>
      </c>
      <c r="V114" s="10">
        <v>380</v>
      </c>
      <c r="W114" s="6">
        <v>149.05456428689101</v>
      </c>
      <c r="X114" s="6">
        <v>151.35644759492101</v>
      </c>
      <c r="Y114" s="6">
        <v>-0.25706940874035</v>
      </c>
      <c r="Z114" s="6">
        <v>-2.6315789473684199</v>
      </c>
      <c r="AA114" s="7">
        <v>390</v>
      </c>
      <c r="AB114" s="7">
        <v>13.9453167203283</v>
      </c>
      <c r="AC114" s="7">
        <v>16.361377098102999</v>
      </c>
      <c r="AD114" s="13">
        <v>389</v>
      </c>
      <c r="AE114" s="6">
        <v>13.9453167203283</v>
      </c>
      <c r="AF114" s="13">
        <v>381.3</v>
      </c>
      <c r="AG114" s="6">
        <v>19.2905385773056</v>
      </c>
      <c r="AH114" s="13">
        <v>349</v>
      </c>
      <c r="AI114" s="6">
        <v>119.69736060062</v>
      </c>
      <c r="AJ114" s="6">
        <v>1.8E-3</v>
      </c>
      <c r="AK114" s="6">
        <v>4.1000000000000003E-3</v>
      </c>
    </row>
    <row r="115" spans="1:37">
      <c r="A115" s="5" t="s">
        <v>159</v>
      </c>
      <c r="B115" s="22">
        <v>1490</v>
      </c>
      <c r="C115" s="22">
        <v>2.37</v>
      </c>
      <c r="D115" s="22">
        <v>0.15</v>
      </c>
      <c r="E115" s="22">
        <v>10070</v>
      </c>
      <c r="F115" s="20">
        <v>9.28505106778087</v>
      </c>
      <c r="G115" s="22">
        <v>0.37087486996479802</v>
      </c>
      <c r="H115" s="18">
        <v>6.2E-2</v>
      </c>
      <c r="I115" s="15">
        <v>1.35837954129002E-3</v>
      </c>
      <c r="J115" s="24">
        <v>0.17963000000000001</v>
      </c>
      <c r="K115" s="18">
        <v>0.91300000000000003</v>
      </c>
      <c r="L115" s="15">
        <v>5.6976001499665897E-2</v>
      </c>
      <c r="M115" s="18">
        <v>0.1077</v>
      </c>
      <c r="N115" s="15">
        <v>4.3018851704339804E-3</v>
      </c>
      <c r="O115" s="24">
        <v>0.81323999999999996</v>
      </c>
      <c r="P115" s="10">
        <v>659</v>
      </c>
      <c r="Q115" s="6">
        <v>25.235741714944499</v>
      </c>
      <c r="R115" s="6">
        <v>28.939475180765601</v>
      </c>
      <c r="S115" s="10">
        <v>658</v>
      </c>
      <c r="T115" s="6">
        <v>30.208017265739201</v>
      </c>
      <c r="U115" s="6">
        <v>32.132086924091901</v>
      </c>
      <c r="V115" s="10">
        <v>668</v>
      </c>
      <c r="W115" s="6">
        <v>46.781057418468798</v>
      </c>
      <c r="X115" s="6">
        <v>52.849503308037797</v>
      </c>
      <c r="Y115" s="6">
        <v>-0.151975683890583</v>
      </c>
      <c r="Z115" s="6">
        <v>1.3473053892215601</v>
      </c>
      <c r="AA115" s="7">
        <v>659</v>
      </c>
      <c r="AB115" s="7">
        <v>25.235741714944499</v>
      </c>
      <c r="AC115" s="7">
        <v>28.939475180765601</v>
      </c>
      <c r="AD115" s="13">
        <v>658</v>
      </c>
      <c r="AE115" s="6">
        <v>25.235741714944499</v>
      </c>
      <c r="AF115" s="13">
        <v>645</v>
      </c>
      <c r="AG115" s="6">
        <v>30.5258793014583</v>
      </c>
      <c r="AH115" s="13">
        <v>620</v>
      </c>
      <c r="AI115" s="6">
        <v>35.150993345708898</v>
      </c>
      <c r="AJ115" s="6">
        <v>1.4400000000000001E-3</v>
      </c>
      <c r="AK115" s="6">
        <v>8.8999999999999995E-4</v>
      </c>
    </row>
    <row r="116" spans="1:37">
      <c r="A116" s="5" t="s">
        <v>160</v>
      </c>
      <c r="B116" s="22">
        <v>510</v>
      </c>
      <c r="C116" s="22">
        <v>1.9059999999999999</v>
      </c>
      <c r="D116" s="22">
        <v>9.1999999999999998E-2</v>
      </c>
      <c r="E116" s="22">
        <v>324</v>
      </c>
      <c r="F116" s="20">
        <v>86.880973066898306</v>
      </c>
      <c r="G116" s="22">
        <v>3.4850704066328801</v>
      </c>
      <c r="H116" s="18">
        <v>5.2400000000000002E-2</v>
      </c>
      <c r="I116" s="15">
        <v>4.0029898205758202E-3</v>
      </c>
      <c r="J116" s="24">
        <v>4.7400999999999999E-2</v>
      </c>
      <c r="K116" s="18">
        <v>8.2500000000000004E-2</v>
      </c>
      <c r="L116" s="15">
        <v>6.2520587059383403E-3</v>
      </c>
      <c r="M116" s="18">
        <v>1.1509999999999999E-2</v>
      </c>
      <c r="N116" s="15">
        <v>4.6170247597776402E-4</v>
      </c>
      <c r="O116" s="24">
        <v>0.46748000000000001</v>
      </c>
      <c r="P116" s="10">
        <v>73.8</v>
      </c>
      <c r="Q116" s="6">
        <v>2.96436810714262</v>
      </c>
      <c r="R116" s="6">
        <v>3.3964355895881302</v>
      </c>
      <c r="S116" s="10">
        <v>80.400000000000006</v>
      </c>
      <c r="T116" s="6">
        <v>5.8511417600412496</v>
      </c>
      <c r="U116" s="6">
        <v>6.1069225372131504</v>
      </c>
      <c r="V116" s="10">
        <v>290</v>
      </c>
      <c r="W116" s="6">
        <v>120.110111874419</v>
      </c>
      <c r="X116" s="6">
        <v>120.939164897078</v>
      </c>
      <c r="Y116" s="6">
        <v>8.2089552238806096</v>
      </c>
      <c r="Z116" s="6">
        <v>74.551724137931004</v>
      </c>
      <c r="AA116" s="7">
        <v>73.8</v>
      </c>
      <c r="AB116" s="7">
        <v>2.96436810714262</v>
      </c>
      <c r="AC116" s="7">
        <v>3.3964355895881302</v>
      </c>
      <c r="AD116" s="13">
        <v>73.400000000000006</v>
      </c>
      <c r="AE116" s="6">
        <v>2.96436810714262</v>
      </c>
      <c r="AF116" s="13">
        <v>73.400000000000006</v>
      </c>
      <c r="AG116" s="6">
        <v>4.6966860546664799</v>
      </c>
      <c r="AH116" s="13">
        <v>73.8</v>
      </c>
      <c r="AI116" s="6">
        <v>77.873520367872899</v>
      </c>
      <c r="AJ116" s="6">
        <v>5.7999999999999996E-3</v>
      </c>
      <c r="AK116" s="6">
        <v>4.1999999999999997E-3</v>
      </c>
    </row>
    <row r="117" spans="1:37">
      <c r="A117" s="5" t="s">
        <v>161</v>
      </c>
      <c r="B117" s="22">
        <v>354</v>
      </c>
      <c r="C117" s="22">
        <v>1.012</v>
      </c>
      <c r="D117" s="22">
        <v>9.6000000000000002E-2</v>
      </c>
      <c r="E117" s="22">
        <v>1660</v>
      </c>
      <c r="F117" s="20">
        <v>13.4952766531714</v>
      </c>
      <c r="G117" s="22">
        <v>0.56766960527472199</v>
      </c>
      <c r="H117" s="18">
        <v>5.8000000000000003E-2</v>
      </c>
      <c r="I117" s="15">
        <v>2.2560383233310999E-3</v>
      </c>
      <c r="J117" s="24">
        <v>0.1908</v>
      </c>
      <c r="K117" s="18">
        <v>0.58799999999999997</v>
      </c>
      <c r="L117" s="15">
        <v>3.8320546820732701E-2</v>
      </c>
      <c r="M117" s="18">
        <v>7.4099999999999999E-2</v>
      </c>
      <c r="N117" s="15">
        <v>3.1169659453384999E-3</v>
      </c>
      <c r="O117" s="24">
        <v>0.69796000000000002</v>
      </c>
      <c r="P117" s="10">
        <v>461</v>
      </c>
      <c r="Q117" s="6">
        <v>18.521838934024199</v>
      </c>
      <c r="R117" s="6">
        <v>21.073131419828599</v>
      </c>
      <c r="S117" s="10">
        <v>468</v>
      </c>
      <c r="T117" s="6">
        <v>24.5375194223727</v>
      </c>
      <c r="U117" s="6">
        <v>25.9670699538202</v>
      </c>
      <c r="V117" s="10">
        <v>516</v>
      </c>
      <c r="W117" s="6">
        <v>93.497691160465095</v>
      </c>
      <c r="X117" s="6">
        <v>97.693109015146803</v>
      </c>
      <c r="Y117" s="6">
        <v>1.49572649572649</v>
      </c>
      <c r="Z117" s="6">
        <v>10.6589147286822</v>
      </c>
      <c r="AA117" s="7">
        <v>461</v>
      </c>
      <c r="AB117" s="7">
        <v>18.521838934024199</v>
      </c>
      <c r="AC117" s="7">
        <v>21.073131419828599</v>
      </c>
      <c r="AD117" s="13">
        <v>459</v>
      </c>
      <c r="AE117" s="6">
        <v>18.983769844209998</v>
      </c>
      <c r="AF117" s="13">
        <v>449</v>
      </c>
      <c r="AG117" s="6">
        <v>24.1819118227512</v>
      </c>
      <c r="AH117" s="13">
        <v>417</v>
      </c>
      <c r="AI117" s="6">
        <v>80.083320687504596</v>
      </c>
      <c r="AJ117" s="6">
        <v>3.0000000000000001E-3</v>
      </c>
      <c r="AK117" s="6">
        <v>1.6000000000000001E-3</v>
      </c>
    </row>
    <row r="118" spans="1:37">
      <c r="A118" s="5" t="s">
        <v>162</v>
      </c>
      <c r="B118" s="22">
        <v>597</v>
      </c>
      <c r="C118" s="22">
        <v>1.1759999999999999</v>
      </c>
      <c r="D118" s="22">
        <v>5.3999999999999999E-2</v>
      </c>
      <c r="E118" s="22">
        <v>376</v>
      </c>
      <c r="F118" s="20">
        <v>85.470085470085493</v>
      </c>
      <c r="G118" s="22">
        <v>3.53572063031385</v>
      </c>
      <c r="H118" s="18">
        <v>4.82E-2</v>
      </c>
      <c r="I118" s="15">
        <v>3.4317786469718801E-3</v>
      </c>
      <c r="J118" s="24">
        <v>0.32890999999999998</v>
      </c>
      <c r="K118" s="18">
        <v>7.6799999999999993E-2</v>
      </c>
      <c r="L118" s="15">
        <v>5.2117827405216604E-3</v>
      </c>
      <c r="M118" s="18">
        <v>1.17E-2</v>
      </c>
      <c r="N118" s="15">
        <v>4.8400479708366303E-4</v>
      </c>
      <c r="O118" s="24">
        <v>0.26255000000000001</v>
      </c>
      <c r="P118" s="10">
        <v>75</v>
      </c>
      <c r="Q118" s="6">
        <v>3.08238413108131</v>
      </c>
      <c r="R118" s="6">
        <v>3.51280587315257</v>
      </c>
      <c r="S118" s="10">
        <v>75.099999999999994</v>
      </c>
      <c r="T118" s="6">
        <v>4.9303520029412402</v>
      </c>
      <c r="U118" s="6">
        <v>5.1949111174287301</v>
      </c>
      <c r="V118" s="10">
        <v>110</v>
      </c>
      <c r="W118" s="6">
        <v>254.550098669676</v>
      </c>
      <c r="X118" s="6">
        <v>258.770670127485</v>
      </c>
      <c r="Y118" s="6">
        <v>0.13315579227695201</v>
      </c>
      <c r="Z118" s="6">
        <v>31.818181818181799</v>
      </c>
      <c r="AA118" s="7">
        <v>75</v>
      </c>
      <c r="AB118" s="7">
        <v>3.08238413108131</v>
      </c>
      <c r="AC118" s="7">
        <v>3.51280587315257</v>
      </c>
      <c r="AD118" s="13">
        <v>75</v>
      </c>
      <c r="AE118" s="6">
        <v>3.1278174389727198</v>
      </c>
      <c r="AF118" s="13">
        <v>74.900000000000006</v>
      </c>
      <c r="AG118" s="6">
        <v>4.5333564687664598</v>
      </c>
      <c r="AH118" s="13">
        <v>74.900000000000006</v>
      </c>
      <c r="AI118" s="6">
        <v>240.14977760293999</v>
      </c>
      <c r="AJ118" s="6">
        <v>5.9999999999999995E-4</v>
      </c>
      <c r="AK118" s="6">
        <v>3.5999999999999999E-3</v>
      </c>
    </row>
    <row r="119" spans="1:37">
      <c r="A119" s="5" t="s">
        <v>163</v>
      </c>
      <c r="B119" s="22">
        <v>155.6</v>
      </c>
      <c r="C119" s="22">
        <v>22.13</v>
      </c>
      <c r="D119" s="22">
        <v>0.63</v>
      </c>
      <c r="E119" s="22">
        <v>106</v>
      </c>
      <c r="F119" s="20">
        <v>85.106382978723403</v>
      </c>
      <c r="G119" s="22">
        <v>3.0835846372514299</v>
      </c>
      <c r="H119" s="18">
        <v>4.8300000000000003E-2</v>
      </c>
      <c r="I119" s="15">
        <v>5.9555352512669704E-3</v>
      </c>
      <c r="J119" s="24">
        <v>0.29433999999999999</v>
      </c>
      <c r="K119" s="18">
        <v>8.0100000000000005E-2</v>
      </c>
      <c r="L119" s="15">
        <v>7.6979063522557498E-3</v>
      </c>
      <c r="M119" s="18">
        <v>1.175E-2</v>
      </c>
      <c r="N119" s="15">
        <v>4.2572740398052599E-4</v>
      </c>
      <c r="O119" s="24">
        <v>-3.3798000000000001E-3</v>
      </c>
      <c r="P119" s="10">
        <v>75.3</v>
      </c>
      <c r="Q119" s="6">
        <v>2.73035181084358</v>
      </c>
      <c r="R119" s="6">
        <v>3.2120967544291701</v>
      </c>
      <c r="S119" s="10">
        <v>78</v>
      </c>
      <c r="T119" s="6">
        <v>7.1985268114432497</v>
      </c>
      <c r="U119" s="6">
        <v>7.3969513920815997</v>
      </c>
      <c r="V119" s="10">
        <v>170</v>
      </c>
      <c r="W119" s="6">
        <v>486.42794104374099</v>
      </c>
      <c r="X119" s="6">
        <v>489.15331610849302</v>
      </c>
      <c r="Y119" s="6">
        <v>3.4615384615384701</v>
      </c>
      <c r="Z119" s="6">
        <v>55.705882352941202</v>
      </c>
      <c r="AA119" s="7">
        <v>75.3</v>
      </c>
      <c r="AB119" s="7">
        <v>2.73035181084358</v>
      </c>
      <c r="AC119" s="7">
        <v>3.2120967544291701</v>
      </c>
      <c r="AD119" s="13">
        <v>75.099999999999994</v>
      </c>
      <c r="AE119" s="6">
        <v>2.7654784416040501</v>
      </c>
      <c r="AF119" s="13">
        <v>75</v>
      </c>
      <c r="AG119" s="6">
        <v>4.4382697366279302</v>
      </c>
      <c r="AH119" s="13">
        <v>74.3</v>
      </c>
      <c r="AI119" s="6">
        <v>463.45066903398998</v>
      </c>
      <c r="AJ119" s="6">
        <v>6.9999999999999999E-4</v>
      </c>
      <c r="AK119" s="6">
        <v>6.1000000000000004E-3</v>
      </c>
    </row>
    <row r="120" spans="1:37">
      <c r="A120" s="5" t="s">
        <v>164</v>
      </c>
      <c r="B120" s="22">
        <v>803</v>
      </c>
      <c r="C120" s="22">
        <v>1.5529999999999999</v>
      </c>
      <c r="D120" s="22">
        <v>7.5999999999999998E-2</v>
      </c>
      <c r="E120" s="22">
        <v>4810</v>
      </c>
      <c r="F120" s="20">
        <v>12.269938650306701</v>
      </c>
      <c r="G120" s="22">
        <v>0.53098153335339704</v>
      </c>
      <c r="H120" s="18">
        <v>6.1899999999999997E-2</v>
      </c>
      <c r="I120" s="15">
        <v>1.8367300170122601E-3</v>
      </c>
      <c r="J120" s="24">
        <v>0.24954999999999999</v>
      </c>
      <c r="K120" s="18">
        <v>0.68799999999999994</v>
      </c>
      <c r="L120" s="15">
        <v>4.45644484386373E-2</v>
      </c>
      <c r="M120" s="18">
        <v>8.1500000000000003E-2</v>
      </c>
      <c r="N120" s="15">
        <v>3.5269120899165999E-3</v>
      </c>
      <c r="O120" s="24">
        <v>0.73299999999999998</v>
      </c>
      <c r="P120" s="10">
        <v>505</v>
      </c>
      <c r="Q120" s="6">
        <v>20.896058586575101</v>
      </c>
      <c r="R120" s="6">
        <v>23.6046796036598</v>
      </c>
      <c r="S120" s="10">
        <v>530</v>
      </c>
      <c r="T120" s="6">
        <v>26.718798016482101</v>
      </c>
      <c r="U120" s="6">
        <v>28.308552608587998</v>
      </c>
      <c r="V120" s="10">
        <v>659</v>
      </c>
      <c r="W120" s="6">
        <v>73.830022083431899</v>
      </c>
      <c r="X120" s="6">
        <v>80.852820433899694</v>
      </c>
      <c r="Y120" s="6">
        <v>4.7169811320754702</v>
      </c>
      <c r="Z120" s="6">
        <v>23.368740515933201</v>
      </c>
      <c r="AA120" s="7">
        <v>505</v>
      </c>
      <c r="AB120" s="7">
        <v>20.896058586575101</v>
      </c>
      <c r="AC120" s="7">
        <v>23.6046796036598</v>
      </c>
      <c r="AD120" s="13">
        <v>502</v>
      </c>
      <c r="AE120" s="6">
        <v>21.3761611252717</v>
      </c>
      <c r="AF120" s="13">
        <v>496</v>
      </c>
      <c r="AG120" s="6">
        <v>26.718798016482101</v>
      </c>
      <c r="AH120" s="13">
        <v>477</v>
      </c>
      <c r="AI120" s="6">
        <v>58.555931901388398</v>
      </c>
      <c r="AJ120" s="6">
        <v>6.1000000000000004E-3</v>
      </c>
      <c r="AK120" s="6">
        <v>2.3E-3</v>
      </c>
    </row>
    <row r="121" spans="1:37">
      <c r="A121" s="5" t="s">
        <v>165</v>
      </c>
      <c r="B121" s="22">
        <v>486</v>
      </c>
      <c r="C121" s="22">
        <v>1.9710000000000001</v>
      </c>
      <c r="D121" s="22">
        <v>0.06</v>
      </c>
      <c r="E121" s="22">
        <v>310</v>
      </c>
      <c r="F121" s="20">
        <v>88.417329796640104</v>
      </c>
      <c r="G121" s="22">
        <v>3.2325982633239598</v>
      </c>
      <c r="H121" s="18">
        <v>4.6199999999999998E-2</v>
      </c>
      <c r="I121" s="15">
        <v>3.7393731448313399E-3</v>
      </c>
      <c r="J121" s="24">
        <v>0.39248</v>
      </c>
      <c r="K121" s="18">
        <v>7.1199999999999999E-2</v>
      </c>
      <c r="L121" s="15">
        <v>5.2655471516642599E-3</v>
      </c>
      <c r="M121" s="18">
        <v>1.1310000000000001E-2</v>
      </c>
      <c r="N121" s="15">
        <v>4.1350136271117401E-4</v>
      </c>
      <c r="O121" s="24">
        <v>1.9243E-2</v>
      </c>
      <c r="P121" s="10">
        <v>72.5</v>
      </c>
      <c r="Q121" s="6">
        <v>2.65383721871483</v>
      </c>
      <c r="R121" s="6">
        <v>3.1140838193739402</v>
      </c>
      <c r="S121" s="10">
        <v>69.8</v>
      </c>
      <c r="T121" s="6">
        <v>4.9706530385364296</v>
      </c>
      <c r="U121" s="6">
        <v>5.1994087610429398</v>
      </c>
      <c r="V121" s="10">
        <v>30</v>
      </c>
      <c r="W121" s="6">
        <v>127.09127308558401</v>
      </c>
      <c r="X121" s="6">
        <v>127.89366471870601</v>
      </c>
      <c r="Y121" s="6">
        <v>-3.8681948424068802</v>
      </c>
      <c r="Z121" s="6">
        <v>-141.666666666667</v>
      </c>
      <c r="AA121" s="7">
        <v>72.5</v>
      </c>
      <c r="AB121" s="7">
        <v>2.65383721871483</v>
      </c>
      <c r="AC121" s="7">
        <v>3.1140838193739402</v>
      </c>
      <c r="AD121" s="13">
        <v>72.7</v>
      </c>
      <c r="AE121" s="6">
        <v>2.6899631936954198</v>
      </c>
      <c r="AF121" s="13">
        <v>72.5</v>
      </c>
      <c r="AG121" s="6">
        <v>4.0265607693801702</v>
      </c>
      <c r="AH121" s="13">
        <v>72</v>
      </c>
      <c r="AI121" s="6">
        <v>80.326674551573205</v>
      </c>
      <c r="AJ121" s="6">
        <v>-1.9E-3</v>
      </c>
      <c r="AK121" s="6">
        <v>4.1999999999999997E-3</v>
      </c>
    </row>
    <row r="122" spans="1:37">
      <c r="A122" s="5" t="s">
        <v>166</v>
      </c>
      <c r="B122" s="22">
        <v>312</v>
      </c>
      <c r="C122" s="22">
        <v>2.2839999999999998</v>
      </c>
      <c r="D122" s="22">
        <v>7.9000000000000001E-2</v>
      </c>
      <c r="E122" s="22">
        <v>1330</v>
      </c>
      <c r="F122" s="20">
        <v>16.2074554294976</v>
      </c>
      <c r="G122" s="22">
        <v>0.64518312042485104</v>
      </c>
      <c r="H122" s="18">
        <v>5.4399999999999997E-2</v>
      </c>
      <c r="I122" s="15">
        <v>2.1801389263033598E-3</v>
      </c>
      <c r="J122" s="24">
        <v>6.8744E-2</v>
      </c>
      <c r="K122" s="18">
        <v>0.46500000000000002</v>
      </c>
      <c r="L122" s="15">
        <v>3.0618900082301798E-2</v>
      </c>
      <c r="M122" s="18">
        <v>6.1699999999999998E-2</v>
      </c>
      <c r="N122" s="15">
        <v>2.4561411693141601E-3</v>
      </c>
      <c r="O122" s="24">
        <v>0.78208</v>
      </c>
      <c r="P122" s="10">
        <v>386</v>
      </c>
      <c r="Q122" s="6">
        <v>14.6015235733274</v>
      </c>
      <c r="R122" s="6">
        <v>16.878629077172398</v>
      </c>
      <c r="S122" s="10">
        <v>387</v>
      </c>
      <c r="T122" s="6">
        <v>21.2436878507716</v>
      </c>
      <c r="U122" s="6">
        <v>22.457670337834799</v>
      </c>
      <c r="V122" s="10">
        <v>400</v>
      </c>
      <c r="W122" s="6">
        <v>86.044450681820706</v>
      </c>
      <c r="X122" s="6">
        <v>89.720271622208401</v>
      </c>
      <c r="Y122" s="6">
        <v>0.258397932816536</v>
      </c>
      <c r="Z122" s="6">
        <v>3.5</v>
      </c>
      <c r="AA122" s="7">
        <v>386</v>
      </c>
      <c r="AB122" s="7">
        <v>14.6015235733274</v>
      </c>
      <c r="AC122" s="7">
        <v>16.878629077172398</v>
      </c>
      <c r="AD122" s="13">
        <v>385</v>
      </c>
      <c r="AE122" s="6">
        <v>15.0193039340189</v>
      </c>
      <c r="AF122" s="13">
        <v>376</v>
      </c>
      <c r="AG122" s="6">
        <v>19.8960868891605</v>
      </c>
      <c r="AH122" s="13">
        <v>329</v>
      </c>
      <c r="AI122" s="6">
        <v>78.864488162520104</v>
      </c>
      <c r="AJ122" s="6">
        <v>2E-3</v>
      </c>
      <c r="AK122" s="6">
        <v>1.1999999999999999E-3</v>
      </c>
    </row>
    <row r="123" spans="1:37">
      <c r="A123" s="5" t="s">
        <v>167</v>
      </c>
      <c r="B123" s="22">
        <v>1310</v>
      </c>
      <c r="C123" s="22">
        <v>3.04</v>
      </c>
      <c r="D123" s="22">
        <v>0.21</v>
      </c>
      <c r="E123" s="22">
        <v>1100</v>
      </c>
      <c r="F123" s="20">
        <v>81.699346405228795</v>
      </c>
      <c r="G123" s="22">
        <v>3.4396159101547199</v>
      </c>
      <c r="H123" s="18">
        <v>5.3600000000000002E-2</v>
      </c>
      <c r="I123" s="15">
        <v>2.9796815125976402E-3</v>
      </c>
      <c r="J123" s="24">
        <v>5.2482000000000001E-2</v>
      </c>
      <c r="K123" s="18">
        <v>8.8999999999999996E-2</v>
      </c>
      <c r="L123" s="15">
        <v>6.5246930969969303E-3</v>
      </c>
      <c r="M123" s="18">
        <v>1.2239999999999999E-2</v>
      </c>
      <c r="N123" s="15">
        <v>5.1531500058119603E-4</v>
      </c>
      <c r="O123" s="24">
        <v>0.51514000000000004</v>
      </c>
      <c r="P123" s="10">
        <v>78.5</v>
      </c>
      <c r="Q123" s="6">
        <v>3.2556872183283598</v>
      </c>
      <c r="R123" s="6">
        <v>3.7017537164819601</v>
      </c>
      <c r="S123" s="10">
        <v>86.4</v>
      </c>
      <c r="T123" s="6">
        <v>6.0408639095931198</v>
      </c>
      <c r="U123" s="6">
        <v>6.3252879990397899</v>
      </c>
      <c r="V123" s="10">
        <v>360</v>
      </c>
      <c r="W123" s="6">
        <v>112.25769801163599</v>
      </c>
      <c r="X123" s="6">
        <v>112.883975646049</v>
      </c>
      <c r="Y123" s="6">
        <v>9.1435185185185208</v>
      </c>
      <c r="Z123" s="6">
        <v>78.1944444444444</v>
      </c>
      <c r="AA123" s="7">
        <v>78.5</v>
      </c>
      <c r="AB123" s="7">
        <v>3.2556872183283598</v>
      </c>
      <c r="AC123" s="7">
        <v>3.7017537164819601</v>
      </c>
      <c r="AD123" s="13">
        <v>77.7</v>
      </c>
      <c r="AE123" s="6">
        <v>3.2556872183283598</v>
      </c>
      <c r="AF123" s="13">
        <v>77.599999999999994</v>
      </c>
      <c r="AG123" s="6">
        <v>5.0963993931230203</v>
      </c>
      <c r="AH123" s="13">
        <v>78.2</v>
      </c>
      <c r="AI123" s="6">
        <v>38.332226166394904</v>
      </c>
      <c r="AJ123" s="6">
        <v>7.3000000000000001E-3</v>
      </c>
      <c r="AK123" s="6">
        <v>4.0000000000000001E-3</v>
      </c>
    </row>
    <row r="124" spans="1:37">
      <c r="A124" s="5" t="s">
        <v>168</v>
      </c>
      <c r="B124" s="22">
        <v>38.5</v>
      </c>
      <c r="C124" s="22">
        <v>0.92</v>
      </c>
      <c r="D124" s="22">
        <v>5.2999999999999999E-2</v>
      </c>
      <c r="E124" s="22">
        <v>69</v>
      </c>
      <c r="F124" s="20">
        <v>36.764705882352899</v>
      </c>
      <c r="G124" s="22">
        <v>1.50704066946305</v>
      </c>
      <c r="H124" s="18">
        <v>5.1400000000000001E-2</v>
      </c>
      <c r="I124" s="15">
        <v>8.4491412398665193E-3</v>
      </c>
      <c r="J124" s="24">
        <v>-6.6134999999999999E-2</v>
      </c>
      <c r="K124" s="18">
        <v>0.192</v>
      </c>
      <c r="L124" s="15">
        <v>2.49413912170111E-2</v>
      </c>
      <c r="M124" s="18">
        <v>2.7199999999999998E-2</v>
      </c>
      <c r="N124" s="15">
        <v>1.11496896889554E-3</v>
      </c>
      <c r="O124" s="24">
        <v>0.36674000000000001</v>
      </c>
      <c r="P124" s="10">
        <v>173.3</v>
      </c>
      <c r="Q124" s="6">
        <v>7.0080213774077702</v>
      </c>
      <c r="R124" s="6">
        <v>7.9996900750532802</v>
      </c>
      <c r="S124" s="10">
        <v>176</v>
      </c>
      <c r="T124" s="6">
        <v>21.081768650913599</v>
      </c>
      <c r="U124" s="6">
        <v>21.403349234314</v>
      </c>
      <c r="V124" s="10">
        <v>190</v>
      </c>
      <c r="W124" s="6">
        <v>554.22903721672105</v>
      </c>
      <c r="X124" s="6">
        <v>556.26055784365496</v>
      </c>
      <c r="Y124" s="6">
        <v>1.5340909090909101</v>
      </c>
      <c r="Z124" s="6">
        <v>8.7894736842105203</v>
      </c>
      <c r="AA124" s="7">
        <v>173.3</v>
      </c>
      <c r="AB124" s="7">
        <v>7.0080213774077702</v>
      </c>
      <c r="AC124" s="7">
        <v>7.9996900750532802</v>
      </c>
      <c r="AD124" s="13">
        <v>172.9</v>
      </c>
      <c r="AE124" s="6">
        <v>7.05273093391519</v>
      </c>
      <c r="AF124" s="13">
        <v>172.3</v>
      </c>
      <c r="AG124" s="6">
        <v>10.1603405184394</v>
      </c>
      <c r="AH124" s="13">
        <v>169.9</v>
      </c>
      <c r="AI124" s="6">
        <v>515.33678860932605</v>
      </c>
      <c r="AJ124" s="6">
        <v>2E-3</v>
      </c>
      <c r="AK124" s="6">
        <v>0.01</v>
      </c>
    </row>
    <row r="125" spans="1:37">
      <c r="A125" s="5" t="s">
        <v>169</v>
      </c>
      <c r="B125" s="22">
        <v>455.2</v>
      </c>
      <c r="C125" s="22">
        <v>1.746</v>
      </c>
      <c r="D125" s="22">
        <v>7.4999999999999997E-2</v>
      </c>
      <c r="E125" s="22">
        <v>670</v>
      </c>
      <c r="F125" s="20">
        <v>82.169268693508599</v>
      </c>
      <c r="G125" s="22">
        <v>3.4993755853668298</v>
      </c>
      <c r="H125" s="18">
        <v>9.1999999999999998E-2</v>
      </c>
      <c r="I125" s="15">
        <v>1.1345049910349E-2</v>
      </c>
      <c r="J125" s="24">
        <v>-0.94055</v>
      </c>
      <c r="K125" s="18">
        <v>0.157</v>
      </c>
      <c r="L125" s="15">
        <v>2.4164094058954502E-2</v>
      </c>
      <c r="M125" s="18">
        <v>1.217E-2</v>
      </c>
      <c r="N125" s="15">
        <v>5.1828866863553702E-4</v>
      </c>
      <c r="O125" s="24">
        <v>0.99966999999999995</v>
      </c>
      <c r="P125" s="10">
        <v>78</v>
      </c>
      <c r="Q125" s="6">
        <v>3.2912323270519099</v>
      </c>
      <c r="R125" s="6">
        <v>3.7283669474921202</v>
      </c>
      <c r="S125" s="10">
        <v>146</v>
      </c>
      <c r="T125" s="6">
        <v>20.4982202333671</v>
      </c>
      <c r="U125" s="6">
        <v>20.733388655400098</v>
      </c>
      <c r="V125" s="10">
        <v>1280</v>
      </c>
      <c r="W125" s="6">
        <v>197.167106548974</v>
      </c>
      <c r="X125" s="6">
        <v>197.17767828633001</v>
      </c>
      <c r="Y125" s="6">
        <v>46.575342465753401</v>
      </c>
      <c r="Z125" s="6">
        <v>93.90625</v>
      </c>
      <c r="AA125" s="7">
        <v>78</v>
      </c>
      <c r="AB125" s="7">
        <v>3.2912323270519099</v>
      </c>
      <c r="AC125" s="7">
        <v>3.7283669474921202</v>
      </c>
      <c r="AD125" s="13">
        <v>73.400000000000006</v>
      </c>
      <c r="AE125" s="6">
        <v>2.91050858624941</v>
      </c>
      <c r="AF125" s="13">
        <v>73.5</v>
      </c>
      <c r="AG125" s="6">
        <v>7.8560698021095998</v>
      </c>
      <c r="AH125" s="13">
        <v>78</v>
      </c>
      <c r="AI125" s="6">
        <v>8.4631468671174996</v>
      </c>
      <c r="AJ125" s="6">
        <v>5.6000000000000001E-2</v>
      </c>
      <c r="AK125" s="6">
        <v>1.9E-2</v>
      </c>
    </row>
    <row r="126" spans="1:37">
      <c r="A126" s="5" t="s">
        <v>170</v>
      </c>
      <c r="B126" s="22">
        <v>431</v>
      </c>
      <c r="C126" s="22">
        <v>2.0859999999999999</v>
      </c>
      <c r="D126" s="22">
        <v>4.9000000000000002E-2</v>
      </c>
      <c r="E126" s="22">
        <v>339</v>
      </c>
      <c r="F126" s="20">
        <v>83.892617449664399</v>
      </c>
      <c r="G126" s="22">
        <v>3.4759381619474001</v>
      </c>
      <c r="H126" s="18">
        <v>5.1700000000000003E-2</v>
      </c>
      <c r="I126" s="15">
        <v>3.6114020862043602E-3</v>
      </c>
      <c r="J126" s="24">
        <v>0.29919000000000001</v>
      </c>
      <c r="K126" s="18">
        <v>8.3900000000000002E-2</v>
      </c>
      <c r="L126" s="15">
        <v>5.5432836658518003E-3</v>
      </c>
      <c r="M126" s="18">
        <v>1.192E-2</v>
      </c>
      <c r="N126" s="15">
        <v>4.9388354005372296E-4</v>
      </c>
      <c r="O126" s="24">
        <v>0.44074999999999998</v>
      </c>
      <c r="P126" s="10">
        <v>76.400000000000006</v>
      </c>
      <c r="Q126" s="6">
        <v>3.1613374077778298</v>
      </c>
      <c r="R126" s="6">
        <v>3.5971162123214699</v>
      </c>
      <c r="S126" s="10">
        <v>81.8</v>
      </c>
      <c r="T126" s="6">
        <v>5.1799742209778703</v>
      </c>
      <c r="U126" s="6">
        <v>5.4760659923289099</v>
      </c>
      <c r="V126" s="10">
        <v>260</v>
      </c>
      <c r="W126" s="6">
        <v>125.30072439934401</v>
      </c>
      <c r="X126" s="6">
        <v>126.76387502187799</v>
      </c>
      <c r="Y126" s="6">
        <v>6.6014669926650198</v>
      </c>
      <c r="Z126" s="6">
        <v>70.615384615384599</v>
      </c>
      <c r="AA126" s="7">
        <v>76.400000000000006</v>
      </c>
      <c r="AB126" s="7">
        <v>3.1613374077778298</v>
      </c>
      <c r="AC126" s="7">
        <v>3.5971162123214699</v>
      </c>
      <c r="AD126" s="13">
        <v>76.099999999999994</v>
      </c>
      <c r="AE126" s="6">
        <v>3.2071956918490998</v>
      </c>
      <c r="AF126" s="13">
        <v>75.900000000000006</v>
      </c>
      <c r="AG126" s="6">
        <v>4.8742366510044697</v>
      </c>
      <c r="AH126" s="13">
        <v>75.599999999999994</v>
      </c>
      <c r="AI126" s="6">
        <v>103.72363513201999</v>
      </c>
      <c r="AJ126" s="6">
        <v>4.8999999999999998E-3</v>
      </c>
      <c r="AK126" s="6">
        <v>3.0999999999999999E-3</v>
      </c>
    </row>
    <row r="127" spans="1:37">
      <c r="A127" s="5" t="s">
        <v>171</v>
      </c>
      <c r="B127" s="22">
        <v>690</v>
      </c>
      <c r="C127" s="22">
        <v>1.726</v>
      </c>
      <c r="D127" s="22">
        <v>9.7000000000000003E-2</v>
      </c>
      <c r="E127" s="22">
        <v>523</v>
      </c>
      <c r="F127" s="20">
        <v>91.743119266055004</v>
      </c>
      <c r="G127" s="22">
        <v>3.51143934668052</v>
      </c>
      <c r="H127" s="18">
        <v>5.5199999999999999E-2</v>
      </c>
      <c r="I127" s="15">
        <v>3.45215718801853E-3</v>
      </c>
      <c r="J127" s="24">
        <v>-0.15518000000000001</v>
      </c>
      <c r="K127" s="18">
        <v>8.2299999999999998E-2</v>
      </c>
      <c r="L127" s="15">
        <v>5.8779285743278198E-3</v>
      </c>
      <c r="M127" s="18">
        <v>1.09E-2</v>
      </c>
      <c r="N127" s="15">
        <v>4.1719410877911301E-4</v>
      </c>
      <c r="O127" s="24">
        <v>0.61448999999999998</v>
      </c>
      <c r="P127" s="10">
        <v>69.900000000000006</v>
      </c>
      <c r="Q127" s="6">
        <v>2.6586942561339399</v>
      </c>
      <c r="R127" s="6">
        <v>3.0880966821773899</v>
      </c>
      <c r="S127" s="10">
        <v>80.3</v>
      </c>
      <c r="T127" s="6">
        <v>5.52393653593038</v>
      </c>
      <c r="U127" s="6">
        <v>5.79299845303421</v>
      </c>
      <c r="V127" s="10">
        <v>400</v>
      </c>
      <c r="W127" s="6">
        <v>84.163975211963702</v>
      </c>
      <c r="X127" s="6">
        <v>84.489464294696205</v>
      </c>
      <c r="Y127" s="6">
        <v>12.9514321295143</v>
      </c>
      <c r="Z127" s="6">
        <v>82.525000000000006</v>
      </c>
      <c r="AA127" s="7">
        <v>69.900000000000006</v>
      </c>
      <c r="AB127" s="7">
        <v>2.6586942561339399</v>
      </c>
      <c r="AC127" s="7">
        <v>3.0880966821773899</v>
      </c>
      <c r="AD127" s="13">
        <v>69.2</v>
      </c>
      <c r="AE127" s="6">
        <v>2.6586942561339399</v>
      </c>
      <c r="AF127" s="13">
        <v>69.2</v>
      </c>
      <c r="AG127" s="6">
        <v>4.5620033815185401</v>
      </c>
      <c r="AH127" s="13">
        <v>69.099999999999994</v>
      </c>
      <c r="AI127" s="6">
        <v>33.123533529501998</v>
      </c>
      <c r="AJ127" s="6">
        <v>9.4999999999999998E-3</v>
      </c>
      <c r="AK127" s="6">
        <v>3.7000000000000002E-3</v>
      </c>
    </row>
    <row r="128" spans="1:37">
      <c r="A128" s="5" t="s">
        <v>172</v>
      </c>
      <c r="B128" s="22">
        <v>440</v>
      </c>
      <c r="C128" s="22">
        <v>1.74</v>
      </c>
      <c r="D128" s="22">
        <v>0.28999999999999998</v>
      </c>
      <c r="E128" s="22">
        <v>17200</v>
      </c>
      <c r="F128" s="20">
        <v>3.27868852459016</v>
      </c>
      <c r="G128" s="22">
        <v>0.159731515482085</v>
      </c>
      <c r="H128" s="18">
        <v>0.1086</v>
      </c>
      <c r="I128" s="15">
        <v>2.1206647598188502E-3</v>
      </c>
      <c r="J128" s="24">
        <v>0.25275999999999998</v>
      </c>
      <c r="K128" s="18">
        <v>4.55</v>
      </c>
      <c r="L128" s="15">
        <v>0.30923919386940302</v>
      </c>
      <c r="M128" s="18">
        <v>0.30499999999999999</v>
      </c>
      <c r="N128" s="15">
        <v>1.4859024227721E-2</v>
      </c>
      <c r="O128" s="24">
        <v>0.87731000000000003</v>
      </c>
      <c r="P128" s="10">
        <v>1711</v>
      </c>
      <c r="Q128" s="6">
        <v>73.380874649556105</v>
      </c>
      <c r="R128" s="6">
        <v>80.895915574249003</v>
      </c>
      <c r="S128" s="10">
        <v>1733</v>
      </c>
      <c r="T128" s="6">
        <v>56.282198883866798</v>
      </c>
      <c r="U128" s="6">
        <v>59.343177992743001</v>
      </c>
      <c r="V128" s="10">
        <v>1785</v>
      </c>
      <c r="W128" s="6">
        <v>40.017144619917502</v>
      </c>
      <c r="X128" s="6">
        <v>45.215074953839903</v>
      </c>
      <c r="Y128" s="6">
        <v>1.2694748990190401</v>
      </c>
      <c r="Z128" s="6">
        <v>4.1456582633053198</v>
      </c>
      <c r="AA128" s="7">
        <v>1785</v>
      </c>
      <c r="AB128" s="7">
        <v>40.017144619917502</v>
      </c>
      <c r="AC128" s="7">
        <v>45.215074953839903</v>
      </c>
      <c r="AD128" s="13">
        <v>1698</v>
      </c>
      <c r="AE128" s="6">
        <v>75.534844703182301</v>
      </c>
      <c r="AF128" s="13">
        <v>1665</v>
      </c>
      <c r="AG128" s="6">
        <v>63.781587556309198</v>
      </c>
      <c r="AH128" s="13">
        <v>1638</v>
      </c>
      <c r="AI128" s="6">
        <v>40.017144619917502</v>
      </c>
      <c r="AJ128" s="6">
        <v>9.4000000000000004E-3</v>
      </c>
      <c r="AK128" s="6">
        <v>4.4000000000000003E-3</v>
      </c>
    </row>
    <row r="129" spans="1:37">
      <c r="A129" s="5" t="s">
        <v>173</v>
      </c>
      <c r="B129" s="22">
        <v>468</v>
      </c>
      <c r="C129" s="22">
        <v>1.976</v>
      </c>
      <c r="D129" s="22">
        <v>9.0999999999999998E-2</v>
      </c>
      <c r="E129" s="22">
        <v>305</v>
      </c>
      <c r="F129" s="20">
        <v>89.047195013357097</v>
      </c>
      <c r="G129" s="22">
        <v>3.8215478304722699</v>
      </c>
      <c r="H129" s="18">
        <v>4.6300000000000001E-2</v>
      </c>
      <c r="I129" s="15">
        <v>3.3390587757167302E-3</v>
      </c>
      <c r="J129" s="24">
        <v>6.1147E-2</v>
      </c>
      <c r="K129" s="18">
        <v>7.0900000000000005E-2</v>
      </c>
      <c r="L129" s="15">
        <v>4.9436450273153297E-3</v>
      </c>
      <c r="M129" s="18">
        <v>1.123E-2</v>
      </c>
      <c r="N129" s="15">
        <v>4.8194647938956702E-4</v>
      </c>
      <c r="O129" s="24">
        <v>0.61887999999999999</v>
      </c>
      <c r="P129" s="10">
        <v>72</v>
      </c>
      <c r="Q129" s="6">
        <v>3.0570542708217401</v>
      </c>
      <c r="R129" s="6">
        <v>3.4587915307715802</v>
      </c>
      <c r="S129" s="10">
        <v>69.5</v>
      </c>
      <c r="T129" s="6">
        <v>4.69482803317542</v>
      </c>
      <c r="U129" s="6">
        <v>4.9345312928945297</v>
      </c>
      <c r="V129" s="10">
        <v>34</v>
      </c>
      <c r="W129" s="6">
        <v>107.41275411063801</v>
      </c>
      <c r="X129" s="6">
        <v>108.43701819486</v>
      </c>
      <c r="Y129" s="6">
        <v>-3.5971223021582701</v>
      </c>
      <c r="Z129" s="6">
        <v>-111.764705882353</v>
      </c>
      <c r="AA129" s="7">
        <v>72</v>
      </c>
      <c r="AB129" s="7">
        <v>3.0570542708217401</v>
      </c>
      <c r="AC129" s="7">
        <v>3.4587915307715802</v>
      </c>
      <c r="AD129" s="13">
        <v>72.099999999999994</v>
      </c>
      <c r="AE129" s="6">
        <v>3.1044533842126598</v>
      </c>
      <c r="AF129" s="13">
        <v>72</v>
      </c>
      <c r="AG129" s="6">
        <v>4.31003599301558</v>
      </c>
      <c r="AH129" s="13">
        <v>71.900000000000006</v>
      </c>
      <c r="AI129" s="6">
        <v>84.110521016293205</v>
      </c>
      <c r="AJ129" s="6">
        <v>-2E-3</v>
      </c>
      <c r="AK129" s="6">
        <v>2.8999999999999998E-3</v>
      </c>
    </row>
    <row r="130" spans="1:37">
      <c r="A130" s="5" t="s">
        <v>174</v>
      </c>
      <c r="B130" s="22">
        <v>448</v>
      </c>
      <c r="C130" s="22">
        <v>2.56</v>
      </c>
      <c r="D130" s="22">
        <v>0.1</v>
      </c>
      <c r="E130" s="22">
        <v>302</v>
      </c>
      <c r="F130" s="20">
        <v>86.2068965517241</v>
      </c>
      <c r="G130" s="22">
        <v>3.5454241510843998</v>
      </c>
      <c r="H130" s="18">
        <v>4.6300000000000001E-2</v>
      </c>
      <c r="I130" s="15">
        <v>3.56518015658156E-3</v>
      </c>
      <c r="J130" s="24">
        <v>0.55215000000000003</v>
      </c>
      <c r="K130" s="18">
        <v>7.2700000000000001E-2</v>
      </c>
      <c r="L130" s="15">
        <v>4.7886038722053E-3</v>
      </c>
      <c r="M130" s="18">
        <v>1.1599999999999999E-2</v>
      </c>
      <c r="N130" s="15">
        <v>4.7707227376991601E-4</v>
      </c>
      <c r="O130" s="24">
        <v>9.5654999999999994E-3</v>
      </c>
      <c r="P130" s="10">
        <v>74.3</v>
      </c>
      <c r="Q130" s="6">
        <v>3.02229572424346</v>
      </c>
      <c r="R130" s="6">
        <v>3.4532909930903899</v>
      </c>
      <c r="S130" s="10">
        <v>71.2</v>
      </c>
      <c r="T130" s="6">
        <v>4.52989518694518</v>
      </c>
      <c r="U130" s="6">
        <v>4.7894351590737001</v>
      </c>
      <c r="V130" s="10">
        <v>30</v>
      </c>
      <c r="W130" s="6">
        <v>119.23964130524099</v>
      </c>
      <c r="X130" s="6">
        <v>120.157772768559</v>
      </c>
      <c r="Y130" s="6">
        <v>-4.3539325842696597</v>
      </c>
      <c r="Z130" s="6">
        <v>-147.666666666667</v>
      </c>
      <c r="AA130" s="7">
        <v>74.3</v>
      </c>
      <c r="AB130" s="7">
        <v>3.02229572424346</v>
      </c>
      <c r="AC130" s="7">
        <v>3.4532909930903899</v>
      </c>
      <c r="AD130" s="13">
        <v>74.5</v>
      </c>
      <c r="AE130" s="6">
        <v>3.1126630792265799</v>
      </c>
      <c r="AF130" s="13">
        <v>74.3</v>
      </c>
      <c r="AG130" s="6">
        <v>4.3543886373070899</v>
      </c>
      <c r="AH130" s="13">
        <v>71.599999999999994</v>
      </c>
      <c r="AI130" s="6">
        <v>84.264857791385595</v>
      </c>
      <c r="AJ130" s="6">
        <v>-1.9E-3</v>
      </c>
      <c r="AK130" s="6">
        <v>3.5999999999999999E-3</v>
      </c>
    </row>
    <row r="131" spans="1:37">
      <c r="A131" s="5" t="s">
        <v>175</v>
      </c>
      <c r="B131" s="22">
        <v>866</v>
      </c>
      <c r="C131" s="22">
        <v>1.806</v>
      </c>
      <c r="D131" s="22">
        <v>5.8000000000000003E-2</v>
      </c>
      <c r="E131" s="22">
        <v>812</v>
      </c>
      <c r="F131" s="20">
        <v>79.936051159072704</v>
      </c>
      <c r="G131" s="22">
        <v>3.0378287923442602</v>
      </c>
      <c r="H131" s="18">
        <v>6.25E-2</v>
      </c>
      <c r="I131" s="15">
        <v>4.0426129667509398E-3</v>
      </c>
      <c r="J131" s="24">
        <v>0.18915000000000001</v>
      </c>
      <c r="K131" s="18">
        <v>0.1066</v>
      </c>
      <c r="L131" s="15">
        <v>8.1009114254878192E-3</v>
      </c>
      <c r="M131" s="18">
        <v>1.251E-2</v>
      </c>
      <c r="N131" s="15">
        <v>4.7542050978475602E-4</v>
      </c>
      <c r="O131" s="24">
        <v>0.2109</v>
      </c>
      <c r="P131" s="10">
        <v>80.099999999999994</v>
      </c>
      <c r="Q131" s="6">
        <v>3.0440675466679599</v>
      </c>
      <c r="R131" s="6">
        <v>3.5364570113540998</v>
      </c>
      <c r="S131" s="10">
        <v>102.6</v>
      </c>
      <c r="T131" s="6">
        <v>7.4536592436196001</v>
      </c>
      <c r="U131" s="6">
        <v>7.7745527026785899</v>
      </c>
      <c r="V131" s="10">
        <v>650</v>
      </c>
      <c r="W131" s="6">
        <v>106.912895156481</v>
      </c>
      <c r="X131" s="6">
        <v>107.01391496399999</v>
      </c>
      <c r="Y131" s="6">
        <v>21.9298245614035</v>
      </c>
      <c r="Z131" s="6">
        <v>87.676923076923103</v>
      </c>
      <c r="AA131" s="7">
        <v>80.099999999999994</v>
      </c>
      <c r="AB131" s="7">
        <v>3.0440675466679599</v>
      </c>
      <c r="AC131" s="7">
        <v>3.5364570113540998</v>
      </c>
      <c r="AD131" s="13">
        <v>78.7</v>
      </c>
      <c r="AE131" s="6">
        <v>3.0440675466679599</v>
      </c>
      <c r="AF131" s="13">
        <v>78.7</v>
      </c>
      <c r="AG131" s="6">
        <v>5.7225375595094103</v>
      </c>
      <c r="AH131" s="13">
        <v>80.099999999999994</v>
      </c>
      <c r="AI131" s="6">
        <v>17.196463320713399</v>
      </c>
      <c r="AJ131" s="6">
        <v>1.83E-2</v>
      </c>
      <c r="AK131" s="6">
        <v>5.5999999999999999E-3</v>
      </c>
    </row>
    <row r="132" spans="1:37">
      <c r="A132" s="5" t="s">
        <v>176</v>
      </c>
      <c r="B132" s="22">
        <v>788</v>
      </c>
      <c r="C132" s="22">
        <v>4.58</v>
      </c>
      <c r="D132" s="22">
        <v>0.26</v>
      </c>
      <c r="E132" s="22">
        <v>4040</v>
      </c>
      <c r="F132" s="20">
        <v>15.7232704402516</v>
      </c>
      <c r="G132" s="22">
        <v>0.57223173468732902</v>
      </c>
      <c r="H132" s="18">
        <v>6.3399999999999998E-2</v>
      </c>
      <c r="I132" s="15">
        <v>2.19027661796295E-3</v>
      </c>
      <c r="J132" s="24">
        <v>1.7992000000000001E-2</v>
      </c>
      <c r="K132" s="18">
        <v>0.54800000000000004</v>
      </c>
      <c r="L132" s="15">
        <v>3.4644594704513101E-2</v>
      </c>
      <c r="M132" s="18">
        <v>6.3600000000000004E-2</v>
      </c>
      <c r="N132" s="15">
        <v>2.3146544775408599E-3</v>
      </c>
      <c r="O132" s="24">
        <v>0.42936000000000002</v>
      </c>
      <c r="P132" s="10">
        <v>397.4</v>
      </c>
      <c r="Q132" s="6">
        <v>14.029833382197401</v>
      </c>
      <c r="R132" s="6">
        <v>16.514563949442099</v>
      </c>
      <c r="S132" s="10">
        <v>443</v>
      </c>
      <c r="T132" s="6">
        <v>22.696162718928701</v>
      </c>
      <c r="U132" s="6">
        <v>24.1061922168678</v>
      </c>
      <c r="V132" s="10">
        <v>708</v>
      </c>
      <c r="W132" s="6">
        <v>137.79700516693299</v>
      </c>
      <c r="X132" s="6">
        <v>154.27726703278799</v>
      </c>
      <c r="Y132" s="6">
        <v>10.293453724605</v>
      </c>
      <c r="Z132" s="6">
        <v>43.870056497175099</v>
      </c>
      <c r="AA132" s="7">
        <v>397.4</v>
      </c>
      <c r="AB132" s="7">
        <v>14.029833382197401</v>
      </c>
      <c r="AC132" s="7">
        <v>16.514563949442099</v>
      </c>
      <c r="AD132" s="13">
        <v>392.9</v>
      </c>
      <c r="AE132" s="6">
        <v>14.098816430190899</v>
      </c>
      <c r="AF132" s="13">
        <v>393.1</v>
      </c>
      <c r="AG132" s="6">
        <v>21.266305559830698</v>
      </c>
      <c r="AH132" s="13">
        <v>395</v>
      </c>
      <c r="AI132" s="6">
        <v>126.634630464876</v>
      </c>
      <c r="AJ132" s="6">
        <v>1.04E-2</v>
      </c>
      <c r="AK132" s="6">
        <v>3.0999999999999999E-3</v>
      </c>
    </row>
    <row r="133" spans="1:37">
      <c r="A133" s="5" t="s">
        <v>177</v>
      </c>
      <c r="B133" s="22">
        <v>514</v>
      </c>
      <c r="C133" s="22">
        <v>1.95</v>
      </c>
      <c r="D133" s="22">
        <v>7.3999999999999996E-2</v>
      </c>
      <c r="E133" s="22">
        <v>356</v>
      </c>
      <c r="F133" s="20">
        <v>88.417329796640104</v>
      </c>
      <c r="G133" s="22">
        <v>3.3171228509715802</v>
      </c>
      <c r="H133" s="18">
        <v>4.7699999999999999E-2</v>
      </c>
      <c r="I133" s="15">
        <v>3.4632024187128698E-3</v>
      </c>
      <c r="J133" s="24">
        <v>0.17055999999999999</v>
      </c>
      <c r="K133" s="18">
        <v>7.3499999999999996E-2</v>
      </c>
      <c r="L133" s="15">
        <v>5.1443371606553498E-3</v>
      </c>
      <c r="M133" s="18">
        <v>1.1310000000000001E-2</v>
      </c>
      <c r="N133" s="15">
        <v>4.2431341831716601E-4</v>
      </c>
      <c r="O133" s="24">
        <v>0.28327999999999998</v>
      </c>
      <c r="P133" s="10">
        <v>72.5</v>
      </c>
      <c r="Q133" s="6">
        <v>2.7274258896322099</v>
      </c>
      <c r="R133" s="6">
        <v>3.17702975026778</v>
      </c>
      <c r="S133" s="10">
        <v>71.900000000000006</v>
      </c>
      <c r="T133" s="6">
        <v>4.8820569341802402</v>
      </c>
      <c r="U133" s="6">
        <v>5.12865092700806</v>
      </c>
      <c r="V133" s="10">
        <v>90</v>
      </c>
      <c r="W133" s="6">
        <v>186.14632059789099</v>
      </c>
      <c r="X133" s="6">
        <v>188.77513882022501</v>
      </c>
      <c r="Y133" s="6">
        <v>-0.83449235048678405</v>
      </c>
      <c r="Z133" s="6">
        <v>19.4444444444444</v>
      </c>
      <c r="AA133" s="7">
        <v>72.5</v>
      </c>
      <c r="AB133" s="7">
        <v>2.7274258896322099</v>
      </c>
      <c r="AC133" s="7">
        <v>3.17702975026778</v>
      </c>
      <c r="AD133" s="13">
        <v>72.5</v>
      </c>
      <c r="AE133" s="6">
        <v>2.7274258896322099</v>
      </c>
      <c r="AF133" s="13">
        <v>72.3</v>
      </c>
      <c r="AG133" s="6">
        <v>4.1575990557745399</v>
      </c>
      <c r="AH133" s="13">
        <v>69.900000000000006</v>
      </c>
      <c r="AI133" s="6">
        <v>165.926505484003</v>
      </c>
      <c r="AJ133" s="6">
        <v>-2.0000000000000001E-4</v>
      </c>
      <c r="AK133" s="6">
        <v>3.5999999999999999E-3</v>
      </c>
    </row>
    <row r="134" spans="1:37">
      <c r="A134" s="5" t="s">
        <v>178</v>
      </c>
      <c r="B134" s="22">
        <v>1067</v>
      </c>
      <c r="C134" s="22">
        <v>24</v>
      </c>
      <c r="D134" s="22">
        <v>3.3</v>
      </c>
      <c r="E134" s="22">
        <v>4219</v>
      </c>
      <c r="F134" s="20">
        <v>18.348623853210999</v>
      </c>
      <c r="G134" s="22">
        <v>0.68315266461323498</v>
      </c>
      <c r="H134" s="18">
        <v>5.45E-2</v>
      </c>
      <c r="I134" s="15">
        <v>1.6780022985212601E-3</v>
      </c>
      <c r="J134" s="24">
        <v>0.24046000000000001</v>
      </c>
      <c r="K134" s="18">
        <v>0.40500000000000003</v>
      </c>
      <c r="L134" s="15">
        <v>2.4689409880553799E-2</v>
      </c>
      <c r="M134" s="18">
        <v>5.45E-2</v>
      </c>
      <c r="N134" s="15">
        <v>2.0291342020674601E-3</v>
      </c>
      <c r="O134" s="24">
        <v>0.50382000000000005</v>
      </c>
      <c r="P134" s="10">
        <v>342.3</v>
      </c>
      <c r="Q134" s="6">
        <v>12.306909419178099</v>
      </c>
      <c r="R134" s="6">
        <v>14.4276162829913</v>
      </c>
      <c r="S134" s="10">
        <v>345</v>
      </c>
      <c r="T134" s="6">
        <v>17.8099790808444</v>
      </c>
      <c r="U134" s="6">
        <v>18.998710499053701</v>
      </c>
      <c r="V134" s="10">
        <v>382</v>
      </c>
      <c r="W134" s="6">
        <v>71.541825585654493</v>
      </c>
      <c r="X134" s="6">
        <v>77.207157160310999</v>
      </c>
      <c r="Y134" s="6">
        <v>0.78260869565217195</v>
      </c>
      <c r="Z134" s="6">
        <v>10.3926701570681</v>
      </c>
      <c r="AA134" s="7">
        <v>342.3</v>
      </c>
      <c r="AB134" s="7">
        <v>12.306909419178099</v>
      </c>
      <c r="AC134" s="7">
        <v>14.4276162829913</v>
      </c>
      <c r="AD134" s="13">
        <v>341.5</v>
      </c>
      <c r="AE134" s="6">
        <v>12.3790960676398</v>
      </c>
      <c r="AF134" s="13">
        <v>334.2</v>
      </c>
      <c r="AG134" s="6">
        <v>17.396049978662301</v>
      </c>
      <c r="AH134" s="13">
        <v>296</v>
      </c>
      <c r="AI134" s="6">
        <v>54.150833863646099</v>
      </c>
      <c r="AJ134" s="6">
        <v>2.5000000000000001E-3</v>
      </c>
      <c r="AK134" s="6">
        <v>1.9E-3</v>
      </c>
    </row>
    <row r="135" spans="1:37">
      <c r="A135" s="5" t="s">
        <v>179</v>
      </c>
      <c r="B135" s="22">
        <v>99.3</v>
      </c>
      <c r="C135" s="22">
        <v>2.367</v>
      </c>
      <c r="D135" s="22">
        <v>8.8999999999999996E-2</v>
      </c>
      <c r="E135" s="22">
        <v>1105</v>
      </c>
      <c r="F135" s="20">
        <v>8.3056478405315595</v>
      </c>
      <c r="G135" s="22">
        <v>0.33965179062706702</v>
      </c>
      <c r="H135" s="18">
        <v>6.8000000000000005E-2</v>
      </c>
      <c r="I135" s="15">
        <v>3.0746614262769198E-3</v>
      </c>
      <c r="J135" s="24">
        <v>0.18694</v>
      </c>
      <c r="K135" s="18">
        <v>1.1140000000000001</v>
      </c>
      <c r="L135" s="15">
        <v>7.2583274318260796E-2</v>
      </c>
      <c r="M135" s="18">
        <v>0.12039999999999999</v>
      </c>
      <c r="N135" s="15">
        <v>4.9236467012164697E-3</v>
      </c>
      <c r="O135" s="24">
        <v>0.63324999999999998</v>
      </c>
      <c r="P135" s="10">
        <v>732</v>
      </c>
      <c r="Q135" s="6">
        <v>28.189725473224701</v>
      </c>
      <c r="R135" s="6">
        <v>32.245465982280201</v>
      </c>
      <c r="S135" s="10">
        <v>758</v>
      </c>
      <c r="T135" s="6">
        <v>34.698786935991897</v>
      </c>
      <c r="U135" s="6">
        <v>36.745557946787201</v>
      </c>
      <c r="V135" s="10">
        <v>854</v>
      </c>
      <c r="W135" s="6">
        <v>102.76192479384299</v>
      </c>
      <c r="X135" s="6">
        <v>106.322674634858</v>
      </c>
      <c r="Y135" s="6">
        <v>3.4300791556728298</v>
      </c>
      <c r="Z135" s="6">
        <v>14.285714285714301</v>
      </c>
      <c r="AA135" s="7">
        <v>732</v>
      </c>
      <c r="AB135" s="7">
        <v>28.189725473224701</v>
      </c>
      <c r="AC135" s="7">
        <v>32.245465982280201</v>
      </c>
      <c r="AD135" s="13">
        <v>728</v>
      </c>
      <c r="AE135" s="6">
        <v>28.6339941722382</v>
      </c>
      <c r="AF135" s="13">
        <v>718</v>
      </c>
      <c r="AG135" s="6">
        <v>34.0071435852728</v>
      </c>
      <c r="AH135" s="13">
        <v>695</v>
      </c>
      <c r="AI135" s="6">
        <v>90.095439325947396</v>
      </c>
      <c r="AJ135" s="6">
        <v>6.0000000000000001E-3</v>
      </c>
      <c r="AK135" s="6">
        <v>2.8E-3</v>
      </c>
    </row>
    <row r="136" spans="1:37">
      <c r="A136" s="5" t="s">
        <v>180</v>
      </c>
      <c r="B136" s="22">
        <v>813</v>
      </c>
      <c r="C136" s="22">
        <v>4.4000000000000004</v>
      </c>
      <c r="D136" s="22">
        <v>0.3</v>
      </c>
      <c r="E136" s="22">
        <v>3900</v>
      </c>
      <c r="F136" s="20">
        <v>16.474464579901198</v>
      </c>
      <c r="G136" s="22">
        <v>0.61630852879497999</v>
      </c>
      <c r="H136" s="18">
        <v>5.5800000000000002E-2</v>
      </c>
      <c r="I136" s="15">
        <v>1.52684663155577E-3</v>
      </c>
      <c r="J136" s="24">
        <v>0.34539999999999998</v>
      </c>
      <c r="K136" s="18">
        <v>0.46100000000000002</v>
      </c>
      <c r="L136" s="15">
        <v>2.734488518919E-2</v>
      </c>
      <c r="M136" s="18">
        <v>6.0699999999999997E-2</v>
      </c>
      <c r="N136" s="15">
        <v>2.27078261125981E-3</v>
      </c>
      <c r="O136" s="24">
        <v>0.64259999999999995</v>
      </c>
      <c r="P136" s="10">
        <v>380</v>
      </c>
      <c r="Q136" s="6">
        <v>13.679196804702499</v>
      </c>
      <c r="R136" s="6">
        <v>16.019679908315599</v>
      </c>
      <c r="S136" s="10">
        <v>384.7</v>
      </c>
      <c r="T136" s="6">
        <v>19.067668589192699</v>
      </c>
      <c r="U136" s="6">
        <v>20.3962196371718</v>
      </c>
      <c r="V136" s="10">
        <v>437</v>
      </c>
      <c r="W136" s="6">
        <v>67.630637590670702</v>
      </c>
      <c r="X136" s="6">
        <v>73.757720848114701</v>
      </c>
      <c r="Y136" s="6">
        <v>1.22173121913178</v>
      </c>
      <c r="Z136" s="6">
        <v>13.0434782608696</v>
      </c>
      <c r="AA136" s="7">
        <v>380</v>
      </c>
      <c r="AB136" s="7">
        <v>13.679196804702499</v>
      </c>
      <c r="AC136" s="7">
        <v>16.019679908315599</v>
      </c>
      <c r="AD136" s="13">
        <v>379</v>
      </c>
      <c r="AE136" s="6">
        <v>13.679196804702499</v>
      </c>
      <c r="AF136" s="13">
        <v>371.3</v>
      </c>
      <c r="AG136" s="6">
        <v>18.972938239168101</v>
      </c>
      <c r="AH136" s="13">
        <v>334</v>
      </c>
      <c r="AI136" s="6">
        <v>57.675845385400599</v>
      </c>
      <c r="AJ136" s="6">
        <v>2.3999999999999998E-3</v>
      </c>
      <c r="AK136" s="6">
        <v>8.8999999999999995E-4</v>
      </c>
    </row>
    <row r="137" spans="1:37">
      <c r="A137" s="5" t="s">
        <v>181</v>
      </c>
      <c r="B137" s="22">
        <v>1320</v>
      </c>
      <c r="C137" s="22">
        <v>3.98</v>
      </c>
      <c r="D137" s="22">
        <v>0.27</v>
      </c>
      <c r="E137" s="22">
        <v>7310</v>
      </c>
      <c r="F137" s="20">
        <v>17.301038062283698</v>
      </c>
      <c r="G137" s="22">
        <v>0.70588521794681702</v>
      </c>
      <c r="H137" s="18">
        <v>6.6699999999999995E-2</v>
      </c>
      <c r="I137" s="15">
        <v>2.3613652839562702E-3</v>
      </c>
      <c r="J137" s="24">
        <v>0.52576000000000001</v>
      </c>
      <c r="K137" s="18">
        <v>0.52300000000000002</v>
      </c>
      <c r="L137" s="15">
        <v>3.30802985852603E-2</v>
      </c>
      <c r="M137" s="18">
        <v>5.7799999999999997E-2</v>
      </c>
      <c r="N137" s="15">
        <v>2.35824957152545E-3</v>
      </c>
      <c r="O137" s="24">
        <v>0.33567999999999998</v>
      </c>
      <c r="P137" s="10">
        <v>362</v>
      </c>
      <c r="Q137" s="6">
        <v>14.4611479160006</v>
      </c>
      <c r="R137" s="6">
        <v>16.507496632414</v>
      </c>
      <c r="S137" s="10">
        <v>426</v>
      </c>
      <c r="T137" s="6">
        <v>21.8388529086223</v>
      </c>
      <c r="U137" s="6">
        <v>23.217103100975901</v>
      </c>
      <c r="V137" s="10">
        <v>807</v>
      </c>
      <c r="W137" s="6">
        <v>30398.092152542798</v>
      </c>
      <c r="X137" s="6">
        <v>37313.424957322997</v>
      </c>
      <c r="Y137" s="6">
        <v>15.023474178403699</v>
      </c>
      <c r="Z137" s="6">
        <v>55.142503097893403</v>
      </c>
      <c r="AA137" s="7">
        <v>362</v>
      </c>
      <c r="AB137" s="7">
        <v>14.4611479160006</v>
      </c>
      <c r="AC137" s="7">
        <v>16.507496632414</v>
      </c>
      <c r="AD137" s="13">
        <v>357</v>
      </c>
      <c r="AE137" s="6">
        <v>14.4611479160006</v>
      </c>
      <c r="AF137" s="13">
        <v>356</v>
      </c>
      <c r="AG137" s="6">
        <v>21.530687317511301</v>
      </c>
      <c r="AH137" s="13">
        <v>359</v>
      </c>
      <c r="AI137" s="6">
        <v>30398.0184921564</v>
      </c>
      <c r="AJ137" s="6">
        <v>1.5699999999999999E-2</v>
      </c>
      <c r="AK137" s="6">
        <v>3.7000000000000002E-3</v>
      </c>
    </row>
    <row r="138" spans="1:37">
      <c r="A138" s="5" t="s">
        <v>182</v>
      </c>
      <c r="B138" s="22">
        <v>580</v>
      </c>
      <c r="C138" s="22">
        <v>2.2599999999999998</v>
      </c>
      <c r="D138" s="22">
        <v>0.17</v>
      </c>
      <c r="E138" s="22">
        <v>462</v>
      </c>
      <c r="F138" s="20">
        <v>89.206066012488805</v>
      </c>
      <c r="G138" s="22">
        <v>3.2967121551635201</v>
      </c>
      <c r="H138" s="18">
        <v>4.8599999999999997E-2</v>
      </c>
      <c r="I138" s="15">
        <v>3.21091934273164E-3</v>
      </c>
      <c r="J138" s="24">
        <v>0.40414</v>
      </c>
      <c r="K138" s="18">
        <v>7.3899999999999993E-2</v>
      </c>
      <c r="L138" s="15">
        <v>4.8828059166937596E-3</v>
      </c>
      <c r="M138" s="18">
        <v>1.1209999999999999E-2</v>
      </c>
      <c r="N138" s="15">
        <v>4.1427836593768501E-4</v>
      </c>
      <c r="O138" s="24">
        <v>7.9182000000000002E-2</v>
      </c>
      <c r="P138" s="10">
        <v>71.8</v>
      </c>
      <c r="Q138" s="6">
        <v>2.6365396987157199</v>
      </c>
      <c r="R138" s="6">
        <v>3.0918905701772301</v>
      </c>
      <c r="S138" s="10">
        <v>72.400000000000006</v>
      </c>
      <c r="T138" s="6">
        <v>4.6173465033231196</v>
      </c>
      <c r="U138" s="6">
        <v>4.8799131632097099</v>
      </c>
      <c r="V138" s="10">
        <v>130</v>
      </c>
      <c r="W138" s="6">
        <v>498.04909353982902</v>
      </c>
      <c r="X138" s="6">
        <v>508.868308003658</v>
      </c>
      <c r="Y138" s="6">
        <v>0.828729281767977</v>
      </c>
      <c r="Z138" s="6">
        <v>44.769230769230802</v>
      </c>
      <c r="AA138" s="7">
        <v>71.8</v>
      </c>
      <c r="AB138" s="7">
        <v>2.6365396987157199</v>
      </c>
      <c r="AC138" s="7">
        <v>3.0918905701772301</v>
      </c>
      <c r="AD138" s="13">
        <v>71.8</v>
      </c>
      <c r="AE138" s="6">
        <v>2.7105980120453101</v>
      </c>
      <c r="AF138" s="13">
        <v>71.7</v>
      </c>
      <c r="AG138" s="6">
        <v>4.17601349755365</v>
      </c>
      <c r="AH138" s="13">
        <v>71.7</v>
      </c>
      <c r="AI138" s="6">
        <v>492.00140200597502</v>
      </c>
      <c r="AJ138" s="6">
        <v>8.9999999999999998E-4</v>
      </c>
      <c r="AK138" s="6">
        <v>3.3999999999999998E-3</v>
      </c>
    </row>
    <row r="139" spans="1:37">
      <c r="A139" s="5" t="s">
        <v>183</v>
      </c>
      <c r="B139" s="22">
        <v>326</v>
      </c>
      <c r="C139" s="22">
        <v>3.8</v>
      </c>
      <c r="D139" s="22">
        <v>1.1000000000000001</v>
      </c>
      <c r="E139" s="22">
        <v>7630</v>
      </c>
      <c r="F139" s="20">
        <v>5.5865921787709496</v>
      </c>
      <c r="G139" s="22">
        <v>0.68228051982776705</v>
      </c>
      <c r="H139" s="18">
        <v>0.1046</v>
      </c>
      <c r="I139" s="15">
        <v>3.9408490793546701E-3</v>
      </c>
      <c r="J139" s="24">
        <v>-0.63095000000000001</v>
      </c>
      <c r="K139" s="18">
        <v>2.63</v>
      </c>
      <c r="L139" s="15">
        <v>0.38776732493726102</v>
      </c>
      <c r="M139" s="18">
        <v>0.17899999999999999</v>
      </c>
      <c r="N139" s="15">
        <v>2.1860950135801499E-2</v>
      </c>
      <c r="O139" s="24">
        <v>0.98909000000000002</v>
      </c>
      <c r="P139" s="10">
        <v>1050</v>
      </c>
      <c r="Q139" s="6">
        <v>116.79321449179299</v>
      </c>
      <c r="R139" s="6">
        <v>118.86928103082001</v>
      </c>
      <c r="S139" s="10">
        <v>1240</v>
      </c>
      <c r="T139" s="6">
        <v>113.263622863793</v>
      </c>
      <c r="U139" s="6">
        <v>114.47738534208401</v>
      </c>
      <c r="V139" s="10">
        <v>1690</v>
      </c>
      <c r="W139" s="6">
        <v>83.616747334648593</v>
      </c>
      <c r="X139" s="6">
        <v>89.8109609303132</v>
      </c>
      <c r="Y139" s="6">
        <v>15.322580645161301</v>
      </c>
      <c r="Z139" s="6">
        <v>37.869822485207102</v>
      </c>
      <c r="AA139" s="7">
        <v>1050</v>
      </c>
      <c r="AB139" s="7">
        <v>116.79321449179299</v>
      </c>
      <c r="AC139" s="7">
        <v>118.86928103082001</v>
      </c>
      <c r="AD139" s="13">
        <v>1020</v>
      </c>
      <c r="AE139" s="6">
        <v>116.79321449179299</v>
      </c>
      <c r="AF139" s="13">
        <v>1030</v>
      </c>
      <c r="AG139" s="6">
        <v>126.477856813876</v>
      </c>
      <c r="AH139" s="13">
        <v>1050</v>
      </c>
      <c r="AI139" s="6">
        <v>127.856405529119</v>
      </c>
      <c r="AJ139" s="6">
        <v>3.32E-2</v>
      </c>
      <c r="AK139" s="6">
        <v>7.1000000000000004E-3</v>
      </c>
    </row>
    <row r="140" spans="1:37">
      <c r="A140" s="5" t="s">
        <v>184</v>
      </c>
      <c r="B140" s="22">
        <v>399</v>
      </c>
      <c r="C140" s="22">
        <v>8.34</v>
      </c>
      <c r="D140" s="22">
        <v>0.44</v>
      </c>
      <c r="E140" s="22">
        <v>5510</v>
      </c>
      <c r="F140" s="20">
        <v>16.286644951140101</v>
      </c>
      <c r="G140" s="22">
        <v>1.42264844481817</v>
      </c>
      <c r="H140" s="18">
        <v>0.1348</v>
      </c>
      <c r="I140" s="15">
        <v>3.8207960570042802E-3</v>
      </c>
      <c r="J140" s="24">
        <v>-0.42788999999999999</v>
      </c>
      <c r="K140" s="18">
        <v>1.1399999999999999</v>
      </c>
      <c r="L140" s="15">
        <v>0.117315826195786</v>
      </c>
      <c r="M140" s="18">
        <v>6.1400000000000003E-2</v>
      </c>
      <c r="N140" s="15">
        <v>5.3633277310266899E-3</v>
      </c>
      <c r="O140" s="24">
        <v>0.97670000000000001</v>
      </c>
      <c r="P140" s="10">
        <v>383</v>
      </c>
      <c r="Q140" s="6">
        <v>32.494340532355203</v>
      </c>
      <c r="R140" s="6">
        <v>33.569488219998</v>
      </c>
      <c r="S140" s="10">
        <v>755</v>
      </c>
      <c r="T140" s="6">
        <v>58.391320537597601</v>
      </c>
      <c r="U140" s="6">
        <v>59.657217168534899</v>
      </c>
      <c r="V140" s="10">
        <v>2154</v>
      </c>
      <c r="W140" s="6">
        <v>44.297515292546997</v>
      </c>
      <c r="X140" s="6">
        <v>46.326393789989702</v>
      </c>
      <c r="Y140" s="6">
        <v>49.271523178808003</v>
      </c>
      <c r="Z140" s="6">
        <v>82.219127205199598</v>
      </c>
      <c r="AA140" s="7" t="s">
        <v>113</v>
      </c>
      <c r="AB140" s="7" t="s">
        <v>113</v>
      </c>
      <c r="AC140" s="7" t="s">
        <v>113</v>
      </c>
      <c r="AD140" s="13">
        <v>346</v>
      </c>
      <c r="AE140" s="6">
        <v>29.891841138221299</v>
      </c>
      <c r="AF140" s="13">
        <v>351</v>
      </c>
      <c r="AG140" s="6">
        <v>41.306795011528799</v>
      </c>
      <c r="AH140" s="13">
        <v>383</v>
      </c>
      <c r="AI140" s="6">
        <v>37.150368249768803</v>
      </c>
      <c r="AJ140" s="6">
        <v>9.98E-2</v>
      </c>
      <c r="AK140" s="6">
        <v>5.0000000000000001E-3</v>
      </c>
    </row>
    <row r="141" spans="1:37">
      <c r="A141" s="5" t="s">
        <v>185</v>
      </c>
      <c r="B141" s="22">
        <v>449</v>
      </c>
      <c r="C141" s="22">
        <v>2.41</v>
      </c>
      <c r="D141" s="22">
        <v>0.1</v>
      </c>
      <c r="E141" s="22">
        <v>560</v>
      </c>
      <c r="F141" s="20">
        <v>89.686098654708502</v>
      </c>
      <c r="G141" s="22">
        <v>3.4723505995913402</v>
      </c>
      <c r="H141" s="18">
        <v>6.3799999999999996E-2</v>
      </c>
      <c r="I141" s="15">
        <v>6.0714486040719098E-3</v>
      </c>
      <c r="J141" s="24">
        <v>-0.16788</v>
      </c>
      <c r="K141" s="18">
        <v>0.10199999999999999</v>
      </c>
      <c r="L141" s="15">
        <v>1.19952291866391E-2</v>
      </c>
      <c r="M141" s="18">
        <v>1.115E-2</v>
      </c>
      <c r="N141" s="15">
        <v>4.31691307417694E-4</v>
      </c>
      <c r="O141" s="24">
        <v>0.39605000000000001</v>
      </c>
      <c r="P141" s="10">
        <v>71.5</v>
      </c>
      <c r="Q141" s="6">
        <v>2.7396464174248898</v>
      </c>
      <c r="R141" s="6">
        <v>3.1759355311717901</v>
      </c>
      <c r="S141" s="10">
        <v>98</v>
      </c>
      <c r="T141" s="6">
        <v>11.163365597666999</v>
      </c>
      <c r="U141" s="6">
        <v>11.363633117767399</v>
      </c>
      <c r="V141" s="10">
        <v>690</v>
      </c>
      <c r="W141" s="6">
        <v>162.62010998634801</v>
      </c>
      <c r="X141" s="6">
        <v>162.66265924535901</v>
      </c>
      <c r="Y141" s="6">
        <v>27.040816326530599</v>
      </c>
      <c r="Z141" s="6">
        <v>89.637681159420296</v>
      </c>
      <c r="AA141" s="7">
        <v>71.5</v>
      </c>
      <c r="AB141" s="7">
        <v>2.7396464174248898</v>
      </c>
      <c r="AC141" s="7">
        <v>3.1759355311717901</v>
      </c>
      <c r="AD141" s="13">
        <v>69.8</v>
      </c>
      <c r="AE141" s="6">
        <v>2.7005207817213801</v>
      </c>
      <c r="AF141" s="13">
        <v>69.8</v>
      </c>
      <c r="AG141" s="6">
        <v>5.4574427589461898</v>
      </c>
      <c r="AH141" s="13">
        <v>71.3</v>
      </c>
      <c r="AI141" s="6">
        <v>16.1924665190875</v>
      </c>
      <c r="AJ141" s="6">
        <v>2.01E-2</v>
      </c>
      <c r="AK141" s="6">
        <v>9.4000000000000004E-3</v>
      </c>
    </row>
    <row r="142" spans="1:37">
      <c r="A142" s="5" t="s">
        <v>186</v>
      </c>
      <c r="B142" s="22">
        <v>246</v>
      </c>
      <c r="C142" s="22">
        <v>2.48</v>
      </c>
      <c r="D142" s="22">
        <v>0.22</v>
      </c>
      <c r="E142" s="22">
        <v>7200</v>
      </c>
      <c r="F142" s="20">
        <v>5.1020408163265296</v>
      </c>
      <c r="G142" s="22">
        <v>0.55534350091737805</v>
      </c>
      <c r="H142" s="18">
        <v>9.9599999999999994E-2</v>
      </c>
      <c r="I142" s="15">
        <v>6.4608140688567203E-3</v>
      </c>
      <c r="J142" s="24">
        <v>-0.93447999999999998</v>
      </c>
      <c r="K142" s="18">
        <v>2.87</v>
      </c>
      <c r="L142" s="15">
        <v>0.45817927439922401</v>
      </c>
      <c r="M142" s="18">
        <v>0.19600000000000001</v>
      </c>
      <c r="N142" s="15">
        <v>2.1334075931242001E-2</v>
      </c>
      <c r="O142" s="24">
        <v>0.98953999999999998</v>
      </c>
      <c r="P142" s="10">
        <v>1140</v>
      </c>
      <c r="Q142" s="6">
        <v>117.475959282787</v>
      </c>
      <c r="R142" s="6">
        <v>119.877596091602</v>
      </c>
      <c r="S142" s="10">
        <v>1280</v>
      </c>
      <c r="T142" s="6">
        <v>126.796463906851</v>
      </c>
      <c r="U142" s="6">
        <v>127.933406895806</v>
      </c>
      <c r="V142" s="10">
        <v>1540</v>
      </c>
      <c r="W142" s="6">
        <v>146.15741077199499</v>
      </c>
      <c r="X142" s="6">
        <v>148.80543573575</v>
      </c>
      <c r="Y142" s="6">
        <v>10.9375</v>
      </c>
      <c r="Z142" s="6">
        <v>25.974025974025999</v>
      </c>
      <c r="AA142" s="7">
        <v>1140</v>
      </c>
      <c r="AB142" s="7">
        <v>117.475959282787</v>
      </c>
      <c r="AC142" s="7">
        <v>119.877596091602</v>
      </c>
      <c r="AD142" s="13">
        <v>1110</v>
      </c>
      <c r="AE142" s="6">
        <v>110.752431167045</v>
      </c>
      <c r="AF142" s="13">
        <v>1120</v>
      </c>
      <c r="AG142" s="6">
        <v>120.182541407983</v>
      </c>
      <c r="AH142" s="13">
        <v>1120</v>
      </c>
      <c r="AI142" s="6">
        <v>119.306281157253</v>
      </c>
      <c r="AJ142" s="6">
        <v>2.3300000000000001E-2</v>
      </c>
      <c r="AK142" s="6">
        <v>6.0000000000000001E-3</v>
      </c>
    </row>
    <row r="143" spans="1:37">
      <c r="A143" s="5" t="s">
        <v>187</v>
      </c>
      <c r="B143" s="22">
        <v>171</v>
      </c>
      <c r="C143" s="22">
        <v>3.51</v>
      </c>
      <c r="D143" s="22">
        <v>0.14000000000000001</v>
      </c>
      <c r="E143" s="22">
        <v>172</v>
      </c>
      <c r="F143" s="20">
        <v>88.261253309796999</v>
      </c>
      <c r="G143" s="22">
        <v>3.2528632827464001</v>
      </c>
      <c r="H143" s="18">
        <v>4.9799999999999997E-2</v>
      </c>
      <c r="I143" s="15">
        <v>4.8487762365648102E-3</v>
      </c>
      <c r="J143" s="24">
        <v>0.28691</v>
      </c>
      <c r="K143" s="18">
        <v>7.6700000000000004E-2</v>
      </c>
      <c r="L143" s="15">
        <v>5.8707293840629003E-3</v>
      </c>
      <c r="M143" s="18">
        <v>1.133E-2</v>
      </c>
      <c r="N143" s="15">
        <v>4.1756648145654398E-4</v>
      </c>
      <c r="O143" s="24">
        <v>0.10258</v>
      </c>
      <c r="P143" s="10">
        <v>72.599999999999994</v>
      </c>
      <c r="Q143" s="6">
        <v>2.6573009458992001</v>
      </c>
      <c r="R143" s="6">
        <v>3.11852626102355</v>
      </c>
      <c r="S143" s="10">
        <v>75</v>
      </c>
      <c r="T143" s="6">
        <v>5.5482390911633201</v>
      </c>
      <c r="U143" s="6">
        <v>5.7840481194433098</v>
      </c>
      <c r="V143" s="10">
        <v>180</v>
      </c>
      <c r="W143" s="6">
        <v>430.50733437656902</v>
      </c>
      <c r="X143" s="6">
        <v>434.31913827881402</v>
      </c>
      <c r="Y143" s="6">
        <v>3.2</v>
      </c>
      <c r="Z143" s="6">
        <v>59.6666666666667</v>
      </c>
      <c r="AA143" s="7">
        <v>72.599999999999994</v>
      </c>
      <c r="AB143" s="7">
        <v>2.6573009458992001</v>
      </c>
      <c r="AC143" s="7">
        <v>3.11852626102355</v>
      </c>
      <c r="AD143" s="13">
        <v>72.5</v>
      </c>
      <c r="AE143" s="6">
        <v>2.69338046274135</v>
      </c>
      <c r="AF143" s="13">
        <v>72.400000000000006</v>
      </c>
      <c r="AG143" s="6">
        <v>4.2812097604196904</v>
      </c>
      <c r="AH143" s="13">
        <v>72.599999999999994</v>
      </c>
      <c r="AI143" s="6">
        <v>417.37398691343799</v>
      </c>
      <c r="AJ143" s="6">
        <v>2.3E-3</v>
      </c>
      <c r="AK143" s="6">
        <v>4.7000000000000002E-3</v>
      </c>
    </row>
    <row r="144" spans="1:37">
      <c r="A144" s="5" t="s">
        <v>188</v>
      </c>
      <c r="B144" s="22">
        <v>144</v>
      </c>
      <c r="C144" s="22">
        <v>2.88</v>
      </c>
      <c r="D144" s="22">
        <v>0.1</v>
      </c>
      <c r="E144" s="22">
        <v>24100</v>
      </c>
      <c r="F144" s="20">
        <v>1.92678227360308</v>
      </c>
      <c r="G144" s="22">
        <v>7.5669581142077696E-2</v>
      </c>
      <c r="H144" s="18">
        <v>0.17799999999999999</v>
      </c>
      <c r="I144" s="15">
        <v>3.2146553315808698E-3</v>
      </c>
      <c r="J144" s="24">
        <v>0.65671000000000002</v>
      </c>
      <c r="K144" s="18">
        <v>12.55</v>
      </c>
      <c r="L144" s="15">
        <v>0.73466651415794604</v>
      </c>
      <c r="M144" s="18">
        <v>0.51900000000000002</v>
      </c>
      <c r="N144" s="15">
        <v>2.03824340460112E-2</v>
      </c>
      <c r="O144" s="24">
        <v>0.73921999999999999</v>
      </c>
      <c r="P144" s="10">
        <v>2694</v>
      </c>
      <c r="Q144" s="6">
        <v>86.854215640749402</v>
      </c>
      <c r="R144" s="6">
        <v>100.107393319764</v>
      </c>
      <c r="S144" s="10">
        <v>2645</v>
      </c>
      <c r="T144" s="6">
        <v>55.216201506966399</v>
      </c>
      <c r="U144" s="6">
        <v>59.165579540754102</v>
      </c>
      <c r="V144" s="10">
        <v>2631</v>
      </c>
      <c r="W144" s="6">
        <v>30.282053560015999</v>
      </c>
      <c r="X144" s="6">
        <v>35.527644156651199</v>
      </c>
      <c r="Y144" s="6">
        <v>-1.8525519848771199</v>
      </c>
      <c r="Z144" s="6">
        <v>-2.3945267958950902</v>
      </c>
      <c r="AA144" s="7">
        <v>2631</v>
      </c>
      <c r="AB144" s="7">
        <v>30.282053560015999</v>
      </c>
      <c r="AC144" s="7">
        <v>35.527644156651199</v>
      </c>
      <c r="AD144" s="13">
        <v>2679</v>
      </c>
      <c r="AE144" s="6">
        <v>90.296704117978706</v>
      </c>
      <c r="AF144" s="13">
        <v>2603</v>
      </c>
      <c r="AG144" s="6">
        <v>61.368427622499098</v>
      </c>
      <c r="AH144" s="13">
        <v>2563</v>
      </c>
      <c r="AI144" s="6">
        <v>32.114603653348702</v>
      </c>
      <c r="AJ144" s="6">
        <v>7.4000000000000003E-3</v>
      </c>
      <c r="AK144" s="6">
        <v>5.3E-3</v>
      </c>
    </row>
    <row r="145" spans="1:37">
      <c r="A145" s="5" t="s">
        <v>189</v>
      </c>
      <c r="B145" s="22">
        <v>141.80000000000001</v>
      </c>
      <c r="C145" s="22">
        <v>1.9570000000000001</v>
      </c>
      <c r="D145" s="22">
        <v>8.5999999999999993E-2</v>
      </c>
      <c r="E145" s="22">
        <v>299</v>
      </c>
      <c r="F145" s="20">
        <v>62.735257214554601</v>
      </c>
      <c r="G145" s="22">
        <v>2.7243120164491001</v>
      </c>
      <c r="H145" s="18">
        <v>6.9099999999999995E-2</v>
      </c>
      <c r="I145" s="15">
        <v>6.0408460223099003E-3</v>
      </c>
      <c r="J145" s="24">
        <v>-0.15765000000000001</v>
      </c>
      <c r="K145" s="18">
        <v>0.156</v>
      </c>
      <c r="L145" s="15">
        <v>1.5960588214724399E-2</v>
      </c>
      <c r="M145" s="18">
        <v>1.5939999999999999E-2</v>
      </c>
      <c r="N145" s="15">
        <v>6.9220300466264696E-4</v>
      </c>
      <c r="O145" s="24">
        <v>0.44266</v>
      </c>
      <c r="P145" s="10">
        <v>102</v>
      </c>
      <c r="Q145" s="6">
        <v>4.3677014512341001</v>
      </c>
      <c r="R145" s="6">
        <v>4.9296963706757797</v>
      </c>
      <c r="S145" s="10">
        <v>146</v>
      </c>
      <c r="T145" s="6">
        <v>13.6158039996941</v>
      </c>
      <c r="U145" s="6">
        <v>13.963521530772599</v>
      </c>
      <c r="V145" s="10">
        <v>960</v>
      </c>
      <c r="W145" s="6">
        <v>157.069642280674</v>
      </c>
      <c r="X145" s="6">
        <v>157.139363361455</v>
      </c>
      <c r="Y145" s="6">
        <v>30.136986301369902</v>
      </c>
      <c r="Z145" s="6">
        <v>89.375</v>
      </c>
      <c r="AA145" s="7">
        <v>102</v>
      </c>
      <c r="AB145" s="7">
        <v>4.3677014512341001</v>
      </c>
      <c r="AC145" s="7">
        <v>4.9296963706757797</v>
      </c>
      <c r="AD145" s="13">
        <v>98.4</v>
      </c>
      <c r="AE145" s="6">
        <v>4.2737589973128403</v>
      </c>
      <c r="AF145" s="13">
        <v>98.5</v>
      </c>
      <c r="AG145" s="6">
        <v>8.1602768677346909</v>
      </c>
      <c r="AH145" s="13">
        <v>101</v>
      </c>
      <c r="AI145" s="6">
        <v>26.8951059893589</v>
      </c>
      <c r="AJ145" s="6">
        <v>2.5999999999999999E-2</v>
      </c>
      <c r="AK145" s="6">
        <v>7.4000000000000003E-3</v>
      </c>
    </row>
    <row r="146" spans="1:37">
      <c r="A146" s="5" t="s">
        <v>190</v>
      </c>
      <c r="B146" s="22">
        <v>219.8</v>
      </c>
      <c r="C146" s="22">
        <v>2.72</v>
      </c>
      <c r="D146" s="22">
        <v>0.15</v>
      </c>
      <c r="E146" s="22">
        <v>233</v>
      </c>
      <c r="F146" s="20">
        <v>89.126559714794993</v>
      </c>
      <c r="G146" s="22">
        <v>4.3058211572714802</v>
      </c>
      <c r="H146" s="18">
        <v>5.1299999999999998E-2</v>
      </c>
      <c r="I146" s="15">
        <v>4.68282658415573E-3</v>
      </c>
      <c r="J146" s="24">
        <v>0.27899000000000002</v>
      </c>
      <c r="K146" s="18">
        <v>7.7600000000000002E-2</v>
      </c>
      <c r="L146" s="15">
        <v>5.9555567217179197E-3</v>
      </c>
      <c r="M146" s="18">
        <v>1.1220000000000001E-2</v>
      </c>
      <c r="N146" s="15">
        <v>5.4205293617505502E-4</v>
      </c>
      <c r="O146" s="24">
        <v>0.26022000000000001</v>
      </c>
      <c r="P146" s="10">
        <v>71.900000000000006</v>
      </c>
      <c r="Q146" s="6">
        <v>3.45688548698147</v>
      </c>
      <c r="R146" s="6">
        <v>3.81616393287677</v>
      </c>
      <c r="S146" s="10">
        <v>75.8</v>
      </c>
      <c r="T146" s="6">
        <v>5.6285424416333303</v>
      </c>
      <c r="U146" s="6">
        <v>5.8661110710604696</v>
      </c>
      <c r="V146" s="10">
        <v>220</v>
      </c>
      <c r="W146" s="6">
        <v>167.329700572371</v>
      </c>
      <c r="X146" s="6">
        <v>168.45689883915099</v>
      </c>
      <c r="Y146" s="6">
        <v>5.1451187335092197</v>
      </c>
      <c r="Z146" s="6">
        <v>67.318181818181799</v>
      </c>
      <c r="AA146" s="7">
        <v>71.900000000000006</v>
      </c>
      <c r="AB146" s="7">
        <v>3.45688548698147</v>
      </c>
      <c r="AC146" s="7">
        <v>3.81616393287677</v>
      </c>
      <c r="AD146" s="13">
        <v>71.7</v>
      </c>
      <c r="AE146" s="6">
        <v>3.5101719715853199</v>
      </c>
      <c r="AF146" s="13">
        <v>71.599999999999994</v>
      </c>
      <c r="AG146" s="6">
        <v>4.8841109751179603</v>
      </c>
      <c r="AH146" s="13">
        <v>71.2</v>
      </c>
      <c r="AI146" s="6">
        <v>123.836786310204</v>
      </c>
      <c r="AJ146" s="6">
        <v>4.1999999999999997E-3</v>
      </c>
      <c r="AK146" s="6">
        <v>5.1999999999999998E-3</v>
      </c>
    </row>
    <row r="147" spans="1:37">
      <c r="A147" s="5" t="s">
        <v>191</v>
      </c>
      <c r="B147" s="22">
        <v>281</v>
      </c>
      <c r="C147" s="22">
        <v>2.125</v>
      </c>
      <c r="D147" s="22">
        <v>7.4999999999999997E-2</v>
      </c>
      <c r="E147" s="22">
        <v>343</v>
      </c>
      <c r="F147" s="20">
        <v>87.183958151700097</v>
      </c>
      <c r="G147" s="22">
        <v>3.53468212151521</v>
      </c>
      <c r="H147" s="18">
        <v>5.67E-2</v>
      </c>
      <c r="I147" s="15">
        <v>4.3150788238829497E-3</v>
      </c>
      <c r="J147" s="24">
        <v>-0.25740000000000002</v>
      </c>
      <c r="K147" s="18">
        <v>8.8999999999999996E-2</v>
      </c>
      <c r="L147" s="15">
        <v>7.2012373943649002E-3</v>
      </c>
      <c r="M147" s="18">
        <v>1.1469999999999999E-2</v>
      </c>
      <c r="N147" s="15">
        <v>4.6502596112044998E-4</v>
      </c>
      <c r="O147" s="24">
        <v>0.66379999999999995</v>
      </c>
      <c r="P147" s="10">
        <v>73.5</v>
      </c>
      <c r="Q147" s="6">
        <v>2.9580655663425</v>
      </c>
      <c r="R147" s="6">
        <v>3.3881551645908399</v>
      </c>
      <c r="S147" s="10">
        <v>86.4</v>
      </c>
      <c r="T147" s="6">
        <v>6.7145541009232099</v>
      </c>
      <c r="U147" s="6">
        <v>6.9715470500310603</v>
      </c>
      <c r="V147" s="10">
        <v>440</v>
      </c>
      <c r="W147" s="6">
        <v>104.72202647943099</v>
      </c>
      <c r="X147" s="6">
        <v>104.93111748870101</v>
      </c>
      <c r="Y147" s="6">
        <v>14.9305555555556</v>
      </c>
      <c r="Z147" s="6">
        <v>83.295454545454504</v>
      </c>
      <c r="AA147" s="7">
        <v>73.5</v>
      </c>
      <c r="AB147" s="7">
        <v>2.9580655663425</v>
      </c>
      <c r="AC147" s="7">
        <v>3.3881551645908399</v>
      </c>
      <c r="AD147" s="13">
        <v>72.7</v>
      </c>
      <c r="AE147" s="6">
        <v>2.9150817989863</v>
      </c>
      <c r="AF147" s="13">
        <v>72.3</v>
      </c>
      <c r="AG147" s="6">
        <v>4.9864302636479998</v>
      </c>
      <c r="AH147" s="13">
        <v>65.3</v>
      </c>
      <c r="AI147" s="6">
        <v>36.073716608613502</v>
      </c>
      <c r="AJ147" s="6">
        <v>1.1299999999999999E-2</v>
      </c>
      <c r="AK147" s="6">
        <v>4.5999999999999999E-3</v>
      </c>
    </row>
    <row r="148" spans="1:37">
      <c r="A148" s="5" t="s">
        <v>192</v>
      </c>
      <c r="B148" s="22">
        <v>165.3</v>
      </c>
      <c r="C148" s="22">
        <v>2.37</v>
      </c>
      <c r="D148" s="22">
        <v>0.13</v>
      </c>
      <c r="E148" s="22">
        <v>179</v>
      </c>
      <c r="F148" s="20">
        <v>84.245998315080001</v>
      </c>
      <c r="G148" s="22">
        <v>3.5947313701780499</v>
      </c>
      <c r="H148" s="18">
        <v>4.9299999999999997E-2</v>
      </c>
      <c r="I148" s="15">
        <v>4.6797220582946702E-3</v>
      </c>
      <c r="J148" s="24">
        <v>0.36160999999999999</v>
      </c>
      <c r="K148" s="18">
        <v>7.9000000000000001E-2</v>
      </c>
      <c r="L148" s="15">
        <v>5.7346960869778902E-3</v>
      </c>
      <c r="M148" s="18">
        <v>1.187E-2</v>
      </c>
      <c r="N148" s="15">
        <v>5.0648650639083899E-4</v>
      </c>
      <c r="O148" s="24">
        <v>0.18278</v>
      </c>
      <c r="P148" s="10">
        <v>76</v>
      </c>
      <c r="Q148" s="6">
        <v>3.2465072930923999</v>
      </c>
      <c r="R148" s="6">
        <v>3.66887352213277</v>
      </c>
      <c r="S148" s="10">
        <v>77.099999999999994</v>
      </c>
      <c r="T148" s="6">
        <v>5.3548945047141103</v>
      </c>
      <c r="U148" s="6">
        <v>5.6122853101633501</v>
      </c>
      <c r="V148" s="10">
        <v>160</v>
      </c>
      <c r="W148" s="6">
        <v>2936.2587008866599</v>
      </c>
      <c r="X148" s="6">
        <v>2964.8589142021001</v>
      </c>
      <c r="Y148" s="6">
        <v>1.4267185473411099</v>
      </c>
      <c r="Z148" s="6">
        <v>52.5</v>
      </c>
      <c r="AA148" s="7">
        <v>76</v>
      </c>
      <c r="AB148" s="7">
        <v>3.2465072930923999</v>
      </c>
      <c r="AC148" s="7">
        <v>3.66887352213277</v>
      </c>
      <c r="AD148" s="13">
        <v>76</v>
      </c>
      <c r="AE148" s="6">
        <v>3.2941857270199799</v>
      </c>
      <c r="AF148" s="13">
        <v>75.900000000000006</v>
      </c>
      <c r="AG148" s="6">
        <v>4.7264040407710999</v>
      </c>
      <c r="AH148" s="13">
        <v>75.900000000000006</v>
      </c>
      <c r="AI148" s="6">
        <v>2934.60694395052</v>
      </c>
      <c r="AJ148" s="6">
        <v>1.6000000000000001E-3</v>
      </c>
      <c r="AK148" s="6">
        <v>4.4000000000000003E-3</v>
      </c>
    </row>
    <row r="149" spans="1:37">
      <c r="A149" s="5" t="s">
        <v>193</v>
      </c>
      <c r="B149" s="22">
        <v>263.5</v>
      </c>
      <c r="C149" s="22">
        <v>2.52</v>
      </c>
      <c r="D149" s="22">
        <v>0.11</v>
      </c>
      <c r="E149" s="22">
        <v>266</v>
      </c>
      <c r="F149" s="20">
        <v>88.652482269503594</v>
      </c>
      <c r="G149" s="22">
        <v>3.9100764299081501</v>
      </c>
      <c r="H149" s="18">
        <v>4.87E-2</v>
      </c>
      <c r="I149" s="15">
        <v>3.95926547212968E-3</v>
      </c>
      <c r="J149" s="24">
        <v>0.22081000000000001</v>
      </c>
      <c r="K149" s="18">
        <v>7.2800000000000004E-2</v>
      </c>
      <c r="L149" s="15">
        <v>5.1995377708407503E-3</v>
      </c>
      <c r="M149" s="18">
        <v>1.128E-2</v>
      </c>
      <c r="N149" s="15">
        <v>4.9751186881922497E-4</v>
      </c>
      <c r="O149" s="24">
        <v>0.34654000000000001</v>
      </c>
      <c r="P149" s="10">
        <v>72.3</v>
      </c>
      <c r="Q149" s="6">
        <v>3.1599551236029502</v>
      </c>
      <c r="R149" s="6">
        <v>3.55331882524951</v>
      </c>
      <c r="S149" s="10">
        <v>71.3</v>
      </c>
      <c r="T149" s="6">
        <v>4.9415504956468901</v>
      </c>
      <c r="U149" s="6">
        <v>5.1811066869390396</v>
      </c>
      <c r="V149" s="10">
        <v>130</v>
      </c>
      <c r="W149" s="6">
        <v>793.706040325191</v>
      </c>
      <c r="X149" s="6">
        <v>804.51488207187799</v>
      </c>
      <c r="Y149" s="6">
        <v>-1.40252454417953</v>
      </c>
      <c r="Z149" s="6">
        <v>44.384615384615401</v>
      </c>
      <c r="AA149" s="7">
        <v>72.3</v>
      </c>
      <c r="AB149" s="7">
        <v>3.1599551236029502</v>
      </c>
      <c r="AC149" s="7">
        <v>3.55331882524951</v>
      </c>
      <c r="AD149" s="13">
        <v>72.2</v>
      </c>
      <c r="AE149" s="6">
        <v>3.1599551236029502</v>
      </c>
      <c r="AF149" s="13">
        <v>72</v>
      </c>
      <c r="AG149" s="6">
        <v>4.4263609546701002</v>
      </c>
      <c r="AH149" s="13">
        <v>71.2</v>
      </c>
      <c r="AI149" s="6">
        <v>789.20746717748</v>
      </c>
      <c r="AJ149" s="6">
        <v>1E-3</v>
      </c>
      <c r="AK149" s="6">
        <v>3.8999999999999998E-3</v>
      </c>
    </row>
    <row r="150" spans="1:37">
      <c r="A150" s="5" t="s">
        <v>194</v>
      </c>
      <c r="B150" s="22">
        <v>96.6</v>
      </c>
      <c r="C150" s="22">
        <v>2.298</v>
      </c>
      <c r="D150" s="22">
        <v>7.0999999999999994E-2</v>
      </c>
      <c r="E150" s="22">
        <v>606</v>
      </c>
      <c r="F150" s="20">
        <v>15.503875968992199</v>
      </c>
      <c r="G150" s="22">
        <v>0.61765364785487697</v>
      </c>
      <c r="H150" s="18">
        <v>5.3800000000000001E-2</v>
      </c>
      <c r="I150" s="15">
        <v>3.17524300432923E-3</v>
      </c>
      <c r="J150" s="24">
        <v>-8.2989999999999994E-2</v>
      </c>
      <c r="K150" s="18">
        <v>0.47099999999999997</v>
      </c>
      <c r="L150" s="15">
        <v>3.2882989146517397E-2</v>
      </c>
      <c r="M150" s="18">
        <v>6.4500000000000002E-2</v>
      </c>
      <c r="N150" s="15">
        <v>2.5695935884882501E-3</v>
      </c>
      <c r="O150" s="24">
        <v>0.40144999999999997</v>
      </c>
      <c r="P150" s="10">
        <v>403</v>
      </c>
      <c r="Q150" s="6">
        <v>15.4252468151969</v>
      </c>
      <c r="R150" s="6">
        <v>17.772564823081701</v>
      </c>
      <c r="S150" s="10">
        <v>391</v>
      </c>
      <c r="T150" s="6">
        <v>22.560771440049301</v>
      </c>
      <c r="U150" s="6">
        <v>23.727113224059199</v>
      </c>
      <c r="V150" s="10">
        <v>342</v>
      </c>
      <c r="W150" s="6">
        <v>119.185025696273</v>
      </c>
      <c r="X150" s="6">
        <v>121.4502436408</v>
      </c>
      <c r="Y150" s="6">
        <v>-3.0690537084399101</v>
      </c>
      <c r="Z150" s="6">
        <v>-17.836257309941502</v>
      </c>
      <c r="AA150" s="7">
        <v>403</v>
      </c>
      <c r="AB150" s="7">
        <v>15.4252468151969</v>
      </c>
      <c r="AC150" s="7">
        <v>17.772564823081701</v>
      </c>
      <c r="AD150" s="13">
        <v>401</v>
      </c>
      <c r="AE150" s="6">
        <v>15.852546776772</v>
      </c>
      <c r="AF150" s="13">
        <v>382</v>
      </c>
      <c r="AG150" s="6">
        <v>19.7531872863633</v>
      </c>
      <c r="AH150" s="13">
        <v>315</v>
      </c>
      <c r="AI150" s="6">
        <v>102.08229694820299</v>
      </c>
      <c r="AJ150" s="6">
        <v>1E-3</v>
      </c>
      <c r="AK150" s="6">
        <v>2.8999999999999998E-3</v>
      </c>
    </row>
    <row r="151" spans="1:37">
      <c r="A151" s="5" t="s">
        <v>195</v>
      </c>
      <c r="B151" s="22">
        <v>1120</v>
      </c>
      <c r="C151" s="22">
        <v>1.1279999999999999</v>
      </c>
      <c r="D151" s="22">
        <v>5.5E-2</v>
      </c>
      <c r="E151" s="22">
        <v>715</v>
      </c>
      <c r="F151" s="20">
        <v>86.580086580086601</v>
      </c>
      <c r="G151" s="22">
        <v>3.7046829400461099</v>
      </c>
      <c r="H151" s="18">
        <v>7.2800000000000004E-2</v>
      </c>
      <c r="I151" s="15">
        <v>4.5029995192792799E-3</v>
      </c>
      <c r="J151" s="24">
        <v>0.12224</v>
      </c>
      <c r="K151" s="18">
        <v>0.1116</v>
      </c>
      <c r="L151" s="15">
        <v>7.94815284412668E-3</v>
      </c>
      <c r="M151" s="18">
        <v>1.155E-2</v>
      </c>
      <c r="N151" s="15">
        <v>4.9421396590950198E-4</v>
      </c>
      <c r="O151" s="24">
        <v>0.49920999999999999</v>
      </c>
      <c r="P151" s="10">
        <v>74</v>
      </c>
      <c r="Q151" s="6">
        <v>3.1517820602071902</v>
      </c>
      <c r="R151" s="6">
        <v>3.5638382255379502</v>
      </c>
      <c r="S151" s="10">
        <v>107.3</v>
      </c>
      <c r="T151" s="6">
        <v>7.2627561630401098</v>
      </c>
      <c r="U151" s="6">
        <v>7.6194059602766098</v>
      </c>
      <c r="V151" s="10">
        <v>970</v>
      </c>
      <c r="W151" s="6">
        <v>85.105562777037605</v>
      </c>
      <c r="X151" s="6">
        <v>85.150127477344896</v>
      </c>
      <c r="Y151" s="6">
        <v>31.034482758620701</v>
      </c>
      <c r="Z151" s="6">
        <v>92.371134020618598</v>
      </c>
      <c r="AA151" s="7">
        <v>74</v>
      </c>
      <c r="AB151" s="7">
        <v>3.1517820602071902</v>
      </c>
      <c r="AC151" s="7">
        <v>3.5638382255379502</v>
      </c>
      <c r="AD151" s="13">
        <v>71.7</v>
      </c>
      <c r="AE151" s="6">
        <v>3.1517820602071902</v>
      </c>
      <c r="AF151" s="13">
        <v>71.8</v>
      </c>
      <c r="AG151" s="6">
        <v>6.0767941452526602</v>
      </c>
      <c r="AH151" s="13">
        <v>74</v>
      </c>
      <c r="AI151" s="6">
        <v>10.927571349402401</v>
      </c>
      <c r="AJ151" s="6">
        <v>3.1199999999999999E-2</v>
      </c>
      <c r="AK151" s="6">
        <v>5.7000000000000002E-3</v>
      </c>
    </row>
    <row r="152" spans="1:37">
      <c r="A152" s="5" t="s">
        <v>196</v>
      </c>
      <c r="B152" s="22">
        <v>1445</v>
      </c>
      <c r="C152" s="22">
        <v>1.2629999999999999</v>
      </c>
      <c r="D152" s="22">
        <v>5.6000000000000001E-2</v>
      </c>
      <c r="E152" s="22">
        <v>570</v>
      </c>
      <c r="F152" s="20">
        <v>87.642418930762503</v>
      </c>
      <c r="G152" s="22">
        <v>3.43012310620882</v>
      </c>
      <c r="H152" s="18">
        <v>4.87E-2</v>
      </c>
      <c r="I152" s="15">
        <v>2.6509674024910099E-3</v>
      </c>
      <c r="J152" s="24">
        <v>-5.5321000000000002E-2</v>
      </c>
      <c r="K152" s="18">
        <v>7.5499999999999998E-2</v>
      </c>
      <c r="L152" s="15">
        <v>4.9221335010846204E-3</v>
      </c>
      <c r="M152" s="18">
        <v>1.141E-2</v>
      </c>
      <c r="N152" s="15">
        <v>4.4656120996342501E-4</v>
      </c>
      <c r="O152" s="24">
        <v>0.70721999999999996</v>
      </c>
      <c r="P152" s="10">
        <v>73.099999999999994</v>
      </c>
      <c r="Q152" s="6">
        <v>2.8634590453518798</v>
      </c>
      <c r="R152" s="6">
        <v>3.3016178977225401</v>
      </c>
      <c r="S152" s="10">
        <v>73.900000000000006</v>
      </c>
      <c r="T152" s="6">
        <v>4.6474470123306304</v>
      </c>
      <c r="U152" s="6">
        <v>4.91872319757484</v>
      </c>
      <c r="V152" s="10">
        <v>133</v>
      </c>
      <c r="W152" s="6">
        <v>516.97534472294797</v>
      </c>
      <c r="X152" s="6">
        <v>530.63892575393504</v>
      </c>
      <c r="Y152" s="6">
        <v>1.08254397834914</v>
      </c>
      <c r="Z152" s="6">
        <v>45.037593984962399</v>
      </c>
      <c r="AA152" s="7">
        <v>73.099999999999994</v>
      </c>
      <c r="AB152" s="7">
        <v>2.8634590453518798</v>
      </c>
      <c r="AC152" s="7">
        <v>3.3016178977225401</v>
      </c>
      <c r="AD152" s="13">
        <v>73</v>
      </c>
      <c r="AE152" s="6">
        <v>2.8634590453518798</v>
      </c>
      <c r="AF152" s="13">
        <v>72.599999999999994</v>
      </c>
      <c r="AG152" s="6">
        <v>4.3275586341979198</v>
      </c>
      <c r="AH152" s="13">
        <v>67.5</v>
      </c>
      <c r="AI152" s="6">
        <v>514.36800955289903</v>
      </c>
      <c r="AJ152" s="6">
        <v>1E-3</v>
      </c>
      <c r="AK152" s="6">
        <v>2.0999999999999999E-3</v>
      </c>
    </row>
    <row r="153" spans="1:37">
      <c r="A153" s="5" t="s">
        <v>197</v>
      </c>
      <c r="B153" s="22">
        <v>1720</v>
      </c>
      <c r="C153" s="22">
        <v>1.329</v>
      </c>
      <c r="D153" s="22">
        <v>8.7999999999999995E-2</v>
      </c>
      <c r="E153" s="22">
        <v>820</v>
      </c>
      <c r="F153" s="20">
        <v>88.261253309796999</v>
      </c>
      <c r="G153" s="22">
        <v>3.3389903791500402</v>
      </c>
      <c r="H153" s="18">
        <v>6.2899999999999998E-2</v>
      </c>
      <c r="I153" s="15">
        <v>3.5848945013646702E-3</v>
      </c>
      <c r="J153" s="24">
        <v>0.18404999999999999</v>
      </c>
      <c r="K153" s="18">
        <v>9.4500000000000001E-2</v>
      </c>
      <c r="L153" s="15">
        <v>5.9205687651187099E-3</v>
      </c>
      <c r="M153" s="18">
        <v>1.133E-2</v>
      </c>
      <c r="N153" s="15">
        <v>4.28622522082074E-4</v>
      </c>
      <c r="O153" s="24">
        <v>0.32496000000000003</v>
      </c>
      <c r="P153" s="10">
        <v>72.599999999999994</v>
      </c>
      <c r="Q153" s="6">
        <v>2.73079627894078</v>
      </c>
      <c r="R153" s="6">
        <v>3.18138429629203</v>
      </c>
      <c r="S153" s="10">
        <v>91.6</v>
      </c>
      <c r="T153" s="6">
        <v>5.4845757419631198</v>
      </c>
      <c r="U153" s="6">
        <v>5.8314831592584602</v>
      </c>
      <c r="V153" s="10">
        <v>680</v>
      </c>
      <c r="W153" s="6">
        <v>78.759339292434504</v>
      </c>
      <c r="X153" s="6">
        <v>78.860169451149702</v>
      </c>
      <c r="Y153" s="6">
        <v>20.742358078602599</v>
      </c>
      <c r="Z153" s="6">
        <v>89.323529411764696</v>
      </c>
      <c r="AA153" s="7">
        <v>72.599999999999994</v>
      </c>
      <c r="AB153" s="7">
        <v>2.73079627894078</v>
      </c>
      <c r="AC153" s="7">
        <v>3.18138429629203</v>
      </c>
      <c r="AD153" s="13">
        <v>71.3</v>
      </c>
      <c r="AE153" s="6">
        <v>2.76949423488781</v>
      </c>
      <c r="AF153" s="13">
        <v>71.3</v>
      </c>
      <c r="AG153" s="6">
        <v>5.1393210708546304</v>
      </c>
      <c r="AH153" s="13">
        <v>72.599999999999994</v>
      </c>
      <c r="AI153" s="6">
        <v>14.687289599541799</v>
      </c>
      <c r="AJ153" s="6">
        <v>1.8599999999999998E-2</v>
      </c>
      <c r="AK153" s="6">
        <v>4.4000000000000003E-3</v>
      </c>
    </row>
    <row r="154" spans="1:37">
      <c r="A154" s="5" t="s">
        <v>198</v>
      </c>
      <c r="B154" s="22">
        <v>1050</v>
      </c>
      <c r="C154" s="22">
        <v>11</v>
      </c>
      <c r="D154" s="22">
        <v>1.1000000000000001</v>
      </c>
      <c r="E154" s="22">
        <v>13870</v>
      </c>
      <c r="F154" s="20">
        <v>5.2910052910052903</v>
      </c>
      <c r="G154" s="22">
        <v>0.25904210109375198</v>
      </c>
      <c r="H154" s="18">
        <v>0.1123</v>
      </c>
      <c r="I154" s="15">
        <v>2.6231940784871401E-3</v>
      </c>
      <c r="J154" s="24">
        <v>-0.32957999999999998</v>
      </c>
      <c r="K154" s="18">
        <v>2.89</v>
      </c>
      <c r="L154" s="15">
        <v>0.214239878643075</v>
      </c>
      <c r="M154" s="18">
        <v>0.189</v>
      </c>
      <c r="N154" s="15">
        <v>9.2532428931699096E-3</v>
      </c>
      <c r="O154" s="24">
        <v>0.92359999999999998</v>
      </c>
      <c r="P154" s="10">
        <v>1113</v>
      </c>
      <c r="Q154" s="6">
        <v>50.052363993330999</v>
      </c>
      <c r="R154" s="6">
        <v>55.150211233579498</v>
      </c>
      <c r="S154" s="10">
        <v>1370</v>
      </c>
      <c r="T154" s="6">
        <v>55.8272083500527</v>
      </c>
      <c r="U154" s="6">
        <v>58.372331657336197</v>
      </c>
      <c r="V154" s="10">
        <v>1831</v>
      </c>
      <c r="W154" s="6">
        <v>50.412091315557497</v>
      </c>
      <c r="X154" s="6">
        <v>60.084922522821799</v>
      </c>
      <c r="Y154" s="6">
        <v>18.7591240875912</v>
      </c>
      <c r="Z154" s="6">
        <v>39.213544511196098</v>
      </c>
      <c r="AA154" s="7">
        <v>1113</v>
      </c>
      <c r="AB154" s="7">
        <v>50.052363993330999</v>
      </c>
      <c r="AC154" s="7">
        <v>55.150211233579498</v>
      </c>
      <c r="AD154" s="13">
        <v>1071</v>
      </c>
      <c r="AE154" s="6">
        <v>50.052363993330999</v>
      </c>
      <c r="AF154" s="13">
        <v>1085</v>
      </c>
      <c r="AG154" s="6">
        <v>57.2326147590706</v>
      </c>
      <c r="AH154" s="13">
        <v>1113</v>
      </c>
      <c r="AI154" s="6">
        <v>51.442384769838398</v>
      </c>
      <c r="AJ154" s="6">
        <v>4.1200000000000001E-2</v>
      </c>
      <c r="AK154" s="6">
        <v>3.8E-3</v>
      </c>
    </row>
    <row r="155" spans="1:37">
      <c r="A155" s="5" t="s">
        <v>199</v>
      </c>
      <c r="B155" s="22">
        <v>862</v>
      </c>
      <c r="C155" s="22">
        <v>1.944</v>
      </c>
      <c r="D155" s="22">
        <v>8.1000000000000003E-2</v>
      </c>
      <c r="E155" s="22">
        <v>336</v>
      </c>
      <c r="F155" s="20">
        <v>88.809946714031994</v>
      </c>
      <c r="G155" s="22">
        <v>3.3658897365638598</v>
      </c>
      <c r="H155" s="18">
        <v>5.3900000000000003E-2</v>
      </c>
      <c r="I155" s="15">
        <v>4.5255909504836296E-3</v>
      </c>
      <c r="J155" s="24">
        <v>0.23985999999999999</v>
      </c>
      <c r="K155" s="18">
        <v>8.2000000000000003E-2</v>
      </c>
      <c r="L155" s="15">
        <v>6.4749496090702897E-3</v>
      </c>
      <c r="M155" s="18">
        <v>1.1259999999999999E-2</v>
      </c>
      <c r="N155" s="15">
        <v>4.2675308156356399E-4</v>
      </c>
      <c r="O155" s="24">
        <v>7.6834E-2</v>
      </c>
      <c r="P155" s="10">
        <v>72.2</v>
      </c>
      <c r="Q155" s="6">
        <v>2.7190069122118401</v>
      </c>
      <c r="R155" s="6">
        <v>3.1661498503920402</v>
      </c>
      <c r="S155" s="10">
        <v>79.900000000000006</v>
      </c>
      <c r="T155" s="6">
        <v>6.0763942081140101</v>
      </c>
      <c r="U155" s="6">
        <v>6.3203671384341904</v>
      </c>
      <c r="V155" s="10">
        <v>320</v>
      </c>
      <c r="W155" s="6">
        <v>130.513433372192</v>
      </c>
      <c r="X155" s="6">
        <v>130.86874207007901</v>
      </c>
      <c r="Y155" s="6">
        <v>9.6370463078848605</v>
      </c>
      <c r="Z155" s="6">
        <v>77.4375</v>
      </c>
      <c r="AA155" s="7">
        <v>72.2</v>
      </c>
      <c r="AB155" s="7">
        <v>2.7190069122118401</v>
      </c>
      <c r="AC155" s="7">
        <v>3.1661498503920402</v>
      </c>
      <c r="AD155" s="13">
        <v>71.599999999999994</v>
      </c>
      <c r="AE155" s="6">
        <v>2.7578702994622</v>
      </c>
      <c r="AF155" s="13">
        <v>71.5</v>
      </c>
      <c r="AG155" s="6">
        <v>4.5958858310886503</v>
      </c>
      <c r="AH155" s="13">
        <v>70.7</v>
      </c>
      <c r="AI155" s="6">
        <v>52.297541439323098</v>
      </c>
      <c r="AJ155" s="6">
        <v>7.4000000000000003E-3</v>
      </c>
      <c r="AK155" s="6">
        <v>5.4999999999999997E-3</v>
      </c>
    </row>
    <row r="156" spans="1:37">
      <c r="A156" s="5" t="s">
        <v>200</v>
      </c>
      <c r="B156" s="22">
        <v>966</v>
      </c>
      <c r="C156" s="22">
        <v>1.85</v>
      </c>
      <c r="D156" s="22">
        <v>0.1</v>
      </c>
      <c r="E156" s="22">
        <v>375</v>
      </c>
      <c r="F156" s="20">
        <v>90.415913200723296</v>
      </c>
      <c r="G156" s="22">
        <v>3.7553288312187401</v>
      </c>
      <c r="H156" s="18">
        <v>5.3900000000000003E-2</v>
      </c>
      <c r="I156" s="15">
        <v>4.3646256648983703E-3</v>
      </c>
      <c r="J156" s="24">
        <v>-0.36027999999999999</v>
      </c>
      <c r="K156" s="18">
        <v>8.0799999999999997E-2</v>
      </c>
      <c r="L156" s="15">
        <v>6.5794801890726503E-3</v>
      </c>
      <c r="M156" s="18">
        <v>1.106E-2</v>
      </c>
      <c r="N156" s="15">
        <v>4.59365341818468E-4</v>
      </c>
      <c r="O156" s="24">
        <v>0.65895000000000004</v>
      </c>
      <c r="P156" s="10">
        <v>70.900000000000006</v>
      </c>
      <c r="Q156" s="6">
        <v>2.93890276962565</v>
      </c>
      <c r="R156" s="6">
        <v>3.3432033955776799</v>
      </c>
      <c r="S156" s="10">
        <v>78.8</v>
      </c>
      <c r="T156" s="6">
        <v>6.1871744012225998</v>
      </c>
      <c r="U156" s="6">
        <v>6.4206115248187903</v>
      </c>
      <c r="V156" s="10">
        <v>330</v>
      </c>
      <c r="W156" s="6">
        <v>128.984868471878</v>
      </c>
      <c r="X156" s="6">
        <v>129.32318902498599</v>
      </c>
      <c r="Y156" s="6">
        <v>10.025380710659901</v>
      </c>
      <c r="Z156" s="6">
        <v>78.515151515151501</v>
      </c>
      <c r="AA156" s="7">
        <v>70.900000000000006</v>
      </c>
      <c r="AB156" s="7">
        <v>2.93890276962565</v>
      </c>
      <c r="AC156" s="7">
        <v>3.3432033955776799</v>
      </c>
      <c r="AD156" s="13">
        <v>70.2</v>
      </c>
      <c r="AE156" s="6">
        <v>2.80709805480915</v>
      </c>
      <c r="AF156" s="13">
        <v>70.2</v>
      </c>
      <c r="AG156" s="6">
        <v>4.5934384801741102</v>
      </c>
      <c r="AH156" s="13">
        <v>70.900000000000006</v>
      </c>
      <c r="AI156" s="6">
        <v>48.323957254220304</v>
      </c>
      <c r="AJ156" s="6">
        <v>7.3000000000000001E-3</v>
      </c>
      <c r="AK156" s="6">
        <v>5.4999999999999997E-3</v>
      </c>
    </row>
    <row r="157" spans="1:37">
      <c r="A157" s="5" t="s">
        <v>201</v>
      </c>
      <c r="B157" s="22">
        <v>594</v>
      </c>
      <c r="C157" s="22">
        <v>1.87</v>
      </c>
      <c r="D157" s="22">
        <v>0.15</v>
      </c>
      <c r="E157" s="22">
        <v>228</v>
      </c>
      <c r="F157" s="20">
        <v>88.417329796640104</v>
      </c>
      <c r="G157" s="22">
        <v>3.4708788023573498</v>
      </c>
      <c r="H157" s="18">
        <v>5.0999999999999997E-2</v>
      </c>
      <c r="I157" s="15">
        <v>4.65053538789496E-3</v>
      </c>
      <c r="J157" s="24">
        <v>0.11966</v>
      </c>
      <c r="K157" s="18">
        <v>7.6300000000000007E-2</v>
      </c>
      <c r="L157" s="15">
        <v>5.6653530453891002E-3</v>
      </c>
      <c r="M157" s="18">
        <v>1.1310000000000001E-2</v>
      </c>
      <c r="N157" s="15">
        <v>4.4398127997022401E-4</v>
      </c>
      <c r="O157" s="24">
        <v>0.26739000000000002</v>
      </c>
      <c r="P157" s="10">
        <v>72.5</v>
      </c>
      <c r="Q157" s="6">
        <v>2.8472973120901899</v>
      </c>
      <c r="R157" s="6">
        <v>3.2805133796536401</v>
      </c>
      <c r="S157" s="10">
        <v>76.2</v>
      </c>
      <c r="T157" s="6">
        <v>5.7811467472266997</v>
      </c>
      <c r="U157" s="6">
        <v>6.0056706281895602</v>
      </c>
      <c r="V157" s="10">
        <v>210</v>
      </c>
      <c r="W157" s="6">
        <v>180.16651962734301</v>
      </c>
      <c r="X157" s="6">
        <v>181.594608868813</v>
      </c>
      <c r="Y157" s="6">
        <v>4.8556430446194296</v>
      </c>
      <c r="Z157" s="6">
        <v>65.476190476190496</v>
      </c>
      <c r="AA157" s="7">
        <v>72.5</v>
      </c>
      <c r="AB157" s="7">
        <v>2.8472973120901899</v>
      </c>
      <c r="AC157" s="7">
        <v>3.2805133796536401</v>
      </c>
      <c r="AD157" s="13">
        <v>72.3</v>
      </c>
      <c r="AE157" s="6">
        <v>2.8472973120901899</v>
      </c>
      <c r="AF157" s="13">
        <v>72.2</v>
      </c>
      <c r="AG157" s="6">
        <v>4.36370344008043</v>
      </c>
      <c r="AH157" s="13">
        <v>72.2</v>
      </c>
      <c r="AI157" s="6">
        <v>146.03193484518999</v>
      </c>
      <c r="AJ157" s="6">
        <v>3.5000000000000001E-3</v>
      </c>
      <c r="AK157" s="6">
        <v>5.1000000000000004E-3</v>
      </c>
    </row>
    <row r="158" spans="1:37">
      <c r="A158" s="5" t="s">
        <v>202</v>
      </c>
      <c r="B158" s="22">
        <v>543</v>
      </c>
      <c r="C158" s="22">
        <v>3.66</v>
      </c>
      <c r="D158" s="22">
        <v>0.15</v>
      </c>
      <c r="E158" s="22">
        <v>4280</v>
      </c>
      <c r="F158" s="20">
        <v>6.7613252197430702</v>
      </c>
      <c r="G158" s="22">
        <v>0.26283373416234201</v>
      </c>
      <c r="H158" s="18">
        <v>7.2300000000000003E-2</v>
      </c>
      <c r="I158" s="15">
        <v>2.1217706826097298E-3</v>
      </c>
      <c r="J158" s="24">
        <v>0.40259</v>
      </c>
      <c r="K158" s="18">
        <v>1.448</v>
      </c>
      <c r="L158" s="15">
        <v>8.7705653331126995E-2</v>
      </c>
      <c r="M158" s="18">
        <v>0.1479</v>
      </c>
      <c r="N158" s="15">
        <v>5.7493328628980701E-3</v>
      </c>
      <c r="O158" s="24">
        <v>0.59653999999999996</v>
      </c>
      <c r="P158" s="10">
        <v>889</v>
      </c>
      <c r="Q158" s="6">
        <v>32.128491136431897</v>
      </c>
      <c r="R158" s="6">
        <v>37.2101575450504</v>
      </c>
      <c r="S158" s="10">
        <v>908</v>
      </c>
      <c r="T158" s="6">
        <v>36.403180836385403</v>
      </c>
      <c r="U158" s="6">
        <v>38.851442380085402</v>
      </c>
      <c r="V158" s="10">
        <v>986</v>
      </c>
      <c r="W158" s="6">
        <v>61.474975772009799</v>
      </c>
      <c r="X158" s="6">
        <v>66.4237940007622</v>
      </c>
      <c r="Y158" s="6">
        <v>2.09251101321586</v>
      </c>
      <c r="Z158" s="6">
        <v>9.8377281947261697</v>
      </c>
      <c r="AA158" s="7">
        <v>889</v>
      </c>
      <c r="AB158" s="7">
        <v>32.128491136431897</v>
      </c>
      <c r="AC158" s="7">
        <v>37.2101575450504</v>
      </c>
      <c r="AD158" s="13">
        <v>885</v>
      </c>
      <c r="AE158" s="6">
        <v>32.534211880784603</v>
      </c>
      <c r="AF158" s="13">
        <v>872</v>
      </c>
      <c r="AG158" s="6">
        <v>37.269915146221798</v>
      </c>
      <c r="AH158" s="13">
        <v>855</v>
      </c>
      <c r="AI158" s="6">
        <v>48.839048374934499</v>
      </c>
      <c r="AJ158" s="6">
        <v>5.0000000000000001E-3</v>
      </c>
      <c r="AK158" s="6">
        <v>2.5000000000000001E-3</v>
      </c>
    </row>
    <row r="159" spans="1:37">
      <c r="A159" s="5" t="s">
        <v>221</v>
      </c>
      <c r="B159" s="22">
        <v>106.3</v>
      </c>
      <c r="C159" s="22">
        <v>1.145</v>
      </c>
      <c r="D159" s="22">
        <v>3.4000000000000002E-2</v>
      </c>
      <c r="E159" s="22">
        <v>1105</v>
      </c>
      <c r="F159" s="20">
        <v>5.6915196357427398</v>
      </c>
      <c r="G159" s="22">
        <v>0.20802821938575999</v>
      </c>
      <c r="H159" s="18">
        <v>7.1300000000000002E-2</v>
      </c>
      <c r="I159" s="15">
        <v>3.0550037361910401E-3</v>
      </c>
      <c r="J159" s="24">
        <v>0.27312999999999998</v>
      </c>
      <c r="K159" s="18">
        <v>1.698</v>
      </c>
      <c r="L159" s="15">
        <v>0.104461690065017</v>
      </c>
      <c r="M159" s="18">
        <v>0.1757</v>
      </c>
      <c r="N159" s="15">
        <v>6.4219330662659098E-3</v>
      </c>
      <c r="O159" s="24">
        <v>0.47994999999999999</v>
      </c>
      <c r="P159" s="10">
        <v>1043</v>
      </c>
      <c r="Q159" s="6">
        <v>35.3254840829483</v>
      </c>
      <c r="R159" s="6">
        <v>41.495994819261099</v>
      </c>
      <c r="S159" s="10">
        <v>1006</v>
      </c>
      <c r="T159" s="6">
        <v>39.216402606155597</v>
      </c>
      <c r="U159" s="6">
        <v>41.791196210575698</v>
      </c>
      <c r="V159" s="10">
        <v>956</v>
      </c>
      <c r="W159" s="6">
        <v>85.002220585645603</v>
      </c>
      <c r="X159" s="6">
        <v>87.7645853555955</v>
      </c>
      <c r="Y159" s="6">
        <v>-3.6779324055665898</v>
      </c>
      <c r="Z159" s="6">
        <v>-9.1004184100418399</v>
      </c>
      <c r="AA159" s="7">
        <v>1043</v>
      </c>
      <c r="AB159" s="7">
        <v>35.3254840829483</v>
      </c>
      <c r="AC159" s="7">
        <v>41.495994819261099</v>
      </c>
      <c r="AD159" s="13">
        <v>1042</v>
      </c>
      <c r="AE159" s="6">
        <v>35.3254840829483</v>
      </c>
      <c r="AF159" s="13">
        <v>995</v>
      </c>
      <c r="AG159" s="6">
        <v>39.216402606155597</v>
      </c>
      <c r="AH159" s="13">
        <v>918</v>
      </c>
      <c r="AI159" s="6">
        <v>80.553196736633396</v>
      </c>
      <c r="AJ159" s="6">
        <v>1.4E-3</v>
      </c>
      <c r="AK159" s="6">
        <v>1.1000000000000001E-3</v>
      </c>
    </row>
    <row r="160" spans="1:37">
      <c r="A160" s="5" t="s">
        <v>203</v>
      </c>
      <c r="B160" s="22">
        <v>686</v>
      </c>
      <c r="C160" s="22">
        <v>1.266</v>
      </c>
      <c r="D160" s="22">
        <v>8.5999999999999993E-2</v>
      </c>
      <c r="E160" s="22">
        <v>395</v>
      </c>
      <c r="F160" s="20">
        <v>90.579710144927503</v>
      </c>
      <c r="G160" s="22">
        <v>3.5858978937378398</v>
      </c>
      <c r="H160" s="18">
        <v>4.9200000000000001E-2</v>
      </c>
      <c r="I160" s="15">
        <v>3.3893751301116702E-3</v>
      </c>
      <c r="J160" s="24">
        <v>-1.1559E-2</v>
      </c>
      <c r="K160" s="18">
        <v>7.3700000000000002E-2</v>
      </c>
      <c r="L160" s="15">
        <v>5.28275962247948E-3</v>
      </c>
      <c r="M160" s="18">
        <v>1.1039999999999999E-2</v>
      </c>
      <c r="N160" s="15">
        <v>4.3705497272539799E-4</v>
      </c>
      <c r="O160" s="24">
        <v>0.50080999999999998</v>
      </c>
      <c r="P160" s="10">
        <v>70.8</v>
      </c>
      <c r="Q160" s="6">
        <v>2.7620965853856498</v>
      </c>
      <c r="R160" s="6">
        <v>3.1874691656093299</v>
      </c>
      <c r="S160" s="10">
        <v>72.099999999999994</v>
      </c>
      <c r="T160" s="6">
        <v>4.9761960018109903</v>
      </c>
      <c r="U160" s="6">
        <v>5.2195435836007</v>
      </c>
      <c r="V160" s="10">
        <v>160</v>
      </c>
      <c r="W160" s="6">
        <v>877.56023965100496</v>
      </c>
      <c r="X160" s="6">
        <v>894.47590536905898</v>
      </c>
      <c r="Y160" s="6">
        <v>1.8030513176144201</v>
      </c>
      <c r="Z160" s="6">
        <v>55.75</v>
      </c>
      <c r="AA160" s="7">
        <v>70.8</v>
      </c>
      <c r="AB160" s="7">
        <v>2.7620965853856498</v>
      </c>
      <c r="AC160" s="7">
        <v>3.1874691656093299</v>
      </c>
      <c r="AD160" s="13">
        <v>70.7</v>
      </c>
      <c r="AE160" s="6">
        <v>2.8038950670449601</v>
      </c>
      <c r="AF160" s="13">
        <v>70.5</v>
      </c>
      <c r="AG160" s="6">
        <v>4.2747019367950898</v>
      </c>
      <c r="AH160" s="13">
        <v>67.5</v>
      </c>
      <c r="AI160" s="6">
        <v>874.14807053286404</v>
      </c>
      <c r="AJ160" s="6">
        <v>1.5E-3</v>
      </c>
      <c r="AK160" s="6">
        <v>3.3999999999999998E-3</v>
      </c>
    </row>
    <row r="161" spans="1:37">
      <c r="A161" s="5" t="s">
        <v>204</v>
      </c>
      <c r="B161" s="22">
        <v>496</v>
      </c>
      <c r="C161" s="22">
        <v>2.194</v>
      </c>
      <c r="D161" s="22">
        <v>9.6000000000000002E-2</v>
      </c>
      <c r="E161" s="22">
        <v>342</v>
      </c>
      <c r="F161" s="20">
        <v>91.157702825888805</v>
      </c>
      <c r="G161" s="22">
        <v>3.3582301884530699</v>
      </c>
      <c r="H161" s="18">
        <v>5.0299999999999997E-2</v>
      </c>
      <c r="I161" s="15">
        <v>3.75519070284136E-3</v>
      </c>
      <c r="J161" s="24">
        <v>5.2331999999999997E-2</v>
      </c>
      <c r="K161" s="18">
        <v>7.4700000000000003E-2</v>
      </c>
      <c r="L161" s="15">
        <v>5.4149488485949297E-3</v>
      </c>
      <c r="M161" s="18">
        <v>1.0970000000000001E-2</v>
      </c>
      <c r="N161" s="15">
        <v>4.0413244328561202E-4</v>
      </c>
      <c r="O161" s="24">
        <v>0.34945999999999999</v>
      </c>
      <c r="P161" s="10">
        <v>70.3</v>
      </c>
      <c r="Q161" s="6">
        <v>2.5596432467810999</v>
      </c>
      <c r="R161" s="6">
        <v>3.0084730720703599</v>
      </c>
      <c r="S161" s="10">
        <v>73.099999999999994</v>
      </c>
      <c r="T161" s="6">
        <v>5.1028655175197999</v>
      </c>
      <c r="U161" s="6">
        <v>5.3463436614647302</v>
      </c>
      <c r="V161" s="10">
        <v>190</v>
      </c>
      <c r="W161" s="6">
        <v>191.78306827873001</v>
      </c>
      <c r="X161" s="6">
        <v>194.32741486288401</v>
      </c>
      <c r="Y161" s="6">
        <v>3.8303693570451398</v>
      </c>
      <c r="Z161" s="6">
        <v>63</v>
      </c>
      <c r="AA161" s="7">
        <v>70.3</v>
      </c>
      <c r="AB161" s="7">
        <v>2.5596432467810999</v>
      </c>
      <c r="AC161" s="7">
        <v>3.0084730720703599</v>
      </c>
      <c r="AD161" s="13">
        <v>70.099999999999994</v>
      </c>
      <c r="AE161" s="6">
        <v>2.59517312539879</v>
      </c>
      <c r="AF161" s="13">
        <v>69.900000000000006</v>
      </c>
      <c r="AG161" s="6">
        <v>4.1655715682115702</v>
      </c>
      <c r="AH161" s="13">
        <v>68.2</v>
      </c>
      <c r="AI161" s="6">
        <v>168.58519353253999</v>
      </c>
      <c r="AJ161" s="6">
        <v>2.8E-3</v>
      </c>
      <c r="AK161" s="6">
        <v>3.8E-3</v>
      </c>
    </row>
    <row r="162" spans="1:37">
      <c r="A162" s="5" t="s">
        <v>205</v>
      </c>
      <c r="B162" s="22">
        <v>345</v>
      </c>
      <c r="C162" s="22">
        <v>1.8360000000000001</v>
      </c>
      <c r="D162" s="22">
        <v>5.0999999999999997E-2</v>
      </c>
      <c r="E162" s="22">
        <v>270</v>
      </c>
      <c r="F162" s="20">
        <v>89.365504915102804</v>
      </c>
      <c r="G162" s="22">
        <v>3.3331527169341202</v>
      </c>
      <c r="H162" s="18">
        <v>4.9500000000000002E-2</v>
      </c>
      <c r="I162" s="15">
        <v>4.0650209159217403E-3</v>
      </c>
      <c r="J162" s="24">
        <v>0.23063</v>
      </c>
      <c r="K162" s="18">
        <v>7.4899999999999994E-2</v>
      </c>
      <c r="L162" s="15">
        <v>5.4235749601254301E-3</v>
      </c>
      <c r="M162" s="18">
        <v>1.119E-2</v>
      </c>
      <c r="N162" s="15">
        <v>4.17364383918894E-4</v>
      </c>
      <c r="O162" s="24">
        <v>0.10854</v>
      </c>
      <c r="P162" s="10">
        <v>71.7</v>
      </c>
      <c r="Q162" s="6">
        <v>2.6694912966206399</v>
      </c>
      <c r="R162" s="6">
        <v>3.1185626576741998</v>
      </c>
      <c r="S162" s="10">
        <v>73.2</v>
      </c>
      <c r="T162" s="6">
        <v>5.1553101056355004</v>
      </c>
      <c r="U162" s="6">
        <v>5.3975981840287401</v>
      </c>
      <c r="V162" s="10">
        <v>170</v>
      </c>
      <c r="W162" s="6">
        <v>520.32936029531697</v>
      </c>
      <c r="X162" s="6">
        <v>527.33115970230597</v>
      </c>
      <c r="Y162" s="6">
        <v>2.0491803278688501</v>
      </c>
      <c r="Z162" s="6">
        <v>57.823529411764703</v>
      </c>
      <c r="AA162" s="7">
        <v>71.7</v>
      </c>
      <c r="AB162" s="7">
        <v>2.6694912966206399</v>
      </c>
      <c r="AC162" s="7">
        <v>3.1185626576741998</v>
      </c>
      <c r="AD162" s="13">
        <v>71.599999999999994</v>
      </c>
      <c r="AE162" s="6">
        <v>2.7072372970859702</v>
      </c>
      <c r="AF162" s="13">
        <v>71.5</v>
      </c>
      <c r="AG162" s="6">
        <v>4.2220400620159397</v>
      </c>
      <c r="AH162" s="13">
        <v>71.7</v>
      </c>
      <c r="AI162" s="6">
        <v>510.92330460190698</v>
      </c>
      <c r="AJ162" s="6">
        <v>1.6999999999999999E-3</v>
      </c>
      <c r="AK162" s="6">
        <v>4.1999999999999997E-3</v>
      </c>
    </row>
    <row r="163" spans="1:37">
      <c r="A163" s="5" t="s">
        <v>206</v>
      </c>
      <c r="B163" s="22">
        <v>369</v>
      </c>
      <c r="C163" s="22">
        <v>14.31</v>
      </c>
      <c r="D163" s="22">
        <v>0.57999999999999996</v>
      </c>
      <c r="E163" s="22">
        <v>339</v>
      </c>
      <c r="F163" s="20">
        <v>83.822296730930404</v>
      </c>
      <c r="G163" s="22">
        <v>3.0746582284885702</v>
      </c>
      <c r="H163" s="18">
        <v>4.8000000000000001E-2</v>
      </c>
      <c r="I163" s="15">
        <v>3.3457464671781899E-3</v>
      </c>
      <c r="J163" s="24">
        <v>0.42380000000000001</v>
      </c>
      <c r="K163" s="18">
        <v>7.8E-2</v>
      </c>
      <c r="L163" s="15">
        <v>5.0075037733385199E-3</v>
      </c>
      <c r="M163" s="18">
        <v>1.193E-2</v>
      </c>
      <c r="N163" s="15">
        <v>4.3760042490381299E-4</v>
      </c>
      <c r="O163" s="24">
        <v>0.13408</v>
      </c>
      <c r="P163" s="10">
        <v>76.400000000000006</v>
      </c>
      <c r="Q163" s="6">
        <v>2.79656514344921</v>
      </c>
      <c r="R163" s="6">
        <v>3.2818977439999002</v>
      </c>
      <c r="S163" s="10">
        <v>76.3</v>
      </c>
      <c r="T163" s="6">
        <v>4.7177795844669204</v>
      </c>
      <c r="U163" s="6">
        <v>5.0014388922920201</v>
      </c>
      <c r="V163" s="10">
        <v>110</v>
      </c>
      <c r="W163" s="6">
        <v>211.03984826480999</v>
      </c>
      <c r="X163" s="6">
        <v>214.249101834524</v>
      </c>
      <c r="Y163" s="6">
        <v>-0.13106159895150399</v>
      </c>
      <c r="Z163" s="6">
        <v>30.545454545454501</v>
      </c>
      <c r="AA163" s="7">
        <v>76.400000000000006</v>
      </c>
      <c r="AB163" s="7">
        <v>2.79656514344921</v>
      </c>
      <c r="AC163" s="7">
        <v>3.2818977439999002</v>
      </c>
      <c r="AD163" s="13">
        <v>76.400000000000006</v>
      </c>
      <c r="AE163" s="6">
        <v>2.79656514344921</v>
      </c>
      <c r="AF163" s="13">
        <v>76.099999999999994</v>
      </c>
      <c r="AG163" s="6">
        <v>4.3413009809978496</v>
      </c>
      <c r="AH163" s="13">
        <v>73.7</v>
      </c>
      <c r="AI163" s="6">
        <v>199.48288336504999</v>
      </c>
      <c r="AJ163" s="6">
        <v>-1E-4</v>
      </c>
      <c r="AK163" s="6">
        <v>2.8999999999999998E-3</v>
      </c>
    </row>
    <row r="164" spans="1:37">
      <c r="A164" s="5" t="s">
        <v>207</v>
      </c>
      <c r="B164" s="22">
        <v>112.6</v>
      </c>
      <c r="C164" s="22">
        <v>2.4300000000000002</v>
      </c>
      <c r="D164" s="22">
        <v>0.11</v>
      </c>
      <c r="E164" s="22">
        <v>18850</v>
      </c>
      <c r="F164" s="20">
        <v>1.9342359767891699</v>
      </c>
      <c r="G164" s="22">
        <v>7.6063622841489695E-2</v>
      </c>
      <c r="H164" s="18">
        <v>0.18379999999999999</v>
      </c>
      <c r="I164" s="15">
        <v>3.4685396736815902E-3</v>
      </c>
      <c r="J164" s="24">
        <v>0.46795999999999999</v>
      </c>
      <c r="K164" s="18">
        <v>12.87</v>
      </c>
      <c r="L164" s="15">
        <v>0.77510859980326996</v>
      </c>
      <c r="M164" s="18">
        <v>0.51700000000000002</v>
      </c>
      <c r="N164" s="15">
        <v>2.03309696856789E-2</v>
      </c>
      <c r="O164" s="24">
        <v>0.72863999999999995</v>
      </c>
      <c r="P164" s="10">
        <v>2685</v>
      </c>
      <c r="Q164" s="6">
        <v>86.710797950021998</v>
      </c>
      <c r="R164" s="6">
        <v>99.920094239656507</v>
      </c>
      <c r="S164" s="10">
        <v>2667</v>
      </c>
      <c r="T164" s="6">
        <v>56.739577146461897</v>
      </c>
      <c r="U164" s="6">
        <v>60.603456519322798</v>
      </c>
      <c r="V164" s="10">
        <v>2684</v>
      </c>
      <c r="W164" s="6">
        <v>31.269730008489301</v>
      </c>
      <c r="X164" s="6">
        <v>36.425159175328098</v>
      </c>
      <c r="Y164" s="6">
        <v>-0.67491563554556</v>
      </c>
      <c r="Z164" s="6">
        <v>-3.7257824143082999E-2</v>
      </c>
      <c r="AA164" s="7">
        <v>2684</v>
      </c>
      <c r="AB164" s="7">
        <v>31.269730008489301</v>
      </c>
      <c r="AC164" s="7">
        <v>36.425159175328098</v>
      </c>
      <c r="AD164" s="13">
        <v>2669</v>
      </c>
      <c r="AE164" s="6">
        <v>89.715703648411207</v>
      </c>
      <c r="AF164" s="13">
        <v>2624</v>
      </c>
      <c r="AG164" s="6">
        <v>63.335453063503898</v>
      </c>
      <c r="AH164" s="13">
        <v>2613</v>
      </c>
      <c r="AI164" s="6">
        <v>37.330898928418698</v>
      </c>
      <c r="AJ164" s="6">
        <v>7.7000000000000002E-3</v>
      </c>
      <c r="AK164" s="6">
        <v>5.4000000000000003E-3</v>
      </c>
    </row>
    <row r="165" spans="1:37">
      <c r="A165" s="5" t="s">
        <v>208</v>
      </c>
      <c r="B165" s="22">
        <v>315</v>
      </c>
      <c r="C165" s="22">
        <v>1.7789999999999999</v>
      </c>
      <c r="D165" s="22">
        <v>7.1999999999999995E-2</v>
      </c>
      <c r="E165" s="22">
        <v>338</v>
      </c>
      <c r="F165" s="20">
        <v>88.731144631765702</v>
      </c>
      <c r="G165" s="22">
        <v>3.0959466175660202</v>
      </c>
      <c r="H165" s="18">
        <v>4.9500000000000002E-2</v>
      </c>
      <c r="I165" s="15">
        <v>3.7699156464276102E-3</v>
      </c>
      <c r="J165" s="24">
        <v>0.25850000000000001</v>
      </c>
      <c r="K165" s="18">
        <v>7.6100000000000001E-2</v>
      </c>
      <c r="L165" s="15">
        <v>5.4755256295719703E-3</v>
      </c>
      <c r="M165" s="18">
        <v>1.1270000000000001E-2</v>
      </c>
      <c r="N165" s="15">
        <v>3.9322515814225101E-4</v>
      </c>
      <c r="O165" s="24">
        <v>0.12928999999999999</v>
      </c>
      <c r="P165" s="10">
        <v>72.3</v>
      </c>
      <c r="Q165" s="6">
        <v>2.5165360236593699</v>
      </c>
      <c r="R165" s="6">
        <v>2.9948428778860201</v>
      </c>
      <c r="S165" s="10">
        <v>74.400000000000006</v>
      </c>
      <c r="T165" s="6">
        <v>5.15617368729131</v>
      </c>
      <c r="U165" s="6">
        <v>5.4055223739602303</v>
      </c>
      <c r="V165" s="10">
        <v>170</v>
      </c>
      <c r="W165" s="6">
        <v>496.76183241654797</v>
      </c>
      <c r="X165" s="6">
        <v>504.90608871601103</v>
      </c>
      <c r="Y165" s="6">
        <v>2.8225806451612998</v>
      </c>
      <c r="Z165" s="6">
        <v>57.470588235294102</v>
      </c>
      <c r="AA165" s="7">
        <v>72.3</v>
      </c>
      <c r="AB165" s="7">
        <v>2.5165360236593699</v>
      </c>
      <c r="AC165" s="7">
        <v>2.9948428778860201</v>
      </c>
      <c r="AD165" s="13">
        <v>72.099999999999994</v>
      </c>
      <c r="AE165" s="6">
        <v>2.5468418793429901</v>
      </c>
      <c r="AF165" s="13">
        <v>72.099999999999994</v>
      </c>
      <c r="AG165" s="6">
        <v>4.1688280239793096</v>
      </c>
      <c r="AH165" s="13">
        <v>71.900000000000006</v>
      </c>
      <c r="AI165" s="6">
        <v>488.27050427590399</v>
      </c>
      <c r="AJ165" s="6">
        <v>1.6000000000000001E-3</v>
      </c>
      <c r="AK165" s="6">
        <v>4.1000000000000003E-3</v>
      </c>
    </row>
    <row r="166" spans="1:37">
      <c r="A166" s="5" t="s">
        <v>209</v>
      </c>
      <c r="B166" s="22">
        <v>167</v>
      </c>
      <c r="C166" s="22">
        <v>1.222</v>
      </c>
      <c r="D166" s="22">
        <v>4.4999999999999998E-2</v>
      </c>
      <c r="E166" s="22">
        <v>2190</v>
      </c>
      <c r="F166" s="20">
        <v>9.3720712277413298</v>
      </c>
      <c r="G166" s="22">
        <v>0.37190992057602801</v>
      </c>
      <c r="H166" s="18">
        <v>5.9799999999999999E-2</v>
      </c>
      <c r="I166" s="15">
        <v>2.0058088756411399E-3</v>
      </c>
      <c r="J166" s="24">
        <v>0.26859</v>
      </c>
      <c r="K166" s="18">
        <v>0.86399999999999999</v>
      </c>
      <c r="L166" s="15">
        <v>5.3287317119178897E-2</v>
      </c>
      <c r="M166" s="18">
        <v>0.1067</v>
      </c>
      <c r="N166" s="15">
        <v>4.23415353566682E-3</v>
      </c>
      <c r="O166" s="24">
        <v>0.70521999999999996</v>
      </c>
      <c r="P166" s="10">
        <v>653</v>
      </c>
      <c r="Q166" s="6">
        <v>24.676297775447999</v>
      </c>
      <c r="R166" s="6">
        <v>28.393969460370201</v>
      </c>
      <c r="S166" s="10">
        <v>631</v>
      </c>
      <c r="T166" s="6">
        <v>29.198631733206302</v>
      </c>
      <c r="U166" s="6">
        <v>31.075699568331</v>
      </c>
      <c r="V166" s="10">
        <v>590</v>
      </c>
      <c r="W166" s="6">
        <v>68.782703024041496</v>
      </c>
      <c r="X166" s="6">
        <v>72.459939608011695</v>
      </c>
      <c r="Y166" s="6">
        <v>-3.4865293185419799</v>
      </c>
      <c r="Z166" s="6">
        <v>-10.677966101694899</v>
      </c>
      <c r="AA166" s="7">
        <v>653</v>
      </c>
      <c r="AB166" s="7">
        <v>24.676297775447999</v>
      </c>
      <c r="AC166" s="7">
        <v>28.393969460370201</v>
      </c>
      <c r="AD166" s="13">
        <v>652</v>
      </c>
      <c r="AE166" s="6">
        <v>24.676297775447999</v>
      </c>
      <c r="AF166" s="13">
        <v>622</v>
      </c>
      <c r="AG166" s="6">
        <v>29.198631733206302</v>
      </c>
      <c r="AH166" s="13">
        <v>543</v>
      </c>
      <c r="AI166" s="6">
        <v>60.529664093678001</v>
      </c>
      <c r="AJ166" s="6">
        <v>1.1000000000000001E-3</v>
      </c>
      <c r="AK166" s="6">
        <v>9.7999999999999997E-4</v>
      </c>
    </row>
    <row r="167" spans="1:37">
      <c r="A167" s="5" t="s">
        <v>210</v>
      </c>
      <c r="B167" s="22">
        <v>1370</v>
      </c>
      <c r="C167" s="22">
        <v>1.333</v>
      </c>
      <c r="D167" s="22">
        <v>5.2999999999999999E-2</v>
      </c>
      <c r="E167" s="22">
        <v>1646</v>
      </c>
      <c r="F167" s="20">
        <v>89.365504915102804</v>
      </c>
      <c r="G167" s="22">
        <v>3.3041376303002199</v>
      </c>
      <c r="H167" s="18">
        <v>4.9700000000000001E-2</v>
      </c>
      <c r="I167" s="15">
        <v>2.0217172938386901E-3</v>
      </c>
      <c r="J167" s="24">
        <v>0.4264</v>
      </c>
      <c r="K167" s="18">
        <v>7.5200000000000003E-2</v>
      </c>
      <c r="L167" s="15">
        <v>4.6129681922163204E-3</v>
      </c>
      <c r="M167" s="18">
        <v>1.119E-2</v>
      </c>
      <c r="N167" s="15">
        <v>4.1373122792943501E-4</v>
      </c>
      <c r="O167" s="24">
        <v>0.30491000000000001</v>
      </c>
      <c r="P167" s="10">
        <v>71.7</v>
      </c>
      <c r="Q167" s="6">
        <v>2.6330844617545699</v>
      </c>
      <c r="R167" s="6">
        <v>3.0874557567420999</v>
      </c>
      <c r="S167" s="10">
        <v>73.599999999999994</v>
      </c>
      <c r="T167" s="6">
        <v>4.3420252975013902</v>
      </c>
      <c r="U167" s="6">
        <v>4.6291589486798204</v>
      </c>
      <c r="V167" s="10">
        <v>174</v>
      </c>
      <c r="W167" s="6">
        <v>175.960069969942</v>
      </c>
      <c r="X167" s="6">
        <v>186.38555881612501</v>
      </c>
      <c r="Y167" s="6">
        <v>2.5815217391304199</v>
      </c>
      <c r="Z167" s="6">
        <v>58.7931034482759</v>
      </c>
      <c r="AA167" s="7">
        <v>71.7</v>
      </c>
      <c r="AB167" s="7">
        <v>2.6330844617545699</v>
      </c>
      <c r="AC167" s="7">
        <v>3.0874557567420999</v>
      </c>
      <c r="AD167" s="13">
        <v>71.599999999999994</v>
      </c>
      <c r="AE167" s="6">
        <v>2.6694912966206399</v>
      </c>
      <c r="AF167" s="13">
        <v>71.400000000000006</v>
      </c>
      <c r="AG167" s="6">
        <v>4.18884037463138</v>
      </c>
      <c r="AH167" s="13">
        <v>70.099999999999994</v>
      </c>
      <c r="AI167" s="6">
        <v>166.00289161284701</v>
      </c>
      <c r="AJ167" s="6">
        <v>2.0999999999999999E-3</v>
      </c>
      <c r="AK167" s="6">
        <v>2.3999999999999998E-3</v>
      </c>
    </row>
    <row r="168" spans="1:37">
      <c r="A168" s="5" t="s">
        <v>211</v>
      </c>
      <c r="B168" s="22">
        <v>113</v>
      </c>
      <c r="C168" s="22">
        <v>65</v>
      </c>
      <c r="D168" s="22">
        <v>17</v>
      </c>
      <c r="E168" s="22">
        <v>1870</v>
      </c>
      <c r="F168" s="20">
        <v>8.6956521739130395</v>
      </c>
      <c r="G168" s="22">
        <v>0.369257160609818</v>
      </c>
      <c r="H168" s="18">
        <v>6.5199999999999994E-2</v>
      </c>
      <c r="I168" s="15">
        <v>2.6241503791727002E-3</v>
      </c>
      <c r="J168" s="24">
        <v>-9.8123000000000002E-2</v>
      </c>
      <c r="K168" s="18">
        <v>1.0349999999999999</v>
      </c>
      <c r="L168" s="15">
        <v>7.6437357308124607E-2</v>
      </c>
      <c r="M168" s="18">
        <v>0.115</v>
      </c>
      <c r="N168" s="15">
        <v>4.88342594906484E-3</v>
      </c>
      <c r="O168" s="24">
        <v>0.82267999999999997</v>
      </c>
      <c r="P168" s="10">
        <v>701</v>
      </c>
      <c r="Q168" s="6">
        <v>28.423316578689199</v>
      </c>
      <c r="R168" s="6">
        <v>32.150771100399503</v>
      </c>
      <c r="S168" s="10">
        <v>717</v>
      </c>
      <c r="T168" s="6">
        <v>37.491133639023403</v>
      </c>
      <c r="U168" s="6">
        <v>39.265776987656302</v>
      </c>
      <c r="V168" s="10">
        <v>767</v>
      </c>
      <c r="W168" s="6">
        <v>88.974363732355101</v>
      </c>
      <c r="X168" s="6">
        <v>92.7079636216111</v>
      </c>
      <c r="Y168" s="6">
        <v>2.2315202231520201</v>
      </c>
      <c r="Z168" s="6">
        <v>8.6049543676662203</v>
      </c>
      <c r="AA168" s="7">
        <v>701</v>
      </c>
      <c r="AB168" s="7">
        <v>28.423316578689199</v>
      </c>
      <c r="AC168" s="7">
        <v>32.150771100399503</v>
      </c>
      <c r="AD168" s="13">
        <v>699</v>
      </c>
      <c r="AE168" s="6">
        <v>28.423316578689199</v>
      </c>
      <c r="AF168" s="13">
        <v>681</v>
      </c>
      <c r="AG168" s="6">
        <v>34.557489803790901</v>
      </c>
      <c r="AH168" s="13">
        <v>645</v>
      </c>
      <c r="AI168" s="6">
        <v>75.909139117614998</v>
      </c>
      <c r="AJ168" s="6">
        <v>4.1000000000000003E-3</v>
      </c>
      <c r="AK168" s="6">
        <v>2.0999999999999999E-3</v>
      </c>
    </row>
    <row r="169" spans="1:37">
      <c r="A169" s="5" t="s">
        <v>212</v>
      </c>
      <c r="B169" s="22">
        <v>359</v>
      </c>
      <c r="C169" s="22">
        <v>1.0529999999999999</v>
      </c>
      <c r="D169" s="22">
        <v>4.1000000000000002E-2</v>
      </c>
      <c r="E169" s="22">
        <v>9030</v>
      </c>
      <c r="F169" s="20">
        <v>6.4432989690721696</v>
      </c>
      <c r="G169" s="22">
        <v>0.24186818430315399</v>
      </c>
      <c r="H169" s="18">
        <v>7.2900000000000006E-2</v>
      </c>
      <c r="I169" s="15">
        <v>1.70282418875905E-3</v>
      </c>
      <c r="J169" s="24">
        <v>0.52859999999999996</v>
      </c>
      <c r="K169" s="18">
        <v>1.5449999999999999</v>
      </c>
      <c r="L169" s="15">
        <v>9.2733379051179801E-2</v>
      </c>
      <c r="M169" s="18">
        <v>0.1552</v>
      </c>
      <c r="N169" s="15">
        <v>5.8258886300374497E-3</v>
      </c>
      <c r="O169" s="24">
        <v>0.72585999999999995</v>
      </c>
      <c r="P169" s="10">
        <v>930</v>
      </c>
      <c r="Q169" s="6">
        <v>32.678467363646298</v>
      </c>
      <c r="R169" s="6">
        <v>38.0918788772805</v>
      </c>
      <c r="S169" s="10">
        <v>947</v>
      </c>
      <c r="T169" s="6">
        <v>36.959530972092999</v>
      </c>
      <c r="U169" s="6">
        <v>39.497807411415003</v>
      </c>
      <c r="V169" s="10">
        <v>1004</v>
      </c>
      <c r="W169" s="6">
        <v>47.636014662472697</v>
      </c>
      <c r="X169" s="6">
        <v>53.552897731726397</v>
      </c>
      <c r="Y169" s="6">
        <v>1.7951425554382201</v>
      </c>
      <c r="Z169" s="6">
        <v>7.3705179282868603</v>
      </c>
      <c r="AA169" s="7">
        <v>930</v>
      </c>
      <c r="AB169" s="7">
        <v>32.678467363646298</v>
      </c>
      <c r="AC169" s="7">
        <v>38.0918788772805</v>
      </c>
      <c r="AD169" s="13">
        <v>926</v>
      </c>
      <c r="AE169" s="6">
        <v>33.062474638733498</v>
      </c>
      <c r="AF169" s="13">
        <v>919</v>
      </c>
      <c r="AG169" s="6">
        <v>38.687038264476897</v>
      </c>
      <c r="AH169" s="13">
        <v>899</v>
      </c>
      <c r="AI169" s="6">
        <v>37.0104700446146</v>
      </c>
      <c r="AJ169" s="6">
        <v>3.2000000000000002E-3</v>
      </c>
      <c r="AK169" s="6">
        <v>1.6999999999999999E-3</v>
      </c>
    </row>
    <row r="170" spans="1:37">
      <c r="A170" s="5" t="s">
        <v>213</v>
      </c>
      <c r="B170" s="22">
        <v>391</v>
      </c>
      <c r="C170" s="22">
        <v>5.93</v>
      </c>
      <c r="D170" s="22">
        <v>0.16</v>
      </c>
      <c r="E170" s="22">
        <v>3000</v>
      </c>
      <c r="F170" s="20">
        <v>16.583747927031499</v>
      </c>
      <c r="G170" s="22">
        <v>0.60195676698478795</v>
      </c>
      <c r="H170" s="18">
        <v>5.8799999999999998E-2</v>
      </c>
      <c r="I170" s="15">
        <v>1.7366655693731E-3</v>
      </c>
      <c r="J170" s="24">
        <v>0.31766</v>
      </c>
      <c r="K170" s="18">
        <v>0.48</v>
      </c>
      <c r="L170" s="15">
        <v>2.85827959444135E-2</v>
      </c>
      <c r="M170" s="18">
        <v>6.0299999999999999E-2</v>
      </c>
      <c r="N170" s="15">
        <v>2.18876898086572E-3</v>
      </c>
      <c r="O170" s="24">
        <v>0.53312999999999999</v>
      </c>
      <c r="P170" s="10">
        <v>377.6</v>
      </c>
      <c r="Q170" s="6">
        <v>13.3689065966774</v>
      </c>
      <c r="R170" s="6">
        <v>15.728193127100701</v>
      </c>
      <c r="S170" s="10">
        <v>397.7</v>
      </c>
      <c r="T170" s="6">
        <v>19.584459460735498</v>
      </c>
      <c r="U170" s="6">
        <v>20.950933411705901</v>
      </c>
      <c r="V170" s="10">
        <v>551</v>
      </c>
      <c r="W170" s="6">
        <v>94.929891819775307</v>
      </c>
      <c r="X170" s="6">
        <v>103.58518380232201</v>
      </c>
      <c r="Y170" s="6">
        <v>5.0540608498868398</v>
      </c>
      <c r="Z170" s="6">
        <v>31.470054446460999</v>
      </c>
      <c r="AA170" s="7">
        <v>377.6</v>
      </c>
      <c r="AB170" s="7">
        <v>13.3689065966774</v>
      </c>
      <c r="AC170" s="7">
        <v>15.728193127100701</v>
      </c>
      <c r="AD170" s="13">
        <v>375.8</v>
      </c>
      <c r="AE170" s="6">
        <v>13.473467021916999</v>
      </c>
      <c r="AF170" s="13">
        <v>373.6</v>
      </c>
      <c r="AG170" s="6">
        <v>19.421897496619401</v>
      </c>
      <c r="AH170" s="13">
        <v>366</v>
      </c>
      <c r="AI170" s="6">
        <v>86.605134726032503</v>
      </c>
      <c r="AJ170" s="6">
        <v>5.1000000000000004E-3</v>
      </c>
      <c r="AK170" s="6">
        <v>1.8E-3</v>
      </c>
    </row>
    <row r="171" spans="1:37">
      <c r="A171" s="5" t="s">
        <v>214</v>
      </c>
      <c r="B171" s="22">
        <v>288</v>
      </c>
      <c r="C171" s="22">
        <v>1.63</v>
      </c>
      <c r="D171" s="22">
        <v>0.15</v>
      </c>
      <c r="E171" s="22">
        <v>378</v>
      </c>
      <c r="F171" s="20">
        <v>86.8055555555556</v>
      </c>
      <c r="G171" s="22">
        <v>3.8270536122576102</v>
      </c>
      <c r="H171" s="18">
        <v>5.7599999999999998E-2</v>
      </c>
      <c r="I171" s="15">
        <v>4.4672118241275496E-3</v>
      </c>
      <c r="J171" s="24">
        <v>-0.56200000000000006</v>
      </c>
      <c r="K171" s="18">
        <v>9.11E-2</v>
      </c>
      <c r="L171" s="15">
        <v>8.3469547980146198E-3</v>
      </c>
      <c r="M171" s="18">
        <v>1.1520000000000001E-2</v>
      </c>
      <c r="N171" s="15">
        <v>5.0788981570415296E-4</v>
      </c>
      <c r="O171" s="24">
        <v>0.80745</v>
      </c>
      <c r="P171" s="10">
        <v>73.8</v>
      </c>
      <c r="Q171" s="6">
        <v>3.2433669974650998</v>
      </c>
      <c r="R171" s="6">
        <v>3.6431372542867502</v>
      </c>
      <c r="S171" s="10">
        <v>88.3</v>
      </c>
      <c r="T171" s="6">
        <v>7.7411616935502296</v>
      </c>
      <c r="U171" s="6">
        <v>7.9747466422517803</v>
      </c>
      <c r="V171" s="10">
        <v>470</v>
      </c>
      <c r="W171" s="6">
        <v>116.802940224327</v>
      </c>
      <c r="X171" s="6">
        <v>116.959708637698</v>
      </c>
      <c r="Y171" s="6">
        <v>16.421291053227598</v>
      </c>
      <c r="Z171" s="6">
        <v>84.297872340425499</v>
      </c>
      <c r="AA171" s="7">
        <v>73.8</v>
      </c>
      <c r="AB171" s="7">
        <v>3.2433669974650998</v>
      </c>
      <c r="AC171" s="7">
        <v>3.6431372542867502</v>
      </c>
      <c r="AD171" s="13">
        <v>72.900000000000006</v>
      </c>
      <c r="AE171" s="6">
        <v>3.1005772817728299</v>
      </c>
      <c r="AF171" s="13">
        <v>72.900000000000006</v>
      </c>
      <c r="AG171" s="6">
        <v>5.1596496359432598</v>
      </c>
      <c r="AH171" s="13">
        <v>73.8</v>
      </c>
      <c r="AI171" s="6">
        <v>31.2409290042369</v>
      </c>
      <c r="AJ171" s="6">
        <v>1.18E-2</v>
      </c>
      <c r="AK171" s="6">
        <v>5.1999999999999998E-3</v>
      </c>
    </row>
    <row r="172" spans="1:37">
      <c r="A172" s="4" t="s">
        <v>215</v>
      </c>
      <c r="B172" s="22">
        <v>164.3</v>
      </c>
      <c r="C172" s="22">
        <v>1.2869999999999999</v>
      </c>
      <c r="D172" s="22">
        <v>6.6000000000000003E-2</v>
      </c>
      <c r="E172" s="22">
        <v>682</v>
      </c>
      <c r="F172" s="20">
        <v>27.601435274634301</v>
      </c>
      <c r="G172" s="22">
        <v>1.0174358396791801</v>
      </c>
      <c r="H172" s="18">
        <v>5.9700000000000003E-2</v>
      </c>
      <c r="I172" s="15">
        <v>3.0610195682163801E-3</v>
      </c>
      <c r="J172" s="24">
        <v>-2.0653999999999999E-2</v>
      </c>
      <c r="K172" s="18">
        <v>0.29299999999999998</v>
      </c>
      <c r="L172" s="15">
        <v>1.9112347152822302E-2</v>
      </c>
      <c r="M172" s="18">
        <v>3.6229999999999998E-2</v>
      </c>
      <c r="N172" s="16">
        <v>1.3354994080852201E-3</v>
      </c>
      <c r="O172" s="24">
        <v>0.64566000000000001</v>
      </c>
      <c r="P172" s="10">
        <v>229.4</v>
      </c>
      <c r="Q172" s="6">
        <v>8.3180912675609502</v>
      </c>
      <c r="R172" s="6">
        <v>9.7538235439191894</v>
      </c>
      <c r="S172" s="10">
        <v>261</v>
      </c>
      <c r="T172" s="6">
        <v>15.0109227895106</v>
      </c>
      <c r="U172" s="6">
        <v>15.8861044237344</v>
      </c>
      <c r="V172" s="10">
        <v>579</v>
      </c>
      <c r="W172" s="6">
        <v>308.03250180358202</v>
      </c>
      <c r="X172" s="6">
        <v>317.34296870707499</v>
      </c>
      <c r="Y172" s="6">
        <v>12.1072796934866</v>
      </c>
      <c r="Z172" s="6">
        <v>60.379965457685699</v>
      </c>
      <c r="AA172" s="7">
        <v>229.4</v>
      </c>
      <c r="AB172" s="7">
        <v>8.3180912675609502</v>
      </c>
      <c r="AC172" s="7">
        <v>9.7538235439191894</v>
      </c>
      <c r="AD172" s="13">
        <v>227.1</v>
      </c>
      <c r="AE172" s="6">
        <v>8.2826078221459802</v>
      </c>
      <c r="AF172" s="13">
        <v>226.8</v>
      </c>
      <c r="AG172" s="6">
        <v>13.515315497340399</v>
      </c>
      <c r="AH172" s="13">
        <v>226.7</v>
      </c>
      <c r="AI172" s="6">
        <v>303.273520056358</v>
      </c>
      <c r="AJ172" s="6">
        <v>1.0200000000000001E-2</v>
      </c>
      <c r="AK172" s="6">
        <v>2.5000000000000001E-3</v>
      </c>
    </row>
    <row r="173" spans="1:37">
      <c r="A173" s="4" t="s">
        <v>216</v>
      </c>
      <c r="B173" s="22">
        <v>403</v>
      </c>
      <c r="C173" s="22">
        <v>2.4630000000000001</v>
      </c>
      <c r="D173" s="22">
        <v>6.2E-2</v>
      </c>
      <c r="E173" s="22">
        <v>1590</v>
      </c>
      <c r="F173" s="20">
        <v>26.3504611330698</v>
      </c>
      <c r="G173" s="22">
        <v>0.95552120238343496</v>
      </c>
      <c r="H173" s="18">
        <v>5.7599999999999998E-2</v>
      </c>
      <c r="I173" s="15">
        <v>2.6064510491606002E-3</v>
      </c>
      <c r="J173" s="24">
        <v>-0.17307</v>
      </c>
      <c r="K173" s="18">
        <v>0.29699999999999999</v>
      </c>
      <c r="L173" s="15">
        <v>2.04619492055374E-2</v>
      </c>
      <c r="M173" s="18">
        <v>3.7949999999999998E-2</v>
      </c>
      <c r="N173" s="16">
        <v>1.37614402447563E-3</v>
      </c>
      <c r="O173" s="24">
        <v>0.59004999999999996</v>
      </c>
      <c r="P173" s="10">
        <v>240.1</v>
      </c>
      <c r="Q173" s="6">
        <v>8.5340003771788808</v>
      </c>
      <c r="R173" s="6">
        <v>10.0599893541548</v>
      </c>
      <c r="S173" s="10">
        <v>263</v>
      </c>
      <c r="T173" s="6">
        <v>15.8930404537369</v>
      </c>
      <c r="U173" s="6">
        <v>16.739219932045899</v>
      </c>
      <c r="V173" s="10">
        <v>495</v>
      </c>
      <c r="W173" s="6">
        <v>2761.7306131403302</v>
      </c>
      <c r="X173" s="6">
        <v>2939.5653385507298</v>
      </c>
      <c r="Y173" s="6">
        <v>8.7072243346007703</v>
      </c>
      <c r="Z173" s="6">
        <v>51.494949494949502</v>
      </c>
      <c r="AA173" s="7">
        <v>240.1</v>
      </c>
      <c r="AB173" s="7">
        <v>8.5340003771788808</v>
      </c>
      <c r="AC173" s="7">
        <v>10.0599893541548</v>
      </c>
      <c r="AD173" s="13">
        <v>238.3</v>
      </c>
      <c r="AE173" s="6">
        <v>8.5005830645720604</v>
      </c>
      <c r="AF173" s="13">
        <v>237.8</v>
      </c>
      <c r="AG173" s="6">
        <v>13.622978193629899</v>
      </c>
      <c r="AH173" s="13">
        <v>239.9</v>
      </c>
      <c r="AI173" s="6">
        <v>2760.9083601790298</v>
      </c>
      <c r="AJ173" s="6">
        <v>7.4000000000000003E-3</v>
      </c>
      <c r="AK173" s="6">
        <v>3.3E-3</v>
      </c>
    </row>
    <row r="174" spans="1:37">
      <c r="A174" s="4" t="s">
        <v>217</v>
      </c>
      <c r="B174" s="22">
        <v>490</v>
      </c>
      <c r="C174" s="22">
        <v>113.8</v>
      </c>
      <c r="D174" s="22">
        <v>8.6</v>
      </c>
      <c r="E174" s="22">
        <v>2750</v>
      </c>
      <c r="F174" s="20">
        <v>16.129032258064498</v>
      </c>
      <c r="G174" s="22">
        <v>0.60959669292333996</v>
      </c>
      <c r="H174" s="18">
        <v>5.62E-2</v>
      </c>
      <c r="I174" s="15">
        <v>1.81825843407979E-3</v>
      </c>
      <c r="J174" s="24">
        <v>0.36736999999999997</v>
      </c>
      <c r="K174" s="18">
        <v>0.47099999999999997</v>
      </c>
      <c r="L174" s="15">
        <v>2.8634436876075999E-2</v>
      </c>
      <c r="M174" s="18">
        <v>6.2E-2</v>
      </c>
      <c r="N174" s="16">
        <v>2.3432896875973199E-3</v>
      </c>
      <c r="O174" s="24">
        <v>0.53310999999999997</v>
      </c>
      <c r="P174" s="10">
        <v>388</v>
      </c>
      <c r="Q174" s="6">
        <v>14.252088735822101</v>
      </c>
      <c r="R174" s="6">
        <v>16.597094751339</v>
      </c>
      <c r="S174" s="10">
        <v>391</v>
      </c>
      <c r="T174" s="6">
        <v>19.7531872863633</v>
      </c>
      <c r="U174" s="6">
        <v>21.0754810608756</v>
      </c>
      <c r="V174" s="10">
        <v>450</v>
      </c>
      <c r="W174" s="6">
        <v>78.555178469682303</v>
      </c>
      <c r="X174" s="6">
        <v>84.035060990708601</v>
      </c>
      <c r="Y174" s="6">
        <v>0.76726342710998097</v>
      </c>
      <c r="Z174" s="6">
        <v>13.7777777777778</v>
      </c>
      <c r="AA174" s="7">
        <v>388</v>
      </c>
      <c r="AB174" s="7">
        <v>14.252088735822101</v>
      </c>
      <c r="AC174" s="7">
        <v>16.597094751339</v>
      </c>
      <c r="AD174" s="13">
        <v>387</v>
      </c>
      <c r="AE174" s="6">
        <v>14.252088735822101</v>
      </c>
      <c r="AF174" s="13">
        <v>378.5</v>
      </c>
      <c r="AG174" s="6">
        <v>19.364068734905501</v>
      </c>
      <c r="AH174" s="13">
        <v>347</v>
      </c>
      <c r="AI174" s="6">
        <v>66.917980127942002</v>
      </c>
      <c r="AJ174" s="6">
        <v>2.2000000000000001E-3</v>
      </c>
      <c r="AK174" s="6">
        <v>1.2999999999999999E-3</v>
      </c>
    </row>
    <row r="175" spans="1:37">
      <c r="A175" s="4" t="s">
        <v>218</v>
      </c>
      <c r="B175" s="22">
        <v>1345</v>
      </c>
      <c r="C175" s="22">
        <v>3.28</v>
      </c>
      <c r="D175" s="22">
        <v>0.13</v>
      </c>
      <c r="E175" s="22">
        <v>7180</v>
      </c>
      <c r="F175" s="20">
        <v>17.825311942959001</v>
      </c>
      <c r="G175" s="22">
        <v>0.64750627611116696</v>
      </c>
      <c r="H175" s="18">
        <v>6.4199999999999993E-2</v>
      </c>
      <c r="I175" s="15">
        <v>1.5765798259457201E-3</v>
      </c>
      <c r="J175" s="24">
        <v>0.31785999999999998</v>
      </c>
      <c r="K175" s="18">
        <v>0.48699999999999999</v>
      </c>
      <c r="L175" s="15">
        <v>2.9197312597052199E-2</v>
      </c>
      <c r="M175" s="18">
        <v>5.6099999999999997E-2</v>
      </c>
      <c r="N175" s="16">
        <v>2.03783822723982E-3</v>
      </c>
      <c r="O175" s="24">
        <v>0.48408000000000001</v>
      </c>
      <c r="P175" s="10">
        <v>351.8</v>
      </c>
      <c r="Q175" s="6">
        <v>12.457479348722501</v>
      </c>
      <c r="R175" s="6">
        <v>14.665633534942399</v>
      </c>
      <c r="S175" s="10">
        <v>402.6</v>
      </c>
      <c r="T175" s="6">
        <v>19.851240095799501</v>
      </c>
      <c r="U175" s="6">
        <v>21.2262590655621</v>
      </c>
      <c r="V175" s="10">
        <v>740</v>
      </c>
      <c r="W175" s="6">
        <v>331.14828846242301</v>
      </c>
      <c r="X175" s="6">
        <v>404.38818566626799</v>
      </c>
      <c r="Y175" s="6">
        <v>12.617983109786399</v>
      </c>
      <c r="Z175" s="6">
        <v>52.459459459459502</v>
      </c>
      <c r="AA175" s="7">
        <v>351.8</v>
      </c>
      <c r="AB175" s="7">
        <v>12.457479348722501</v>
      </c>
      <c r="AC175" s="7">
        <v>14.665633534942399</v>
      </c>
      <c r="AD175" s="13">
        <v>347.7</v>
      </c>
      <c r="AE175" s="6">
        <v>12.561351110603001</v>
      </c>
      <c r="AF175" s="13">
        <v>347.4</v>
      </c>
      <c r="AG175" s="6">
        <v>19.463827561429799</v>
      </c>
      <c r="AH175" s="13">
        <v>347.9</v>
      </c>
      <c r="AI175" s="6">
        <v>328.67882910463197</v>
      </c>
      <c r="AJ175" s="6">
        <v>1.2200000000000001E-2</v>
      </c>
      <c r="AK175" s="6">
        <v>2.0999999999999999E-3</v>
      </c>
    </row>
    <row r="176" spans="1:37">
      <c r="A176" s="4" t="s">
        <v>219</v>
      </c>
      <c r="B176" s="22">
        <v>1344</v>
      </c>
      <c r="C176" s="22">
        <v>1.284</v>
      </c>
      <c r="D176" s="22">
        <v>6.6000000000000003E-2</v>
      </c>
      <c r="E176" s="22">
        <v>1028</v>
      </c>
      <c r="F176" s="20">
        <v>83.892617449664399</v>
      </c>
      <c r="G176" s="22">
        <v>3.38263270278612</v>
      </c>
      <c r="H176" s="18">
        <v>4.7399999999999998E-2</v>
      </c>
      <c r="I176" s="15">
        <v>2.1429110785512401E-3</v>
      </c>
      <c r="J176" s="24">
        <v>0.38866000000000001</v>
      </c>
      <c r="K176" s="18">
        <v>7.6300000000000007E-2</v>
      </c>
      <c r="L176" s="15">
        <v>4.7588522911411702E-3</v>
      </c>
      <c r="M176" s="18">
        <v>1.192E-2</v>
      </c>
      <c r="N176" s="16">
        <v>4.8062610326115001E-4</v>
      </c>
      <c r="O176" s="24">
        <v>0.58311999999999997</v>
      </c>
      <c r="P176" s="10">
        <v>76.400000000000006</v>
      </c>
      <c r="Q176" s="6">
        <v>3.0724020254217099</v>
      </c>
      <c r="R176" s="6">
        <v>3.5192108554256798</v>
      </c>
      <c r="S176" s="10">
        <v>74.599999999999994</v>
      </c>
      <c r="T176" s="6">
        <v>4.4801236269739002</v>
      </c>
      <c r="U176" s="6">
        <v>4.7663329399338901</v>
      </c>
      <c r="V176" s="10">
        <v>75</v>
      </c>
      <c r="W176" s="6">
        <v>96.228407937504898</v>
      </c>
      <c r="X176" s="6">
        <v>99.268398587080796</v>
      </c>
      <c r="Y176" s="6">
        <v>-2.4128686327077999</v>
      </c>
      <c r="Z176" s="6">
        <v>-1.86666666666669</v>
      </c>
      <c r="AA176" s="7">
        <v>76.400000000000006</v>
      </c>
      <c r="AB176" s="7">
        <v>3.0724020254217099</v>
      </c>
      <c r="AC176" s="7">
        <v>3.5192108554256798</v>
      </c>
      <c r="AD176" s="13">
        <v>76.400000000000006</v>
      </c>
      <c r="AE176" s="6">
        <v>3.1163928195616601</v>
      </c>
      <c r="AF176" s="13">
        <v>75.8</v>
      </c>
      <c r="AG176" s="6">
        <v>4.4200574332207303</v>
      </c>
      <c r="AH176" s="13">
        <v>69.5</v>
      </c>
      <c r="AI176" s="6">
        <v>81.064832351562103</v>
      </c>
      <c r="AJ176" s="6">
        <v>-6.9999999999999999E-4</v>
      </c>
      <c r="AK176" s="6">
        <v>2.2000000000000001E-3</v>
      </c>
    </row>
    <row r="177" spans="1:37">
      <c r="A177" s="4" t="s">
        <v>220</v>
      </c>
      <c r="B177" s="22">
        <v>1760</v>
      </c>
      <c r="C177" s="22">
        <v>3.97</v>
      </c>
      <c r="D177" s="22">
        <v>0.13</v>
      </c>
      <c r="E177" s="22">
        <v>15100</v>
      </c>
      <c r="F177" s="20">
        <v>9.1996320147194108</v>
      </c>
      <c r="G177" s="22">
        <v>0.35576872595186998</v>
      </c>
      <c r="H177" s="18">
        <v>6.3500000000000001E-2</v>
      </c>
      <c r="I177" s="15">
        <v>1.1723553674744601E-3</v>
      </c>
      <c r="J177" s="24">
        <v>0.28372999999999998</v>
      </c>
      <c r="K177" s="18">
        <v>0.93300000000000005</v>
      </c>
      <c r="L177" s="15">
        <v>5.6263778153354801E-2</v>
      </c>
      <c r="M177" s="18">
        <v>0.1087</v>
      </c>
      <c r="N177" s="16">
        <v>4.2036529775422498E-3</v>
      </c>
      <c r="O177" s="24">
        <v>0.78012999999999999</v>
      </c>
      <c r="P177" s="10">
        <v>665</v>
      </c>
      <c r="Q177" s="6">
        <v>24.534556214814799</v>
      </c>
      <c r="R177" s="6">
        <v>28.389608477819699</v>
      </c>
      <c r="S177" s="10">
        <v>669</v>
      </c>
      <c r="T177" s="6">
        <v>29.618842890782101</v>
      </c>
      <c r="U177" s="6">
        <v>31.622089807021499</v>
      </c>
      <c r="V177" s="10">
        <v>719</v>
      </c>
      <c r="W177" s="6">
        <v>41.749101076854302</v>
      </c>
      <c r="X177" s="6">
        <v>49.079786767098</v>
      </c>
      <c r="Y177" s="6">
        <v>0.59790732436472604</v>
      </c>
      <c r="Z177" s="6">
        <v>7.51043115438108</v>
      </c>
      <c r="AA177" s="7">
        <v>665</v>
      </c>
      <c r="AB177" s="7">
        <v>24.534556214814799</v>
      </c>
      <c r="AC177" s="7">
        <v>28.389608477819699</v>
      </c>
      <c r="AD177" s="13">
        <v>663</v>
      </c>
      <c r="AE177" s="6">
        <v>24.534556214814799</v>
      </c>
      <c r="AF177" s="13">
        <v>652</v>
      </c>
      <c r="AG177" s="6">
        <v>30.1817139040981</v>
      </c>
      <c r="AH177" s="13">
        <v>631</v>
      </c>
      <c r="AI177" s="6">
        <v>32.5026528259679</v>
      </c>
      <c r="AJ177" s="6">
        <v>2.0500000000000002E-3</v>
      </c>
      <c r="AK177" s="6">
        <v>9.7000000000000005E-4</v>
      </c>
    </row>
    <row r="178" spans="1:37">
      <c r="A178" s="4" t="s">
        <v>302</v>
      </c>
      <c r="B178" s="22">
        <v>428</v>
      </c>
      <c r="C178" s="22">
        <v>3.16</v>
      </c>
      <c r="D178" s="22">
        <v>0.12</v>
      </c>
      <c r="E178" s="22">
        <v>268</v>
      </c>
      <c r="F178" s="20">
        <v>85.324232081911305</v>
      </c>
      <c r="G178" s="22">
        <v>3.1182172311281402</v>
      </c>
      <c r="H178" s="18">
        <v>4.5999999999999999E-2</v>
      </c>
      <c r="I178" s="15">
        <v>3.7993236834098598E-3</v>
      </c>
      <c r="J178" s="24">
        <v>0.15523000000000001</v>
      </c>
      <c r="K178" s="18">
        <v>7.2900000000000006E-2</v>
      </c>
      <c r="L178" s="15">
        <v>5.3834488492136299E-3</v>
      </c>
      <c r="M178" s="18">
        <v>1.172E-2</v>
      </c>
      <c r="N178" s="16">
        <v>4.28313329720192E-4</v>
      </c>
      <c r="O178" s="24">
        <v>0.24248</v>
      </c>
      <c r="P178" s="10">
        <v>75.099999999999994</v>
      </c>
      <c r="Q178" s="6">
        <v>2.72511468787543</v>
      </c>
      <c r="R178" s="6">
        <v>3.2053960619684698</v>
      </c>
      <c r="S178" s="10">
        <v>71.400000000000006</v>
      </c>
      <c r="T178" s="6">
        <v>5.12625923648541</v>
      </c>
      <c r="U178" s="6">
        <v>5.3581426087508799</v>
      </c>
      <c r="V178" s="10">
        <v>30</v>
      </c>
      <c r="W178" s="6">
        <v>121.302039484307</v>
      </c>
      <c r="X178" s="6">
        <v>122.03044734017899</v>
      </c>
      <c r="Y178" s="6">
        <v>-5.1820728291316396</v>
      </c>
      <c r="Z178" s="6">
        <v>-150.333333333333</v>
      </c>
      <c r="AA178" s="7">
        <v>75.099999999999994</v>
      </c>
      <c r="AB178" s="7">
        <v>2.72511468787543</v>
      </c>
      <c r="AC178" s="7">
        <v>3.2053960619684698</v>
      </c>
      <c r="AD178" s="13">
        <v>75.3</v>
      </c>
      <c r="AE178" s="6">
        <v>2.7603079650782498</v>
      </c>
      <c r="AF178" s="13">
        <v>75.099999999999994</v>
      </c>
      <c r="AG178" s="6">
        <v>4.1053299209262004</v>
      </c>
      <c r="AH178" s="13">
        <v>74.599999999999994</v>
      </c>
      <c r="AI178" s="6">
        <v>79.688697963088302</v>
      </c>
      <c r="AJ178" s="6">
        <v>-2.8E-3</v>
      </c>
      <c r="AK178" s="6">
        <v>4.0000000000000001E-3</v>
      </c>
    </row>
    <row r="179" spans="1:37">
      <c r="A179" s="4" t="s">
        <v>303</v>
      </c>
      <c r="B179" s="22">
        <v>725</v>
      </c>
      <c r="C179" s="22">
        <v>1.54</v>
      </c>
      <c r="D179" s="22">
        <v>7.1999999999999995E-2</v>
      </c>
      <c r="E179" s="22">
        <v>457</v>
      </c>
      <c r="F179" s="20">
        <v>87.873462214411205</v>
      </c>
      <c r="G179" s="22">
        <v>3.3200409878260002</v>
      </c>
      <c r="H179" s="18">
        <v>4.7300000000000002E-2</v>
      </c>
      <c r="I179" s="15">
        <v>2.83061600061722E-3</v>
      </c>
      <c r="J179" s="24">
        <v>2.2318999999999999E-2</v>
      </c>
      <c r="K179" s="18">
        <v>7.2999999999999995E-2</v>
      </c>
      <c r="L179" s="15">
        <v>4.7301493094826898E-3</v>
      </c>
      <c r="M179" s="18">
        <v>1.1379999999999999E-2</v>
      </c>
      <c r="N179" s="16">
        <v>4.2995991610381297E-4</v>
      </c>
      <c r="O179" s="24">
        <v>0.60006999999999999</v>
      </c>
      <c r="P179" s="10">
        <v>72.900000000000006</v>
      </c>
      <c r="Q179" s="6">
        <v>2.73922919039466</v>
      </c>
      <c r="R179" s="6">
        <v>3.1922770658460302</v>
      </c>
      <c r="S179" s="10">
        <v>71.5</v>
      </c>
      <c r="T179" s="6">
        <v>4.46996507317031</v>
      </c>
      <c r="U179" s="6">
        <v>4.7347614783041196</v>
      </c>
      <c r="V179" s="10">
        <v>72</v>
      </c>
      <c r="W179" s="6">
        <v>125.508694497557</v>
      </c>
      <c r="X179" s="6">
        <v>127.751278992267</v>
      </c>
      <c r="Y179" s="6">
        <v>-1.9580419580419699</v>
      </c>
      <c r="Z179" s="6">
        <v>-1.25000000000001</v>
      </c>
      <c r="AA179" s="7">
        <v>72.900000000000006</v>
      </c>
      <c r="AB179" s="7">
        <v>2.73922919039466</v>
      </c>
      <c r="AC179" s="7">
        <v>3.1922770658460302</v>
      </c>
      <c r="AD179" s="13">
        <v>73</v>
      </c>
      <c r="AE179" s="6">
        <v>2.73922919039466</v>
      </c>
      <c r="AF179" s="13">
        <v>72.599999999999994</v>
      </c>
      <c r="AG179" s="6">
        <v>4.1099620138588202</v>
      </c>
      <c r="AH179" s="13">
        <v>64.900000000000006</v>
      </c>
      <c r="AI179" s="6">
        <v>113.008708489572</v>
      </c>
      <c r="AJ179" s="6">
        <v>-8.0000000000000004E-4</v>
      </c>
      <c r="AK179" s="6">
        <v>2.2000000000000001E-3</v>
      </c>
    </row>
    <row r="180" spans="1:37">
      <c r="A180" s="4" t="s">
        <v>304</v>
      </c>
      <c r="B180" s="22">
        <v>627</v>
      </c>
      <c r="C180" s="22">
        <v>4.68</v>
      </c>
      <c r="D180" s="22">
        <v>0.28999999999999998</v>
      </c>
      <c r="E180" s="22">
        <v>2606</v>
      </c>
      <c r="F180" s="20">
        <v>16.2074554294976</v>
      </c>
      <c r="G180" s="22">
        <v>0.63423763548971301</v>
      </c>
      <c r="H180" s="18">
        <v>5.5300000000000002E-2</v>
      </c>
      <c r="I180" s="15">
        <v>1.8259687698253301E-3</v>
      </c>
      <c r="J180" s="24">
        <v>0.21576999999999999</v>
      </c>
      <c r="K180" s="18">
        <v>0.46100000000000002</v>
      </c>
      <c r="L180" s="15">
        <v>2.9030720728393598E-2</v>
      </c>
      <c r="M180" s="18">
        <v>6.1699999999999998E-2</v>
      </c>
      <c r="N180" s="16">
        <v>2.4144729121694298E-3</v>
      </c>
      <c r="O180" s="24">
        <v>0.67827999999999999</v>
      </c>
      <c r="P180" s="10">
        <v>386</v>
      </c>
      <c r="Q180" s="6">
        <v>14.6015235733274</v>
      </c>
      <c r="R180" s="6">
        <v>16.878629077172398</v>
      </c>
      <c r="S180" s="10">
        <v>385</v>
      </c>
      <c r="T180" s="6">
        <v>20.110157518708998</v>
      </c>
      <c r="U180" s="6">
        <v>21.374008175533</v>
      </c>
      <c r="V180" s="10">
        <v>414</v>
      </c>
      <c r="W180" s="6">
        <v>76.131184729714207</v>
      </c>
      <c r="X180" s="6">
        <v>80.968373216682394</v>
      </c>
      <c r="Y180" s="6">
        <v>-0.259740259740255</v>
      </c>
      <c r="Z180" s="6">
        <v>6.7632850241545803</v>
      </c>
      <c r="AA180" s="7">
        <v>386</v>
      </c>
      <c r="AB180" s="7">
        <v>14.6015235733274</v>
      </c>
      <c r="AC180" s="7">
        <v>16.878629077172398</v>
      </c>
      <c r="AD180" s="13">
        <v>385</v>
      </c>
      <c r="AE180" s="6">
        <v>14.6015235733274</v>
      </c>
      <c r="AF180" s="13">
        <v>375</v>
      </c>
      <c r="AG180" s="6">
        <v>19.800086753024299</v>
      </c>
      <c r="AH180" s="13">
        <v>332</v>
      </c>
      <c r="AI180" s="6">
        <v>63.760781741991401</v>
      </c>
      <c r="AJ180" s="6">
        <v>2.0999999999999999E-3</v>
      </c>
      <c r="AK180" s="6">
        <v>1.6000000000000001E-3</v>
      </c>
    </row>
    <row r="181" spans="1:37">
      <c r="A181" s="4" t="s">
        <v>305</v>
      </c>
      <c r="B181" s="22">
        <v>746</v>
      </c>
      <c r="C181" s="22">
        <v>1.635</v>
      </c>
      <c r="D181" s="22">
        <v>5.6000000000000001E-2</v>
      </c>
      <c r="E181" s="22">
        <v>516</v>
      </c>
      <c r="F181" s="20">
        <v>89.766606822262105</v>
      </c>
      <c r="G181" s="22">
        <v>3.5091506316626799</v>
      </c>
      <c r="H181" s="18">
        <v>4.8800000000000003E-2</v>
      </c>
      <c r="I181" s="15">
        <v>3.0374867201735699E-3</v>
      </c>
      <c r="J181" s="24">
        <v>-8.5946999999999996E-2</v>
      </c>
      <c r="K181" s="18">
        <v>7.3700000000000002E-2</v>
      </c>
      <c r="L181" s="15">
        <v>5.2390074660091396E-3</v>
      </c>
      <c r="M181" s="18">
        <v>1.1140000000000001E-2</v>
      </c>
      <c r="N181" s="16">
        <v>4.3548418972908599E-4</v>
      </c>
      <c r="O181" s="24">
        <v>0.57028000000000001</v>
      </c>
      <c r="P181" s="10">
        <v>71.400000000000006</v>
      </c>
      <c r="Q181" s="6">
        <v>2.7783721530143501</v>
      </c>
      <c r="R181" s="6">
        <v>3.2086881176206798</v>
      </c>
      <c r="S181" s="10">
        <v>72.2</v>
      </c>
      <c r="T181" s="6">
        <v>4.9327352096417698</v>
      </c>
      <c r="U181" s="6">
        <v>5.1781256474816502</v>
      </c>
      <c r="V181" s="10">
        <v>130</v>
      </c>
      <c r="W181" s="6">
        <v>1025.28722257697</v>
      </c>
      <c r="X181" s="6">
        <v>1050.2579370993501</v>
      </c>
      <c r="Y181" s="6">
        <v>1.10803324099723</v>
      </c>
      <c r="Z181" s="6">
        <v>45.076923076923102</v>
      </c>
      <c r="AA181" s="7">
        <v>71.400000000000006</v>
      </c>
      <c r="AB181" s="7">
        <v>2.7783721530143501</v>
      </c>
      <c r="AC181" s="7">
        <v>3.2086881176206798</v>
      </c>
      <c r="AD181" s="13">
        <v>71.3</v>
      </c>
      <c r="AE181" s="6">
        <v>2.7783721530143501</v>
      </c>
      <c r="AF181" s="13">
        <v>71</v>
      </c>
      <c r="AG181" s="6">
        <v>4.2187529731473603</v>
      </c>
      <c r="AH181" s="13">
        <v>68.5</v>
      </c>
      <c r="AI181" s="6">
        <v>1022.36623072635</v>
      </c>
      <c r="AJ181" s="6">
        <v>1E-3</v>
      </c>
      <c r="AK181" s="6">
        <v>3.2000000000000002E-3</v>
      </c>
    </row>
    <row r="182" spans="1:37">
      <c r="A182" s="4" t="s">
        <v>306</v>
      </c>
      <c r="B182" s="22">
        <v>395</v>
      </c>
      <c r="C182" s="22">
        <v>4.3899999999999997</v>
      </c>
      <c r="D182" s="22">
        <v>0.19</v>
      </c>
      <c r="E182" s="22">
        <v>1473</v>
      </c>
      <c r="F182" s="20">
        <v>19.646365422396901</v>
      </c>
      <c r="G182" s="22">
        <v>0.74581827878972995</v>
      </c>
      <c r="H182" s="18">
        <v>5.3100000000000001E-2</v>
      </c>
      <c r="I182" s="15">
        <v>2.1209036534665599E-3</v>
      </c>
      <c r="J182" s="24">
        <v>0.16533999999999999</v>
      </c>
      <c r="K182" s="18">
        <v>0.36599999999999999</v>
      </c>
      <c r="L182" s="15">
        <v>2.3020904594737102E-2</v>
      </c>
      <c r="M182" s="18">
        <v>5.0900000000000001E-2</v>
      </c>
      <c r="N182" s="16">
        <v>1.9322734548712201E-3</v>
      </c>
      <c r="O182" s="24">
        <v>0.62422</v>
      </c>
      <c r="P182" s="10">
        <v>320.3</v>
      </c>
      <c r="Q182" s="6">
        <v>11.85243089491</v>
      </c>
      <c r="R182" s="6">
        <v>13.793942990525901</v>
      </c>
      <c r="S182" s="10">
        <v>317</v>
      </c>
      <c r="T182" s="6">
        <v>17.063946345622</v>
      </c>
      <c r="U182" s="6">
        <v>18.1378675782858</v>
      </c>
      <c r="V182" s="10">
        <v>325</v>
      </c>
      <c r="W182" s="6">
        <v>91.468993507551005</v>
      </c>
      <c r="X182" s="6">
        <v>95.237159136876102</v>
      </c>
      <c r="Y182" s="6">
        <v>-1.0410094637224001</v>
      </c>
      <c r="Z182" s="6">
        <v>1.4461538461538499</v>
      </c>
      <c r="AA182" s="7">
        <v>320.3</v>
      </c>
      <c r="AB182" s="7">
        <v>11.85243089491</v>
      </c>
      <c r="AC182" s="7">
        <v>13.793942990525901</v>
      </c>
      <c r="AD182" s="13">
        <v>320</v>
      </c>
      <c r="AE182" s="6">
        <v>11.8909994583558</v>
      </c>
      <c r="AF182" s="13">
        <v>312.60000000000002</v>
      </c>
      <c r="AG182" s="6">
        <v>16.367451386403001</v>
      </c>
      <c r="AH182" s="13">
        <v>288</v>
      </c>
      <c r="AI182" s="6">
        <v>76.643667535448699</v>
      </c>
      <c r="AJ182" s="6">
        <v>1E-3</v>
      </c>
      <c r="AK182" s="6">
        <v>1.9E-3</v>
      </c>
    </row>
    <row r="183" spans="1:37">
      <c r="A183" s="4" t="s">
        <v>307</v>
      </c>
      <c r="B183" s="22">
        <v>543</v>
      </c>
      <c r="C183" s="22">
        <v>4.16</v>
      </c>
      <c r="D183" s="22">
        <v>0.19</v>
      </c>
      <c r="E183" s="22">
        <v>479</v>
      </c>
      <c r="F183" s="20">
        <v>79.5544948289578</v>
      </c>
      <c r="G183" s="22">
        <v>2.8403402210822302</v>
      </c>
      <c r="H183" s="18">
        <v>4.7399999999999998E-2</v>
      </c>
      <c r="I183" s="15">
        <v>3.1712138421151098E-3</v>
      </c>
      <c r="J183" s="24">
        <v>0.13708000000000001</v>
      </c>
      <c r="K183" s="18">
        <v>8.0500000000000002E-2</v>
      </c>
      <c r="L183" s="15">
        <v>5.58427255804187E-3</v>
      </c>
      <c r="M183" s="18">
        <v>1.257E-2</v>
      </c>
      <c r="N183" s="16">
        <v>4.48787672598076E-4</v>
      </c>
      <c r="O183" s="24">
        <v>0.30174000000000001</v>
      </c>
      <c r="P183" s="10">
        <v>80.5</v>
      </c>
      <c r="Q183" s="6">
        <v>2.87454577860708</v>
      </c>
      <c r="R183" s="6">
        <v>3.3961687427397802</v>
      </c>
      <c r="S183" s="10">
        <v>78.5</v>
      </c>
      <c r="T183" s="6">
        <v>5.2407627157655803</v>
      </c>
      <c r="U183" s="6">
        <v>5.5125789999474897</v>
      </c>
      <c r="V183" s="10">
        <v>80</v>
      </c>
      <c r="W183" s="6">
        <v>137.61171236246901</v>
      </c>
      <c r="X183" s="6">
        <v>139.59066817716999</v>
      </c>
      <c r="Y183" s="6">
        <v>-2.5477707006369501</v>
      </c>
      <c r="Z183" s="6">
        <v>-0.62500000000001399</v>
      </c>
      <c r="AA183" s="7">
        <v>80.5</v>
      </c>
      <c r="AB183" s="7">
        <v>2.87454577860708</v>
      </c>
      <c r="AC183" s="7">
        <v>3.3961687427397802</v>
      </c>
      <c r="AD183" s="13">
        <v>80.599999999999994</v>
      </c>
      <c r="AE183" s="6">
        <v>2.90793112595669</v>
      </c>
      <c r="AF183" s="13">
        <v>80.400000000000006</v>
      </c>
      <c r="AG183" s="6">
        <v>4.4350133982840001</v>
      </c>
      <c r="AH183" s="13">
        <v>79.3</v>
      </c>
      <c r="AI183" s="6">
        <v>108.683380189112</v>
      </c>
      <c r="AJ183" s="6">
        <v>-1.1999999999999999E-3</v>
      </c>
      <c r="AK183" s="6">
        <v>3.5999999999999999E-3</v>
      </c>
    </row>
    <row r="184" spans="1:37">
      <c r="A184" s="4" t="s">
        <v>308</v>
      </c>
      <c r="B184" s="22">
        <v>148.6</v>
      </c>
      <c r="C184" s="22">
        <v>3.72</v>
      </c>
      <c r="D184" s="22">
        <v>0.15</v>
      </c>
      <c r="E184" s="22">
        <v>141</v>
      </c>
      <c r="F184" s="20">
        <v>96.432015429122501</v>
      </c>
      <c r="G184" s="22">
        <v>3.8271681575088601</v>
      </c>
      <c r="H184" s="18">
        <v>5.7500000000000002E-2</v>
      </c>
      <c r="I184" s="15">
        <v>6.2793690113602096E-3</v>
      </c>
      <c r="J184" s="24">
        <v>0.25688</v>
      </c>
      <c r="K184" s="18">
        <v>8.0199999999999994E-2</v>
      </c>
      <c r="L184" s="15">
        <v>6.5565008131166598E-3</v>
      </c>
      <c r="M184" s="18">
        <v>1.0370000000000001E-2</v>
      </c>
      <c r="N184" s="16">
        <v>4.1156179943721501E-4</v>
      </c>
      <c r="O184" s="24">
        <v>8.4772E-2</v>
      </c>
      <c r="P184" s="10">
        <v>66.5</v>
      </c>
      <c r="Q184" s="6">
        <v>2.6120056021609099</v>
      </c>
      <c r="R184" s="6">
        <v>3.0097276629660601</v>
      </c>
      <c r="S184" s="10">
        <v>78.2</v>
      </c>
      <c r="T184" s="6">
        <v>6.1672050050458296</v>
      </c>
      <c r="U184" s="6">
        <v>6.3982198629248703</v>
      </c>
      <c r="V184" s="10">
        <v>450</v>
      </c>
      <c r="W184" s="6">
        <v>133.35633770227199</v>
      </c>
      <c r="X184" s="6">
        <v>133.46036497650101</v>
      </c>
      <c r="Y184" s="6">
        <v>14.961636828644499</v>
      </c>
      <c r="Z184" s="6">
        <v>85.2222222222222</v>
      </c>
      <c r="AA184" s="7">
        <v>66.5</v>
      </c>
      <c r="AB184" s="7">
        <v>2.6120056021609099</v>
      </c>
      <c r="AC184" s="7">
        <v>3.0097276629660601</v>
      </c>
      <c r="AD184" s="13">
        <v>65.8</v>
      </c>
      <c r="AE184" s="6">
        <v>2.69777190765268</v>
      </c>
      <c r="AF184" s="13">
        <v>65.7</v>
      </c>
      <c r="AG184" s="6">
        <v>4.5398697750334502</v>
      </c>
      <c r="AH184" s="13">
        <v>66.2</v>
      </c>
      <c r="AI184" s="6">
        <v>41.815443981410802</v>
      </c>
      <c r="AJ184" s="6">
        <v>1.18E-2</v>
      </c>
      <c r="AK184" s="6">
        <v>6.4000000000000003E-3</v>
      </c>
    </row>
    <row r="185" spans="1:37">
      <c r="A185" s="4" t="s">
        <v>309</v>
      </c>
      <c r="B185" s="22">
        <v>101.9</v>
      </c>
      <c r="C185" s="22">
        <v>1.635</v>
      </c>
      <c r="D185" s="22">
        <v>5.8000000000000003E-2</v>
      </c>
      <c r="E185" s="22">
        <v>327</v>
      </c>
      <c r="F185" s="20">
        <v>27.0343336036767</v>
      </c>
      <c r="G185" s="22">
        <v>0.98374435082309397</v>
      </c>
      <c r="H185" s="18">
        <v>5.1700000000000003E-2</v>
      </c>
      <c r="I185" s="15">
        <v>3.9162054036313296E-3</v>
      </c>
      <c r="J185" s="24">
        <v>0.30493999999999999</v>
      </c>
      <c r="K185" s="18">
        <v>0.25800000000000001</v>
      </c>
      <c r="L185" s="15">
        <v>1.8295350579860301E-2</v>
      </c>
      <c r="M185" s="18">
        <v>3.6990000000000002E-2</v>
      </c>
      <c r="N185" s="16">
        <v>1.34601814383164E-3</v>
      </c>
      <c r="O185" s="24">
        <v>0.12711</v>
      </c>
      <c r="P185" s="10">
        <v>234.1</v>
      </c>
      <c r="Q185" s="6">
        <v>8.3738759905129392</v>
      </c>
      <c r="R185" s="6">
        <v>9.8553832819402398</v>
      </c>
      <c r="S185" s="10">
        <v>233</v>
      </c>
      <c r="T185" s="6">
        <v>14.8041193246804</v>
      </c>
      <c r="U185" s="6">
        <v>15.5341876197049</v>
      </c>
      <c r="V185" s="10">
        <v>250</v>
      </c>
      <c r="W185" s="6">
        <v>189.77890318323</v>
      </c>
      <c r="X185" s="6">
        <v>192.18514262607101</v>
      </c>
      <c r="Y185" s="6">
        <v>-0.47210300429183899</v>
      </c>
      <c r="Z185" s="6">
        <v>6.36</v>
      </c>
      <c r="AA185" s="7">
        <v>234.1</v>
      </c>
      <c r="AB185" s="7">
        <v>8.3738759905129392</v>
      </c>
      <c r="AC185" s="7">
        <v>9.8553832819402398</v>
      </c>
      <c r="AD185" s="13">
        <v>234.1</v>
      </c>
      <c r="AE185" s="6">
        <v>8.4787351122964694</v>
      </c>
      <c r="AF185" s="13">
        <v>232.8</v>
      </c>
      <c r="AG185" s="6">
        <v>12.506826095351901</v>
      </c>
      <c r="AH185" s="13">
        <v>228</v>
      </c>
      <c r="AI185" s="6">
        <v>166.49868496006201</v>
      </c>
      <c r="AJ185" s="6">
        <v>2.9999999999999997E-4</v>
      </c>
      <c r="AK185" s="6">
        <v>4.0000000000000001E-3</v>
      </c>
    </row>
    <row r="186" spans="1:37">
      <c r="A186" s="4" t="s">
        <v>310</v>
      </c>
      <c r="B186" s="22">
        <v>271</v>
      </c>
      <c r="C186" s="22">
        <v>2.06</v>
      </c>
      <c r="D186" s="22">
        <v>0.11</v>
      </c>
      <c r="E186" s="22">
        <v>280</v>
      </c>
      <c r="F186" s="20">
        <v>85.034013605442198</v>
      </c>
      <c r="G186" s="22">
        <v>3.2376600265756199</v>
      </c>
      <c r="H186" s="18">
        <v>4.8599999999999997E-2</v>
      </c>
      <c r="I186" s="15">
        <v>4.0147258388189199E-3</v>
      </c>
      <c r="J186" s="24">
        <v>-0.10409</v>
      </c>
      <c r="K186" s="18">
        <v>7.8799999999999995E-2</v>
      </c>
      <c r="L186" s="15">
        <v>6.3495724428027003E-3</v>
      </c>
      <c r="M186" s="18">
        <v>1.176E-2</v>
      </c>
      <c r="N186" s="16">
        <v>4.47760611291344E-4</v>
      </c>
      <c r="O186" s="24">
        <v>0.61119000000000001</v>
      </c>
      <c r="P186" s="10">
        <v>75.400000000000006</v>
      </c>
      <c r="Q186" s="6">
        <v>2.8413395302611599</v>
      </c>
      <c r="R186" s="6">
        <v>3.3076839358940799</v>
      </c>
      <c r="S186" s="10">
        <v>76.900000000000006</v>
      </c>
      <c r="T186" s="6">
        <v>5.9672509567147998</v>
      </c>
      <c r="U186" s="6">
        <v>6.1982015027077804</v>
      </c>
      <c r="V186" s="10">
        <v>130</v>
      </c>
      <c r="W186" s="6">
        <v>477.45400747998201</v>
      </c>
      <c r="X186" s="6">
        <v>484.03966137108199</v>
      </c>
      <c r="Y186" s="6">
        <v>1.95058517555266</v>
      </c>
      <c r="Z186" s="6">
        <v>42</v>
      </c>
      <c r="AA186" s="7">
        <v>75.400000000000006</v>
      </c>
      <c r="AB186" s="7">
        <v>2.8413395302611599</v>
      </c>
      <c r="AC186" s="7">
        <v>3.3076839358940799</v>
      </c>
      <c r="AD186" s="13">
        <v>75.3</v>
      </c>
      <c r="AE186" s="6">
        <v>2.8413395302611599</v>
      </c>
      <c r="AF186" s="13">
        <v>75.3</v>
      </c>
      <c r="AG186" s="6">
        <v>4.4254868636584801</v>
      </c>
      <c r="AH186" s="13">
        <v>75.400000000000006</v>
      </c>
      <c r="AI186" s="6">
        <v>467.18596410711501</v>
      </c>
      <c r="AJ186" s="6">
        <v>2.0000000000000001E-4</v>
      </c>
      <c r="AK186" s="6">
        <v>4.1999999999999997E-3</v>
      </c>
    </row>
    <row r="187" spans="1:37">
      <c r="A187" s="4" t="s">
        <v>311</v>
      </c>
      <c r="B187" s="22">
        <v>78.5</v>
      </c>
      <c r="C187" s="22">
        <v>1.6439999999999999</v>
      </c>
      <c r="D187" s="22">
        <v>5.1999999999999998E-2</v>
      </c>
      <c r="E187" s="22">
        <v>18250</v>
      </c>
      <c r="F187" s="20">
        <v>1.7543859649122799</v>
      </c>
      <c r="G187" s="22">
        <v>6.4556583151796798E-2</v>
      </c>
      <c r="H187" s="18">
        <v>0.216</v>
      </c>
      <c r="I187" s="15">
        <v>4.2597973959406198E-3</v>
      </c>
      <c r="J187" s="24">
        <v>0.23538000000000001</v>
      </c>
      <c r="K187" s="18">
        <v>16.649999999999999</v>
      </c>
      <c r="L187" s="15">
        <v>0.99499630161371799</v>
      </c>
      <c r="M187" s="18">
        <v>0.56999999999999995</v>
      </c>
      <c r="N187" s="16">
        <v>2.0974433866018799E-2</v>
      </c>
      <c r="O187" s="24">
        <v>0.65171999999999997</v>
      </c>
      <c r="P187" s="10">
        <v>2906</v>
      </c>
      <c r="Q187" s="6">
        <v>85.563564778496797</v>
      </c>
      <c r="R187" s="6">
        <v>100.59244536086</v>
      </c>
      <c r="S187" s="10">
        <v>2912</v>
      </c>
      <c r="T187" s="6">
        <v>57.299744119148201</v>
      </c>
      <c r="U187" s="6">
        <v>61.252552700102697</v>
      </c>
      <c r="V187" s="10">
        <v>2947</v>
      </c>
      <c r="W187" s="6">
        <v>31.2370345424746</v>
      </c>
      <c r="X187" s="6">
        <v>36.2309158053584</v>
      </c>
      <c r="Y187" s="6">
        <v>0.20604395604395601</v>
      </c>
      <c r="Z187" s="6">
        <v>1.3912453342382101</v>
      </c>
      <c r="AA187" s="7">
        <v>2947</v>
      </c>
      <c r="AB187" s="7">
        <v>31.2370345424746</v>
      </c>
      <c r="AC187" s="7">
        <v>36.2309158053584</v>
      </c>
      <c r="AD187" s="13">
        <v>2877</v>
      </c>
      <c r="AE187" s="6">
        <v>89.244739999643699</v>
      </c>
      <c r="AF187" s="13">
        <v>2850</v>
      </c>
      <c r="AG187" s="6">
        <v>61.848893895686203</v>
      </c>
      <c r="AH187" s="13">
        <v>2850</v>
      </c>
      <c r="AI187" s="6">
        <v>31.2370345424746</v>
      </c>
      <c r="AJ187" s="6">
        <v>1.26E-2</v>
      </c>
      <c r="AK187" s="6">
        <v>6.6E-3</v>
      </c>
    </row>
    <row r="188" spans="1:37">
      <c r="A188" s="4" t="s">
        <v>312</v>
      </c>
      <c r="B188" s="22">
        <v>778</v>
      </c>
      <c r="C188" s="22">
        <v>1.28</v>
      </c>
      <c r="D188" s="22">
        <v>9.8000000000000004E-2</v>
      </c>
      <c r="E188" s="22">
        <v>871</v>
      </c>
      <c r="F188" s="20">
        <v>92.165898617511502</v>
      </c>
      <c r="G188" s="22">
        <v>3.4049830115439002</v>
      </c>
      <c r="H188" s="18">
        <v>5.33E-2</v>
      </c>
      <c r="I188" s="15">
        <v>3.2690222628498802E-3</v>
      </c>
      <c r="J188" s="24">
        <v>0.28204000000000001</v>
      </c>
      <c r="K188" s="18">
        <v>7.8100000000000003E-2</v>
      </c>
      <c r="L188" s="15">
        <v>5.6511124855288001E-3</v>
      </c>
      <c r="M188" s="18">
        <v>1.085E-2</v>
      </c>
      <c r="N188" s="16">
        <v>4.0084311257647701E-4</v>
      </c>
      <c r="O188" s="24">
        <v>0.18917999999999999</v>
      </c>
      <c r="P188" s="10">
        <v>69.599999999999994</v>
      </c>
      <c r="Q188" s="6">
        <v>2.5387524266558401</v>
      </c>
      <c r="R188" s="6">
        <v>2.9817116477492398</v>
      </c>
      <c r="S188" s="10">
        <v>76.2</v>
      </c>
      <c r="T188" s="6">
        <v>5.3208865324554599</v>
      </c>
      <c r="U188" s="6">
        <v>5.5745260936560799</v>
      </c>
      <c r="V188" s="10">
        <v>310</v>
      </c>
      <c r="W188" s="6">
        <v>104.98133707474101</v>
      </c>
      <c r="X188" s="6">
        <v>105.473176735162</v>
      </c>
      <c r="Y188" s="6">
        <v>8.6614173228346498</v>
      </c>
      <c r="Z188" s="6">
        <v>77.548387096774206</v>
      </c>
      <c r="AA188" s="7">
        <v>69.599999999999994</v>
      </c>
      <c r="AB188" s="7">
        <v>2.5387524266558401</v>
      </c>
      <c r="AC188" s="7">
        <v>2.9817116477492398</v>
      </c>
      <c r="AD188" s="13">
        <v>69.099999999999994</v>
      </c>
      <c r="AE188" s="6">
        <v>2.5745706212591899</v>
      </c>
      <c r="AF188" s="13">
        <v>69</v>
      </c>
      <c r="AG188" s="6">
        <v>4.3236539513779197</v>
      </c>
      <c r="AH188" s="13">
        <v>68</v>
      </c>
      <c r="AI188" s="6">
        <v>36.384585802238099</v>
      </c>
      <c r="AJ188" s="6">
        <v>6.4999999999999997E-3</v>
      </c>
      <c r="AK188" s="6">
        <v>4.4000000000000003E-3</v>
      </c>
    </row>
    <row r="189" spans="1:37">
      <c r="A189" s="4" t="s">
        <v>313</v>
      </c>
      <c r="B189" s="22">
        <v>235.1</v>
      </c>
      <c r="C189" s="22">
        <v>3.81</v>
      </c>
      <c r="D189" s="22">
        <v>0.18</v>
      </c>
      <c r="E189" s="22">
        <v>266</v>
      </c>
      <c r="F189" s="20">
        <v>85.106382978723403</v>
      </c>
      <c r="G189" s="22">
        <v>3.4504238392084701</v>
      </c>
      <c r="H189" s="18">
        <v>5.0099999999999999E-2</v>
      </c>
      <c r="I189" s="15">
        <v>3.96466687325462E-3</v>
      </c>
      <c r="J189" s="24">
        <v>-0.35267999999999999</v>
      </c>
      <c r="K189" s="18">
        <v>8.0100000000000005E-2</v>
      </c>
      <c r="L189" s="15">
        <v>6.35011907038754E-3</v>
      </c>
      <c r="M189" s="18">
        <v>1.175E-2</v>
      </c>
      <c r="N189" s="16">
        <v>4.7637414130071999E-4</v>
      </c>
      <c r="O189" s="24">
        <v>0.74831999999999999</v>
      </c>
      <c r="P189" s="10">
        <v>75.3</v>
      </c>
      <c r="Q189" s="6">
        <v>3.0023442525761102</v>
      </c>
      <c r="R189" s="6">
        <v>3.4462756070596599</v>
      </c>
      <c r="S189" s="10">
        <v>78.099999999999994</v>
      </c>
      <c r="T189" s="6">
        <v>5.9613956633549599</v>
      </c>
      <c r="U189" s="6">
        <v>6.1995435232618403</v>
      </c>
      <c r="V189" s="10">
        <v>190</v>
      </c>
      <c r="W189" s="6">
        <v>302.90600330925901</v>
      </c>
      <c r="X189" s="6">
        <v>306.755849254883</v>
      </c>
      <c r="Y189" s="6">
        <v>3.5851472471190702</v>
      </c>
      <c r="Z189" s="6">
        <v>60.368421052631597</v>
      </c>
      <c r="AA189" s="7">
        <v>75.3</v>
      </c>
      <c r="AB189" s="7">
        <v>3.0023442525761102</v>
      </c>
      <c r="AC189" s="7">
        <v>3.4462756070596599</v>
      </c>
      <c r="AD189" s="13">
        <v>75.099999999999994</v>
      </c>
      <c r="AE189" s="6">
        <v>2.9600035491493601</v>
      </c>
      <c r="AF189" s="13">
        <v>75</v>
      </c>
      <c r="AG189" s="6">
        <v>4.5896010997762504</v>
      </c>
      <c r="AH189" s="13">
        <v>74.599999999999994</v>
      </c>
      <c r="AI189" s="6">
        <v>290.91083795690503</v>
      </c>
      <c r="AJ189" s="6">
        <v>2.2000000000000001E-3</v>
      </c>
      <c r="AK189" s="6">
        <v>3.5999999999999999E-3</v>
      </c>
    </row>
    <row r="190" spans="1:37">
      <c r="A190" s="4" t="s">
        <v>314</v>
      </c>
      <c r="B190" s="22">
        <v>84</v>
      </c>
      <c r="C190" s="22">
        <v>5.53</v>
      </c>
      <c r="D190" s="22">
        <v>0.37</v>
      </c>
      <c r="E190" s="22">
        <v>483</v>
      </c>
      <c r="F190" s="20">
        <v>17.4520069808028</v>
      </c>
      <c r="G190" s="22">
        <v>0.75662798339765902</v>
      </c>
      <c r="H190" s="18">
        <v>5.3600000000000002E-2</v>
      </c>
      <c r="I190" s="15">
        <v>3.5491754890591598E-3</v>
      </c>
      <c r="J190" s="24">
        <v>0.33814</v>
      </c>
      <c r="K190" s="18">
        <v>0.41299999999999998</v>
      </c>
      <c r="L190" s="15">
        <v>2.8193096972308401E-2</v>
      </c>
      <c r="M190" s="18">
        <v>5.7299999999999997E-2</v>
      </c>
      <c r="N190" s="16">
        <v>2.4842290916097E-3</v>
      </c>
      <c r="O190" s="24">
        <v>0.37930000000000003</v>
      </c>
      <c r="P190" s="10">
        <v>359</v>
      </c>
      <c r="Q190" s="6">
        <v>14.8473931624378</v>
      </c>
      <c r="R190" s="6">
        <v>16.816211792709002</v>
      </c>
      <c r="S190" s="10">
        <v>350</v>
      </c>
      <c r="T190" s="6">
        <v>20.452070417523998</v>
      </c>
      <c r="U190" s="6">
        <v>21.523818168777598</v>
      </c>
      <c r="V190" s="10">
        <v>330</v>
      </c>
      <c r="W190" s="6">
        <v>143.70522195503901</v>
      </c>
      <c r="X190" s="6">
        <v>145.89033789497199</v>
      </c>
      <c r="Y190" s="6">
        <v>-2.5714285714285801</v>
      </c>
      <c r="Z190" s="6">
        <v>-8.7878787878787801</v>
      </c>
      <c r="AA190" s="7">
        <v>359</v>
      </c>
      <c r="AB190" s="7">
        <v>14.8473931624378</v>
      </c>
      <c r="AC190" s="7">
        <v>16.816211792709002</v>
      </c>
      <c r="AD190" s="13">
        <v>359</v>
      </c>
      <c r="AE190" s="6">
        <v>15.323187779310301</v>
      </c>
      <c r="AF190" s="13">
        <v>349</v>
      </c>
      <c r="AG190" s="6">
        <v>19.2938379894556</v>
      </c>
      <c r="AH190" s="13">
        <v>297</v>
      </c>
      <c r="AI190" s="6">
        <v>119.32296852302601</v>
      </c>
      <c r="AJ190" s="6">
        <v>8.0000000000000004E-4</v>
      </c>
      <c r="AK190" s="6">
        <v>3.7000000000000002E-3</v>
      </c>
    </row>
    <row r="191" spans="1:37">
      <c r="A191" s="4" t="s">
        <v>315</v>
      </c>
      <c r="B191" s="22">
        <v>1030</v>
      </c>
      <c r="C191" s="22">
        <v>2.44</v>
      </c>
      <c r="D191" s="22">
        <v>0.35</v>
      </c>
      <c r="E191" s="22">
        <v>6100</v>
      </c>
      <c r="F191" s="20">
        <v>22.321428571428601</v>
      </c>
      <c r="G191" s="22">
        <v>0.86295879519513097</v>
      </c>
      <c r="H191" s="18">
        <v>6.9000000000000006E-2</v>
      </c>
      <c r="I191" s="15">
        <v>9.9209862526014204E-3</v>
      </c>
      <c r="J191" s="24">
        <v>-3.1308999999999997E-2</v>
      </c>
      <c r="K191" s="18">
        <v>0.42</v>
      </c>
      <c r="L191" s="15">
        <v>6.8193192358181803E-2</v>
      </c>
      <c r="M191" s="18">
        <v>4.48E-2</v>
      </c>
      <c r="N191" s="16">
        <v>1.73199282030844E-3</v>
      </c>
      <c r="O191" s="24">
        <v>0.24</v>
      </c>
      <c r="P191" s="10">
        <v>282.39999999999998</v>
      </c>
      <c r="Q191" s="6">
        <v>10.7516213999382</v>
      </c>
      <c r="R191" s="6">
        <v>12.4347243519068</v>
      </c>
      <c r="S191" s="10">
        <v>363</v>
      </c>
      <c r="T191" s="6">
        <v>48.715672546310998</v>
      </c>
      <c r="U191" s="6">
        <v>49.186224396170203</v>
      </c>
      <c r="V191" s="10">
        <v>750</v>
      </c>
      <c r="W191" s="6">
        <v>224.57212712773801</v>
      </c>
      <c r="X191" s="6">
        <v>227.31177859585</v>
      </c>
      <c r="Y191" s="6">
        <v>22.203856749311299</v>
      </c>
      <c r="Z191" s="6">
        <v>62.3466666666667</v>
      </c>
      <c r="AA191" s="7">
        <v>282.39999999999998</v>
      </c>
      <c r="AB191" s="7">
        <v>10.7516213999382</v>
      </c>
      <c r="AC191" s="7">
        <v>12.4347243519068</v>
      </c>
      <c r="AD191" s="13">
        <v>277.5</v>
      </c>
      <c r="AE191" s="6">
        <v>10.552967010637801</v>
      </c>
      <c r="AF191" s="13">
        <v>272.60000000000002</v>
      </c>
      <c r="AG191" s="6">
        <v>17.6405867714031</v>
      </c>
      <c r="AH191" s="13">
        <v>256</v>
      </c>
      <c r="AI191" s="6">
        <v>55.152835672127502</v>
      </c>
      <c r="AJ191" s="6">
        <v>2.1000000000000001E-2</v>
      </c>
      <c r="AK191" s="6">
        <v>1.7000000000000001E-2</v>
      </c>
    </row>
    <row r="192" spans="1:37">
      <c r="A192" s="4" t="s">
        <v>316</v>
      </c>
      <c r="B192" s="22">
        <v>234.8</v>
      </c>
      <c r="C192" s="22">
        <v>4.0599999999999996</v>
      </c>
      <c r="D192" s="22">
        <v>0.18</v>
      </c>
      <c r="E192" s="22">
        <v>250</v>
      </c>
      <c r="F192" s="20">
        <v>88.8888888888889</v>
      </c>
      <c r="G192" s="22">
        <v>3.59645123059475</v>
      </c>
      <c r="H192" s="18">
        <v>5.1200000000000002E-2</v>
      </c>
      <c r="I192" s="15">
        <v>4.2204339802555096E-3</v>
      </c>
      <c r="J192" s="24">
        <v>8.6582999999999993E-2</v>
      </c>
      <c r="K192" s="18">
        <v>7.7799999999999994E-2</v>
      </c>
      <c r="L192" s="15">
        <v>5.7287454962146401E-3</v>
      </c>
      <c r="M192" s="18">
        <v>1.125E-2</v>
      </c>
      <c r="N192" s="16">
        <v>4.5517585887214798E-4</v>
      </c>
      <c r="O192" s="24">
        <v>0.40899000000000002</v>
      </c>
      <c r="P192" s="10">
        <v>72.099999999999994</v>
      </c>
      <c r="Q192" s="6">
        <v>2.8800436584359699</v>
      </c>
      <c r="R192" s="6">
        <v>3.3047749863373301</v>
      </c>
      <c r="S192" s="10">
        <v>76</v>
      </c>
      <c r="T192" s="6">
        <v>5.4001607822898796</v>
      </c>
      <c r="U192" s="6">
        <v>5.64850256504368</v>
      </c>
      <c r="V192" s="10">
        <v>230</v>
      </c>
      <c r="W192" s="6">
        <v>155.783217498124</v>
      </c>
      <c r="X192" s="6">
        <v>157.118229641064</v>
      </c>
      <c r="Y192" s="6">
        <v>5.1315789473684204</v>
      </c>
      <c r="Z192" s="6">
        <v>68.652173913043498</v>
      </c>
      <c r="AA192" s="7">
        <v>72.099999999999994</v>
      </c>
      <c r="AB192" s="7">
        <v>2.8800436584359699</v>
      </c>
      <c r="AC192" s="7">
        <v>3.3047749863373301</v>
      </c>
      <c r="AD192" s="13">
        <v>71.8</v>
      </c>
      <c r="AE192" s="6">
        <v>2.92354262402608</v>
      </c>
      <c r="AF192" s="13">
        <v>71.7</v>
      </c>
      <c r="AG192" s="6">
        <v>4.4869740889135503</v>
      </c>
      <c r="AH192" s="13">
        <v>72.2</v>
      </c>
      <c r="AI192" s="6">
        <v>126.120010521993</v>
      </c>
      <c r="AJ192" s="6">
        <v>3.7000000000000002E-3</v>
      </c>
      <c r="AK192" s="6">
        <v>4.0000000000000001E-3</v>
      </c>
    </row>
    <row r="193" spans="1:37">
      <c r="A193" s="4" t="s">
        <v>317</v>
      </c>
      <c r="B193" s="22">
        <v>950</v>
      </c>
      <c r="C193" s="22">
        <v>2.77</v>
      </c>
      <c r="D193" s="22">
        <v>0.12</v>
      </c>
      <c r="E193" s="22">
        <v>990</v>
      </c>
      <c r="F193" s="20">
        <v>85.470085470085493</v>
      </c>
      <c r="G193" s="22">
        <v>3.37713928703629</v>
      </c>
      <c r="H193" s="18">
        <v>4.9500000000000002E-2</v>
      </c>
      <c r="I193" s="15">
        <v>2.3972014687686201E-3</v>
      </c>
      <c r="J193" s="24">
        <v>8.1943000000000002E-2</v>
      </c>
      <c r="K193" s="18">
        <v>7.8299999999999995E-2</v>
      </c>
      <c r="L193" s="15">
        <v>5.2810667843627502E-3</v>
      </c>
      <c r="M193" s="18">
        <v>1.17E-2</v>
      </c>
      <c r="N193" s="16">
        <v>4.6229659700239799E-4</v>
      </c>
      <c r="O193" s="24">
        <v>0.59033000000000002</v>
      </c>
      <c r="P193" s="10">
        <v>75</v>
      </c>
      <c r="Q193" s="6">
        <v>2.95195561137729</v>
      </c>
      <c r="R193" s="6">
        <v>3.3989344069068399</v>
      </c>
      <c r="S193" s="10">
        <v>76.5</v>
      </c>
      <c r="T193" s="6">
        <v>4.9514021014715102</v>
      </c>
      <c r="U193" s="6">
        <v>5.2242733430129498</v>
      </c>
      <c r="V193" s="10">
        <v>167</v>
      </c>
      <c r="W193" s="6">
        <v>428.57286500315797</v>
      </c>
      <c r="X193" s="6">
        <v>446.57898322307801</v>
      </c>
      <c r="Y193" s="6">
        <v>1.9607843137255001</v>
      </c>
      <c r="Z193" s="6">
        <v>55.089820359281397</v>
      </c>
      <c r="AA193" s="7">
        <v>75</v>
      </c>
      <c r="AB193" s="7">
        <v>2.95195561137729</v>
      </c>
      <c r="AC193" s="7">
        <v>3.3989344069068399</v>
      </c>
      <c r="AD193" s="13">
        <v>74.8</v>
      </c>
      <c r="AE193" s="6">
        <v>2.95195561137729</v>
      </c>
      <c r="AF193" s="13">
        <v>74.7</v>
      </c>
      <c r="AG193" s="6">
        <v>4.4812032726106601</v>
      </c>
      <c r="AH193" s="13">
        <v>73.900000000000006</v>
      </c>
      <c r="AI193" s="6">
        <v>423.66472258970902</v>
      </c>
      <c r="AJ193" s="6">
        <v>1.5E-3</v>
      </c>
      <c r="AK193" s="6">
        <v>2.7000000000000001E-3</v>
      </c>
    </row>
    <row r="194" spans="1:37">
      <c r="A194" s="4" t="s">
        <v>318</v>
      </c>
      <c r="B194" s="22">
        <v>237</v>
      </c>
      <c r="C194" s="22">
        <v>1.956</v>
      </c>
      <c r="D194" s="22">
        <v>8.7999999999999995E-2</v>
      </c>
      <c r="E194" s="22">
        <v>2230</v>
      </c>
      <c r="F194" s="20">
        <v>11.037527593819</v>
      </c>
      <c r="G194" s="22">
        <v>0.467343134604984</v>
      </c>
      <c r="H194" s="18">
        <v>5.8900000000000001E-2</v>
      </c>
      <c r="I194" s="15">
        <v>2.1583818784575602E-3</v>
      </c>
      <c r="J194" s="24">
        <v>0.38945000000000002</v>
      </c>
      <c r="K194" s="18">
        <v>0.72</v>
      </c>
      <c r="L194" s="15">
        <v>4.5124234109843397E-2</v>
      </c>
      <c r="M194" s="18">
        <v>9.06E-2</v>
      </c>
      <c r="N194" s="16">
        <v>3.8361206923661702E-3</v>
      </c>
      <c r="O194" s="24">
        <v>0.63078000000000001</v>
      </c>
      <c r="P194" s="10">
        <v>559</v>
      </c>
      <c r="Q194" s="6">
        <v>22.545666123464098</v>
      </c>
      <c r="R194" s="6">
        <v>25.588809753717602</v>
      </c>
      <c r="S194" s="10">
        <v>550</v>
      </c>
      <c r="T194" s="6">
        <v>26.600580124599201</v>
      </c>
      <c r="U194" s="6">
        <v>28.281902716271599</v>
      </c>
      <c r="V194" s="10">
        <v>550</v>
      </c>
      <c r="W194" s="6">
        <v>79.7303767129454</v>
      </c>
      <c r="X194" s="6">
        <v>83.482115318196904</v>
      </c>
      <c r="Y194" s="6">
        <v>-1.63636363636364</v>
      </c>
      <c r="Z194" s="6">
        <v>-1.63636363636364</v>
      </c>
      <c r="AA194" s="7">
        <v>559</v>
      </c>
      <c r="AB194" s="7">
        <v>22.545666123464098</v>
      </c>
      <c r="AC194" s="7">
        <v>25.588809753717602</v>
      </c>
      <c r="AD194" s="13">
        <v>558</v>
      </c>
      <c r="AE194" s="6">
        <v>22.545666123464098</v>
      </c>
      <c r="AF194" s="13">
        <v>535</v>
      </c>
      <c r="AG194" s="6">
        <v>26.9242616048282</v>
      </c>
      <c r="AH194" s="13">
        <v>477</v>
      </c>
      <c r="AI194" s="6">
        <v>64.614030757941407</v>
      </c>
      <c r="AJ194" s="6">
        <v>1.9E-3</v>
      </c>
      <c r="AK194" s="6">
        <v>1.2999999999999999E-3</v>
      </c>
    </row>
    <row r="195" spans="1:37">
      <c r="A195" s="4" t="s">
        <v>319</v>
      </c>
      <c r="B195" s="22">
        <v>352</v>
      </c>
      <c r="C195" s="22">
        <v>4.1900000000000004</v>
      </c>
      <c r="D195" s="22">
        <v>0.22</v>
      </c>
      <c r="E195" s="22">
        <v>3330</v>
      </c>
      <c r="F195" s="20">
        <v>11.6414435389988</v>
      </c>
      <c r="G195" s="22">
        <v>0.55240126948961599</v>
      </c>
      <c r="H195" s="18">
        <v>6.4299999999999996E-2</v>
      </c>
      <c r="I195" s="15">
        <v>1.8284027665802899E-3</v>
      </c>
      <c r="J195" s="24">
        <v>8.3067999999999996E-3</v>
      </c>
      <c r="K195" s="18">
        <v>0.747</v>
      </c>
      <c r="L195" s="15">
        <v>5.0355457532326703E-2</v>
      </c>
      <c r="M195" s="18">
        <v>8.5900000000000004E-2</v>
      </c>
      <c r="N195" s="16">
        <v>4.0760640113226701E-3</v>
      </c>
      <c r="O195" s="24">
        <v>0.89534999999999998</v>
      </c>
      <c r="P195" s="10">
        <v>531</v>
      </c>
      <c r="Q195" s="6">
        <v>24.445543860540901</v>
      </c>
      <c r="R195" s="6">
        <v>27.025978918956799</v>
      </c>
      <c r="S195" s="10">
        <v>565</v>
      </c>
      <c r="T195" s="6">
        <v>29.169966080477199</v>
      </c>
      <c r="U195" s="6">
        <v>30.776062727371201</v>
      </c>
      <c r="V195" s="10">
        <v>745</v>
      </c>
      <c r="W195" s="6">
        <v>79.147038778054494</v>
      </c>
      <c r="X195" s="6">
        <v>86.775260347136793</v>
      </c>
      <c r="Y195" s="6">
        <v>6.01769911504425</v>
      </c>
      <c r="Z195" s="6">
        <v>28.724832214765101</v>
      </c>
      <c r="AA195" s="7">
        <v>531</v>
      </c>
      <c r="AB195" s="7">
        <v>24.445543860540901</v>
      </c>
      <c r="AC195" s="7">
        <v>27.025978918956799</v>
      </c>
      <c r="AD195" s="13">
        <v>527</v>
      </c>
      <c r="AE195" s="6">
        <v>24.445543860540901</v>
      </c>
      <c r="AF195" s="13">
        <v>525</v>
      </c>
      <c r="AG195" s="6">
        <v>29.9734369256545</v>
      </c>
      <c r="AH195" s="13">
        <v>526</v>
      </c>
      <c r="AI195" s="6">
        <v>72.378268474279295</v>
      </c>
      <c r="AJ195" s="6">
        <v>6.7999999999999996E-3</v>
      </c>
      <c r="AK195" s="6">
        <v>1.9E-3</v>
      </c>
    </row>
    <row r="196" spans="1:37">
      <c r="A196" s="4" t="s">
        <v>320</v>
      </c>
      <c r="B196" s="22">
        <v>234.2</v>
      </c>
      <c r="C196" s="22">
        <v>1.5229999999999999</v>
      </c>
      <c r="D196" s="22">
        <v>7.5999999999999998E-2</v>
      </c>
      <c r="E196" s="22">
        <v>68200</v>
      </c>
      <c r="F196" s="20">
        <v>1.5673981191222599</v>
      </c>
      <c r="G196" s="22">
        <v>6.5966663772502501E-2</v>
      </c>
      <c r="H196" s="18">
        <v>0.27060000000000001</v>
      </c>
      <c r="I196" s="15">
        <v>5.0490436620795002E-3</v>
      </c>
      <c r="J196" s="24">
        <v>0.27653</v>
      </c>
      <c r="K196" s="18">
        <v>23.31</v>
      </c>
      <c r="L196" s="15">
        <v>1.44567426304855</v>
      </c>
      <c r="M196" s="18">
        <v>0.63800000000000001</v>
      </c>
      <c r="N196" s="16">
        <v>2.68513346886145E-2</v>
      </c>
      <c r="O196" s="24">
        <v>0.76653000000000004</v>
      </c>
      <c r="P196" s="10">
        <v>3175</v>
      </c>
      <c r="Q196" s="6">
        <v>104.128419099059</v>
      </c>
      <c r="R196" s="6">
        <v>118.586715426739</v>
      </c>
      <c r="S196" s="10">
        <v>3235</v>
      </c>
      <c r="T196" s="6">
        <v>60.330288823994103</v>
      </c>
      <c r="U196" s="6">
        <v>64.217649058457496</v>
      </c>
      <c r="V196" s="10">
        <v>3306</v>
      </c>
      <c r="W196" s="6">
        <v>29.701509577311999</v>
      </c>
      <c r="X196" s="6">
        <v>34.727178365401599</v>
      </c>
      <c r="Y196" s="6">
        <v>1.854714064915</v>
      </c>
      <c r="Z196" s="6">
        <v>3.9624924379915298</v>
      </c>
      <c r="AA196" s="7">
        <v>3306</v>
      </c>
      <c r="AB196" s="7">
        <v>29.701509577311999</v>
      </c>
      <c r="AC196" s="7">
        <v>34.727178365401599</v>
      </c>
      <c r="AD196" s="13">
        <v>3100</v>
      </c>
      <c r="AE196" s="6">
        <v>116.203927059584</v>
      </c>
      <c r="AF196" s="13">
        <v>3104</v>
      </c>
      <c r="AG196" s="6">
        <v>76.791560405988307</v>
      </c>
      <c r="AH196" s="13">
        <v>3124</v>
      </c>
      <c r="AI196" s="6">
        <v>46.707115851561198</v>
      </c>
      <c r="AJ196" s="6">
        <v>0.03</v>
      </c>
      <c r="AK196" s="6">
        <v>1.2E-2</v>
      </c>
    </row>
    <row r="197" spans="1:37">
      <c r="A197" s="4" t="s">
        <v>321</v>
      </c>
      <c r="B197" s="22">
        <v>70.5</v>
      </c>
      <c r="C197" s="22">
        <v>2.2610000000000001</v>
      </c>
      <c r="D197" s="22">
        <v>6.9000000000000006E-2</v>
      </c>
      <c r="E197" s="22">
        <v>678</v>
      </c>
      <c r="F197" s="20">
        <v>10.5820105820106</v>
      </c>
      <c r="G197" s="22">
        <v>0.41121783163338599</v>
      </c>
      <c r="H197" s="18">
        <v>6.1100000000000002E-2</v>
      </c>
      <c r="I197" s="15">
        <v>3.4672530103225302E-3</v>
      </c>
      <c r="J197" s="24">
        <v>0.41830000000000001</v>
      </c>
      <c r="K197" s="18">
        <v>0.77800000000000002</v>
      </c>
      <c r="L197" s="15">
        <v>5.0328098474311002E-2</v>
      </c>
      <c r="M197" s="18">
        <v>9.4500000000000001E-2</v>
      </c>
      <c r="N197" s="16">
        <v>3.67227804094405E-3</v>
      </c>
      <c r="O197" s="24">
        <v>0.25722</v>
      </c>
      <c r="P197" s="10">
        <v>582</v>
      </c>
      <c r="Q197" s="6">
        <v>21.7635666696351</v>
      </c>
      <c r="R197" s="6">
        <v>25.137254741006299</v>
      </c>
      <c r="S197" s="10">
        <v>583</v>
      </c>
      <c r="T197" s="6">
        <v>28.898864325642499</v>
      </c>
      <c r="U197" s="6">
        <v>30.593632061825499</v>
      </c>
      <c r="V197" s="10">
        <v>620</v>
      </c>
      <c r="W197" s="6">
        <v>131.02609650690201</v>
      </c>
      <c r="X197" s="6">
        <v>133.686376751616</v>
      </c>
      <c r="Y197" s="6">
        <v>0.17152658662092801</v>
      </c>
      <c r="Z197" s="6">
        <v>6.1290322580645098</v>
      </c>
      <c r="AA197" s="7">
        <v>582</v>
      </c>
      <c r="AB197" s="7">
        <v>21.7635666696351</v>
      </c>
      <c r="AC197" s="7">
        <v>25.137254741006299</v>
      </c>
      <c r="AD197" s="13">
        <v>579</v>
      </c>
      <c r="AE197" s="6">
        <v>21.7635666696351</v>
      </c>
      <c r="AF197" s="13">
        <v>554</v>
      </c>
      <c r="AG197" s="6">
        <v>27.566362823410199</v>
      </c>
      <c r="AH197" s="13">
        <v>468</v>
      </c>
      <c r="AI197" s="6">
        <v>112.586468839893</v>
      </c>
      <c r="AJ197" s="6">
        <v>4.1000000000000003E-3</v>
      </c>
      <c r="AK197" s="6">
        <v>2.0999999999999999E-3</v>
      </c>
    </row>
    <row r="198" spans="1:37">
      <c r="A198" s="4" t="s">
        <v>322</v>
      </c>
      <c r="B198" s="22">
        <v>288</v>
      </c>
      <c r="C198" s="22">
        <v>2.46</v>
      </c>
      <c r="D198" s="22">
        <v>0.13</v>
      </c>
      <c r="E198" s="22">
        <v>268</v>
      </c>
      <c r="F198" s="20">
        <v>90.991810737033703</v>
      </c>
      <c r="G198" s="22">
        <v>3.2933633906211202</v>
      </c>
      <c r="H198" s="18">
        <v>5.0999999999999997E-2</v>
      </c>
      <c r="I198" s="15">
        <v>3.80981575274803E-3</v>
      </c>
      <c r="J198" s="24">
        <v>-5.8602000000000001E-2</v>
      </c>
      <c r="K198" s="18">
        <v>7.6799999999999993E-2</v>
      </c>
      <c r="L198" s="15">
        <v>5.2928328269840098E-3</v>
      </c>
      <c r="M198" s="18">
        <v>1.099E-2</v>
      </c>
      <c r="N198" s="16">
        <v>3.9777275965555798E-4</v>
      </c>
      <c r="O198" s="24">
        <v>0.62934999999999997</v>
      </c>
      <c r="P198" s="10">
        <v>70.5</v>
      </c>
      <c r="Q198" s="6">
        <v>2.5291076199765401</v>
      </c>
      <c r="R198" s="6">
        <v>2.9840482098173902</v>
      </c>
      <c r="S198" s="10">
        <v>75</v>
      </c>
      <c r="T198" s="6">
        <v>4.9708470981218804</v>
      </c>
      <c r="U198" s="6">
        <v>5.2333594867909303</v>
      </c>
      <c r="V198" s="10">
        <v>226</v>
      </c>
      <c r="W198" s="6">
        <v>142.82763911432201</v>
      </c>
      <c r="X198" s="6">
        <v>144.37638628362001</v>
      </c>
      <c r="Y198" s="6">
        <v>6</v>
      </c>
      <c r="Z198" s="6">
        <v>68.805309734513301</v>
      </c>
      <c r="AA198" s="7">
        <v>70.5</v>
      </c>
      <c r="AB198" s="7">
        <v>2.5291076199765401</v>
      </c>
      <c r="AC198" s="7">
        <v>2.9840482098173902</v>
      </c>
      <c r="AD198" s="13">
        <v>70.3</v>
      </c>
      <c r="AE198" s="6">
        <v>2.5291076199765401</v>
      </c>
      <c r="AF198" s="13">
        <v>70.099999999999994</v>
      </c>
      <c r="AG198" s="6">
        <v>4.2417179152917104</v>
      </c>
      <c r="AH198" s="13">
        <v>70.3</v>
      </c>
      <c r="AI198" s="6">
        <v>126.24746827153</v>
      </c>
      <c r="AJ198" s="6">
        <v>3.5999999999999999E-3</v>
      </c>
      <c r="AK198" s="6">
        <v>2.8E-3</v>
      </c>
    </row>
    <row r="199" spans="1:37">
      <c r="A199" s="4" t="s">
        <v>323</v>
      </c>
      <c r="B199" s="22">
        <v>190</v>
      </c>
      <c r="C199" s="22">
        <v>2.7</v>
      </c>
      <c r="D199" s="22">
        <v>0.13</v>
      </c>
      <c r="E199" s="22">
        <v>172</v>
      </c>
      <c r="F199" s="20">
        <v>85.8369098712446</v>
      </c>
      <c r="G199" s="22">
        <v>3.90982013915528</v>
      </c>
      <c r="H199" s="18">
        <v>4.6699999999999998E-2</v>
      </c>
      <c r="I199" s="15">
        <v>4.5968211874393696E-3</v>
      </c>
      <c r="J199" s="24">
        <v>0.1714</v>
      </c>
      <c r="K199" s="18">
        <v>7.3200000000000001E-2</v>
      </c>
      <c r="L199" s="15">
        <v>5.7788651078217396E-3</v>
      </c>
      <c r="M199" s="18">
        <v>1.1650000000000001E-2</v>
      </c>
      <c r="N199" s="16">
        <v>5.3065056383650203E-4</v>
      </c>
      <c r="O199" s="24">
        <v>0.31090000000000001</v>
      </c>
      <c r="P199" s="10">
        <v>74.7</v>
      </c>
      <c r="Q199" s="6">
        <v>3.3608196505040602</v>
      </c>
      <c r="R199" s="6">
        <v>3.7563132786475601</v>
      </c>
      <c r="S199" s="10">
        <v>71.7</v>
      </c>
      <c r="T199" s="6">
        <v>5.47373458045249</v>
      </c>
      <c r="U199" s="6">
        <v>5.6931194612407001</v>
      </c>
      <c r="V199" s="10">
        <v>50</v>
      </c>
      <c r="W199" s="6">
        <v>164.792836422325</v>
      </c>
      <c r="X199" s="6">
        <v>165.71006732642201</v>
      </c>
      <c r="Y199" s="6">
        <v>-4.1841004184100399</v>
      </c>
      <c r="Z199" s="6">
        <v>-49.4</v>
      </c>
      <c r="AA199" s="7">
        <v>74.7</v>
      </c>
      <c r="AB199" s="7">
        <v>3.3608196505040602</v>
      </c>
      <c r="AC199" s="7">
        <v>3.7563132786475601</v>
      </c>
      <c r="AD199" s="13">
        <v>74.8</v>
      </c>
      <c r="AE199" s="6">
        <v>3.4112547139160201</v>
      </c>
      <c r="AF199" s="13">
        <v>74.8</v>
      </c>
      <c r="AG199" s="6">
        <v>4.6263614490484199</v>
      </c>
      <c r="AH199" s="13">
        <v>74.400000000000006</v>
      </c>
      <c r="AI199" s="6">
        <v>126.590847560616</v>
      </c>
      <c r="AJ199" s="6">
        <v>-2.0999999999999999E-3</v>
      </c>
      <c r="AK199" s="6">
        <v>4.5999999999999999E-3</v>
      </c>
    </row>
    <row r="200" spans="1:37">
      <c r="A200" s="4" t="s">
        <v>324</v>
      </c>
      <c r="B200" s="22">
        <v>519</v>
      </c>
      <c r="C200" s="22">
        <v>4.53</v>
      </c>
      <c r="D200" s="22">
        <v>0.2</v>
      </c>
      <c r="E200" s="22">
        <v>2260</v>
      </c>
      <c r="F200" s="20">
        <v>20.242914979757099</v>
      </c>
      <c r="G200" s="22">
        <v>0.79193730857586897</v>
      </c>
      <c r="H200" s="18">
        <v>5.2999999999999999E-2</v>
      </c>
      <c r="I200" s="15">
        <v>1.94116723103916E-3</v>
      </c>
      <c r="J200" s="24">
        <v>0.22261</v>
      </c>
      <c r="K200" s="18">
        <v>0.35399999999999998</v>
      </c>
      <c r="L200" s="15">
        <v>2.2104494790878799E-2</v>
      </c>
      <c r="M200" s="18">
        <v>4.9399999999999999E-2</v>
      </c>
      <c r="N200" s="16">
        <v>1.93261213035621E-3</v>
      </c>
      <c r="O200" s="24">
        <v>0.56857000000000002</v>
      </c>
      <c r="P200" s="10">
        <v>311.10000000000002</v>
      </c>
      <c r="Q200" s="6">
        <v>11.8194214335102</v>
      </c>
      <c r="R200" s="6">
        <v>13.665070342496399</v>
      </c>
      <c r="S200" s="10">
        <v>307</v>
      </c>
      <c r="T200" s="6">
        <v>16.736573962019101</v>
      </c>
      <c r="U200" s="6">
        <v>17.779432389124</v>
      </c>
      <c r="V200" s="10">
        <v>314</v>
      </c>
      <c r="W200" s="6">
        <v>84.311863213595402</v>
      </c>
      <c r="X200" s="6">
        <v>88.5219877627882</v>
      </c>
      <c r="Y200" s="6">
        <v>-1.3355048859934999</v>
      </c>
      <c r="Z200" s="6">
        <v>0.92356687898089296</v>
      </c>
      <c r="AA200" s="7">
        <v>311.10000000000002</v>
      </c>
      <c r="AB200" s="7">
        <v>11.8194214335102</v>
      </c>
      <c r="AC200" s="7">
        <v>13.665070342496399</v>
      </c>
      <c r="AD200" s="13">
        <v>310.5</v>
      </c>
      <c r="AE200" s="6">
        <v>11.9012235935185</v>
      </c>
      <c r="AF200" s="13">
        <v>300</v>
      </c>
      <c r="AG200" s="6">
        <v>16.423090695302701</v>
      </c>
      <c r="AH200" s="13">
        <v>235</v>
      </c>
      <c r="AI200" s="6">
        <v>69.080317591539995</v>
      </c>
      <c r="AJ200" s="6">
        <v>1.9E-3</v>
      </c>
      <c r="AK200" s="6">
        <v>1.6999999999999999E-3</v>
      </c>
    </row>
    <row r="201" spans="1:37">
      <c r="A201" s="4" t="s">
        <v>325</v>
      </c>
      <c r="B201" s="22">
        <v>416</v>
      </c>
      <c r="C201" s="22">
        <v>2.13</v>
      </c>
      <c r="D201" s="22">
        <v>0.18</v>
      </c>
      <c r="E201" s="22">
        <v>402</v>
      </c>
      <c r="F201" s="20">
        <v>83.056478405315602</v>
      </c>
      <c r="G201" s="22">
        <v>3.19385593660374</v>
      </c>
      <c r="H201" s="18">
        <v>4.7600000000000003E-2</v>
      </c>
      <c r="I201" s="15">
        <v>3.14340545058124E-3</v>
      </c>
      <c r="J201" s="24">
        <v>0.23185</v>
      </c>
      <c r="K201" s="18">
        <v>7.7399999999999997E-2</v>
      </c>
      <c r="L201" s="15">
        <v>5.0860384146798896E-3</v>
      </c>
      <c r="M201" s="18">
        <v>1.204E-2</v>
      </c>
      <c r="N201" s="16">
        <v>4.6298646673957698E-4</v>
      </c>
      <c r="O201" s="24">
        <v>0.42542999999999997</v>
      </c>
      <c r="P201" s="10">
        <v>77.2</v>
      </c>
      <c r="Q201" s="6">
        <v>2.9662921700018101</v>
      </c>
      <c r="R201" s="6">
        <v>3.4355443788921201</v>
      </c>
      <c r="S201" s="10">
        <v>75.599999999999994</v>
      </c>
      <c r="T201" s="6">
        <v>4.8002192691468304</v>
      </c>
      <c r="U201" s="6">
        <v>5.0754137598584501</v>
      </c>
      <c r="V201" s="10">
        <v>88</v>
      </c>
      <c r="W201" s="6">
        <v>152.98505794263099</v>
      </c>
      <c r="X201" s="6">
        <v>155.39436219313001</v>
      </c>
      <c r="Y201" s="6">
        <v>-2.1164021164021398</v>
      </c>
      <c r="Z201" s="6">
        <v>12.2727272727273</v>
      </c>
      <c r="AA201" s="7">
        <v>77.2</v>
      </c>
      <c r="AB201" s="7">
        <v>2.9662921700018101</v>
      </c>
      <c r="AC201" s="7">
        <v>3.4355443788921201</v>
      </c>
      <c r="AD201" s="13">
        <v>77.2</v>
      </c>
      <c r="AE201" s="6">
        <v>3.0068986078373201</v>
      </c>
      <c r="AF201" s="13">
        <v>77</v>
      </c>
      <c r="AG201" s="6">
        <v>4.4134006199175397</v>
      </c>
      <c r="AH201" s="13">
        <v>75.599999999999994</v>
      </c>
      <c r="AI201" s="6">
        <v>136.59012831720401</v>
      </c>
      <c r="AJ201" s="6">
        <v>-8.9999999999999998E-4</v>
      </c>
      <c r="AK201" s="6">
        <v>3.0000000000000001E-3</v>
      </c>
    </row>
    <row r="202" spans="1:37">
      <c r="A202" s="4" t="s">
        <v>326</v>
      </c>
      <c r="B202" s="22">
        <v>311</v>
      </c>
      <c r="C202" s="22">
        <v>2.06</v>
      </c>
      <c r="D202" s="22">
        <v>0.13</v>
      </c>
      <c r="E202" s="22">
        <v>290</v>
      </c>
      <c r="F202" s="20">
        <v>88.105726872246706</v>
      </c>
      <c r="G202" s="22">
        <v>3.4227998112050599</v>
      </c>
      <c r="H202" s="18">
        <v>4.8800000000000003E-2</v>
      </c>
      <c r="I202" s="15">
        <v>3.6756190420959099E-3</v>
      </c>
      <c r="J202" s="24">
        <v>7.2933999999999999E-2</v>
      </c>
      <c r="K202" s="18">
        <v>7.4800000000000005E-2</v>
      </c>
      <c r="L202" s="15">
        <v>5.2874981742218599E-3</v>
      </c>
      <c r="M202" s="18">
        <v>1.1350000000000001E-2</v>
      </c>
      <c r="N202" s="16">
        <v>4.4093362867896399E-4</v>
      </c>
      <c r="O202" s="24">
        <v>0.39593</v>
      </c>
      <c r="P202" s="10">
        <v>72.7</v>
      </c>
      <c r="Q202" s="6">
        <v>2.81269907024621</v>
      </c>
      <c r="R202" s="6">
        <v>3.2533892052009601</v>
      </c>
      <c r="S202" s="10">
        <v>73.2</v>
      </c>
      <c r="T202" s="6">
        <v>4.9755787459594503</v>
      </c>
      <c r="U202" s="6">
        <v>5.22559847914789</v>
      </c>
      <c r="V202" s="10">
        <v>130</v>
      </c>
      <c r="W202" s="6">
        <v>1022.60709681445</v>
      </c>
      <c r="X202" s="6">
        <v>1037.70521627329</v>
      </c>
      <c r="Y202" s="6">
        <v>0.68306010928961303</v>
      </c>
      <c r="Z202" s="6">
        <v>44.076923076923102</v>
      </c>
      <c r="AA202" s="7">
        <v>72.7</v>
      </c>
      <c r="AB202" s="7">
        <v>2.81269907024621</v>
      </c>
      <c r="AC202" s="7">
        <v>3.2533892052009601</v>
      </c>
      <c r="AD202" s="13">
        <v>72.599999999999994</v>
      </c>
      <c r="AE202" s="6">
        <v>2.81269907024621</v>
      </c>
      <c r="AF202" s="13">
        <v>72.3</v>
      </c>
      <c r="AG202" s="6">
        <v>4.2687684239418999</v>
      </c>
      <c r="AH202" s="13">
        <v>70.599999999999994</v>
      </c>
      <c r="AI202" s="6">
        <v>1019.67715314961</v>
      </c>
      <c r="AJ202" s="6">
        <v>8.0000000000000004E-4</v>
      </c>
      <c r="AK202" s="6">
        <v>3.3E-3</v>
      </c>
    </row>
    <row r="203" spans="1:37">
      <c r="A203" s="4" t="s">
        <v>327</v>
      </c>
      <c r="B203" s="22">
        <v>456</v>
      </c>
      <c r="C203" s="22">
        <v>25</v>
      </c>
      <c r="D203" s="22">
        <v>1.8</v>
      </c>
      <c r="E203" s="22">
        <v>463</v>
      </c>
      <c r="F203" s="20">
        <v>91.240875912408796</v>
      </c>
      <c r="G203" s="22">
        <v>3.5525885734518399</v>
      </c>
      <c r="H203" s="18">
        <v>5.4699999999999999E-2</v>
      </c>
      <c r="I203" s="15">
        <v>3.59558144969535E-3</v>
      </c>
      <c r="J203" s="24">
        <v>0.26533000000000001</v>
      </c>
      <c r="K203" s="18">
        <v>8.1000000000000003E-2</v>
      </c>
      <c r="L203" s="15">
        <v>5.60681981251399E-3</v>
      </c>
      <c r="M203" s="18">
        <v>1.0959999999999999E-2</v>
      </c>
      <c r="N203" s="16">
        <v>4.2674262358475298E-4</v>
      </c>
      <c r="O203" s="24">
        <v>0.37956000000000001</v>
      </c>
      <c r="P203" s="10">
        <v>70.2</v>
      </c>
      <c r="Q203" s="6">
        <v>2.7082936423342199</v>
      </c>
      <c r="R203" s="6">
        <v>3.13520114892889</v>
      </c>
      <c r="S203" s="10">
        <v>79</v>
      </c>
      <c r="T203" s="6">
        <v>5.2603878702834201</v>
      </c>
      <c r="U203" s="6">
        <v>5.5342840053435802</v>
      </c>
      <c r="V203" s="10">
        <v>380</v>
      </c>
      <c r="W203" s="6">
        <v>92.541972197243595</v>
      </c>
      <c r="X203" s="6">
        <v>92.891157466364902</v>
      </c>
      <c r="Y203" s="6">
        <v>11.1392405063291</v>
      </c>
      <c r="Z203" s="6">
        <v>81.526315789473699</v>
      </c>
      <c r="AA203" s="7">
        <v>70.2</v>
      </c>
      <c r="AB203" s="7">
        <v>2.7082936423342199</v>
      </c>
      <c r="AC203" s="7">
        <v>3.13520114892889</v>
      </c>
      <c r="AD203" s="13">
        <v>69.7</v>
      </c>
      <c r="AE203" s="6">
        <v>2.7082936423342199</v>
      </c>
      <c r="AF203" s="13">
        <v>69.599999999999994</v>
      </c>
      <c r="AG203" s="6">
        <v>4.5259563128497904</v>
      </c>
      <c r="AH203" s="13">
        <v>70.2</v>
      </c>
      <c r="AI203" s="6">
        <v>37.926407925816001</v>
      </c>
      <c r="AJ203" s="6">
        <v>8.2000000000000007E-3</v>
      </c>
      <c r="AK203" s="6">
        <v>3.8E-3</v>
      </c>
    </row>
    <row r="204" spans="1:37">
      <c r="A204" s="4" t="s">
        <v>328</v>
      </c>
      <c r="B204" s="22">
        <v>281</v>
      </c>
      <c r="C204" s="22">
        <v>2.68</v>
      </c>
      <c r="D204" s="22">
        <v>0.18</v>
      </c>
      <c r="E204" s="22">
        <v>2790</v>
      </c>
      <c r="F204" s="20">
        <v>10.695187165775399</v>
      </c>
      <c r="G204" s="22">
        <v>0.38343229619265101</v>
      </c>
      <c r="H204" s="18">
        <v>6.25E-2</v>
      </c>
      <c r="I204" s="15">
        <v>2.2156120129221001E-3</v>
      </c>
      <c r="J204" s="24">
        <v>0.44117000000000001</v>
      </c>
      <c r="K204" s="18">
        <v>0.78900000000000003</v>
      </c>
      <c r="L204" s="15">
        <v>4.7748087354468401E-2</v>
      </c>
      <c r="M204" s="18">
        <v>9.35E-2</v>
      </c>
      <c r="N204" s="16">
        <v>3.3520609913902E-3</v>
      </c>
      <c r="O204" s="24">
        <v>0.23652000000000001</v>
      </c>
      <c r="P204" s="10">
        <v>576</v>
      </c>
      <c r="Q204" s="6">
        <v>19.771038622221401</v>
      </c>
      <c r="R204" s="6">
        <v>23.368249989957299</v>
      </c>
      <c r="S204" s="10">
        <v>590</v>
      </c>
      <c r="T204" s="6">
        <v>27.16639561481</v>
      </c>
      <c r="U204" s="6">
        <v>28.990326083828599</v>
      </c>
      <c r="V204" s="10">
        <v>678</v>
      </c>
      <c r="W204" s="6">
        <v>83.3968131347781</v>
      </c>
      <c r="X204" s="6">
        <v>88.2028840927603</v>
      </c>
      <c r="Y204" s="6">
        <v>2.37288135593219</v>
      </c>
      <c r="Z204" s="6">
        <v>15.044247787610599</v>
      </c>
      <c r="AA204" s="7">
        <v>576</v>
      </c>
      <c r="AB204" s="7">
        <v>19.771038622221401</v>
      </c>
      <c r="AC204" s="7">
        <v>23.368249989957299</v>
      </c>
      <c r="AD204" s="13">
        <v>573</v>
      </c>
      <c r="AE204" s="6">
        <v>19.771038622221401</v>
      </c>
      <c r="AF204" s="13">
        <v>561</v>
      </c>
      <c r="AG204" s="6">
        <v>26.418138668353802</v>
      </c>
      <c r="AH204" s="13">
        <v>534</v>
      </c>
      <c r="AI204" s="6">
        <v>64.615079053090199</v>
      </c>
      <c r="AJ204" s="6">
        <v>4.1999999999999997E-3</v>
      </c>
      <c r="AK204" s="6">
        <v>1.6999999999999999E-3</v>
      </c>
    </row>
    <row r="205" spans="1:37">
      <c r="A205" s="4" t="s">
        <v>329</v>
      </c>
      <c r="B205" s="22">
        <v>709</v>
      </c>
      <c r="C205" s="22">
        <v>3</v>
      </c>
      <c r="D205" s="22">
        <v>0.14000000000000001</v>
      </c>
      <c r="E205" s="22">
        <v>4120</v>
      </c>
      <c r="F205" s="20">
        <v>19.417475728155299</v>
      </c>
      <c r="G205" s="22">
        <v>0.92572411247554698</v>
      </c>
      <c r="H205" s="18">
        <v>6.6900000000000001E-2</v>
      </c>
      <c r="I205" s="15">
        <v>1.9607423847484199E-3</v>
      </c>
      <c r="J205" s="24">
        <v>0.58365</v>
      </c>
      <c r="K205" s="18">
        <v>0.46400000000000002</v>
      </c>
      <c r="L205" s="15">
        <v>2.9850529204018799E-2</v>
      </c>
      <c r="M205" s="18">
        <v>5.1499999999999997E-2</v>
      </c>
      <c r="N205" s="16">
        <v>2.45525177731327E-3</v>
      </c>
      <c r="O205" s="24">
        <v>0.82296999999999998</v>
      </c>
      <c r="P205" s="10">
        <v>324</v>
      </c>
      <c r="Q205" s="6">
        <v>15.083966325447699</v>
      </c>
      <c r="R205" s="6">
        <v>16.686564775666699</v>
      </c>
      <c r="S205" s="10">
        <v>387</v>
      </c>
      <c r="T205" s="6">
        <v>20.5095443489353</v>
      </c>
      <c r="U205" s="6">
        <v>21.760936199428301</v>
      </c>
      <c r="V205" s="10">
        <v>826</v>
      </c>
      <c r="W205" s="6">
        <v>193.436494203705</v>
      </c>
      <c r="X205" s="6">
        <v>219.78020451124999</v>
      </c>
      <c r="Y205" s="6">
        <v>16.2790697674419</v>
      </c>
      <c r="Z205" s="6">
        <v>60.774818401936997</v>
      </c>
      <c r="AA205" s="7">
        <v>324</v>
      </c>
      <c r="AB205" s="7">
        <v>15.083966325447699</v>
      </c>
      <c r="AC205" s="7">
        <v>16.686564775666699</v>
      </c>
      <c r="AD205" s="13">
        <v>319</v>
      </c>
      <c r="AE205" s="6">
        <v>15.083966325447699</v>
      </c>
      <c r="AF205" s="13">
        <v>319</v>
      </c>
      <c r="AG205" s="6">
        <v>21.221249006619399</v>
      </c>
      <c r="AH205" s="13">
        <v>324</v>
      </c>
      <c r="AI205" s="6">
        <v>188.78987602575501</v>
      </c>
      <c r="AJ205" s="6">
        <v>1.6299999999999999E-2</v>
      </c>
      <c r="AK205" s="6">
        <v>2.8E-3</v>
      </c>
    </row>
    <row r="206" spans="1:37">
      <c r="A206" s="4" t="s">
        <v>330</v>
      </c>
      <c r="B206" s="22">
        <v>212</v>
      </c>
      <c r="C206" s="22">
        <v>1.833</v>
      </c>
      <c r="D206" s="22">
        <v>7.4999999999999997E-2</v>
      </c>
      <c r="E206" s="22">
        <v>935</v>
      </c>
      <c r="F206" s="20">
        <v>20.746887966805001</v>
      </c>
      <c r="G206" s="22">
        <v>0.80101129753377598</v>
      </c>
      <c r="H206" s="18">
        <v>5.3600000000000002E-2</v>
      </c>
      <c r="I206" s="15">
        <v>2.6055622338211101E-3</v>
      </c>
      <c r="J206" s="24">
        <v>-0.1371</v>
      </c>
      <c r="K206" s="18">
        <v>0.35099999999999998</v>
      </c>
      <c r="L206" s="15">
        <v>2.4144972909696701E-2</v>
      </c>
      <c r="M206" s="18">
        <v>4.82E-2</v>
      </c>
      <c r="N206" s="16">
        <v>1.86094148688237E-3</v>
      </c>
      <c r="O206" s="24">
        <v>0.76224999999999998</v>
      </c>
      <c r="P206" s="10">
        <v>303.3</v>
      </c>
      <c r="Q206" s="6">
        <v>11.316665851814401</v>
      </c>
      <c r="R206" s="6">
        <v>13.150953099100001</v>
      </c>
      <c r="S206" s="10">
        <v>304</v>
      </c>
      <c r="T206" s="6">
        <v>18.133912973612201</v>
      </c>
      <c r="U206" s="6">
        <v>19.088843343478199</v>
      </c>
      <c r="V206" s="10">
        <v>338</v>
      </c>
      <c r="W206" s="6">
        <v>120.711605522505</v>
      </c>
      <c r="X206" s="6">
        <v>124.370270649275</v>
      </c>
      <c r="Y206" s="6">
        <v>0.23026315789472601</v>
      </c>
      <c r="Z206" s="6">
        <v>10.266272189349101</v>
      </c>
      <c r="AA206" s="7">
        <v>303.3</v>
      </c>
      <c r="AB206" s="7">
        <v>11.316665851814401</v>
      </c>
      <c r="AC206" s="7">
        <v>13.150953099100001</v>
      </c>
      <c r="AD206" s="13">
        <v>302.7</v>
      </c>
      <c r="AE206" s="6">
        <v>11.316665851814401</v>
      </c>
      <c r="AF206" s="13">
        <v>296</v>
      </c>
      <c r="AG206" s="6">
        <v>16.3390268906854</v>
      </c>
      <c r="AH206" s="13">
        <v>254</v>
      </c>
      <c r="AI206" s="6">
        <v>106.349573143576</v>
      </c>
      <c r="AJ206" s="6">
        <v>1.4E-3</v>
      </c>
      <c r="AK206" s="6">
        <v>1.8E-3</v>
      </c>
    </row>
    <row r="207" spans="1:37">
      <c r="A207" s="4" t="s">
        <v>331</v>
      </c>
      <c r="B207" s="22">
        <v>680</v>
      </c>
      <c r="C207" s="22">
        <v>3.22</v>
      </c>
      <c r="D207" s="22">
        <v>0.13</v>
      </c>
      <c r="E207" s="22">
        <v>4390</v>
      </c>
      <c r="F207" s="20">
        <v>14.5348837209302</v>
      </c>
      <c r="G207" s="22">
        <v>0.541657246739223</v>
      </c>
      <c r="H207" s="18">
        <v>5.6000000000000001E-2</v>
      </c>
      <c r="I207" s="15">
        <v>1.43953575864027E-3</v>
      </c>
      <c r="J207" s="24">
        <v>0.22700999999999999</v>
      </c>
      <c r="K207" s="18">
        <v>0.52200000000000002</v>
      </c>
      <c r="L207" s="15">
        <v>3.1809444007086601E-2</v>
      </c>
      <c r="M207" s="18">
        <v>6.88E-2</v>
      </c>
      <c r="N207" s="16">
        <v>2.56390207800531E-3</v>
      </c>
      <c r="O207" s="24">
        <v>0.72831000000000001</v>
      </c>
      <c r="P207" s="10">
        <v>429</v>
      </c>
      <c r="Q207" s="6">
        <v>15.6655806097957</v>
      </c>
      <c r="R207" s="6">
        <v>18.258168193402799</v>
      </c>
      <c r="S207" s="10">
        <v>426</v>
      </c>
      <c r="T207" s="6">
        <v>21.218895861963301</v>
      </c>
      <c r="U207" s="6">
        <v>22.6314823804843</v>
      </c>
      <c r="V207" s="10">
        <v>449</v>
      </c>
      <c r="W207" s="6">
        <v>57.636537428938702</v>
      </c>
      <c r="X207" s="6">
        <v>63.350835084227199</v>
      </c>
      <c r="Y207" s="6">
        <v>-0.70422535211267201</v>
      </c>
      <c r="Z207" s="6">
        <v>4.4543429844097897</v>
      </c>
      <c r="AA207" s="7">
        <v>429</v>
      </c>
      <c r="AB207" s="7">
        <v>15.6655806097957</v>
      </c>
      <c r="AC207" s="7">
        <v>18.258168193402799</v>
      </c>
      <c r="AD207" s="13">
        <v>428</v>
      </c>
      <c r="AE207" s="6">
        <v>15.6655806097957</v>
      </c>
      <c r="AF207" s="13">
        <v>419</v>
      </c>
      <c r="AG207" s="6">
        <v>21.218895861963301</v>
      </c>
      <c r="AH207" s="13">
        <v>388</v>
      </c>
      <c r="AI207" s="6">
        <v>50.215091823051097</v>
      </c>
      <c r="AJ207" s="6">
        <v>8.7000000000000001E-4</v>
      </c>
      <c r="AK207" s="6">
        <v>5.9999999999999995E-4</v>
      </c>
    </row>
    <row r="208" spans="1:37">
      <c r="A208" s="4" t="s">
        <v>332</v>
      </c>
      <c r="B208" s="22">
        <v>308</v>
      </c>
      <c r="C208" s="22">
        <v>2.46</v>
      </c>
      <c r="D208" s="22">
        <v>0.2</v>
      </c>
      <c r="E208" s="22">
        <v>286</v>
      </c>
      <c r="F208" s="20">
        <v>87.032201914708395</v>
      </c>
      <c r="G208" s="22">
        <v>3.6620802870264599</v>
      </c>
      <c r="H208" s="18">
        <v>4.9200000000000001E-2</v>
      </c>
      <c r="I208" s="15">
        <v>3.75052183459792E-3</v>
      </c>
      <c r="J208" s="24">
        <v>0.21371999999999999</v>
      </c>
      <c r="K208" s="18">
        <v>7.7499999999999999E-2</v>
      </c>
      <c r="L208" s="15">
        <v>5.5365458602362801E-3</v>
      </c>
      <c r="M208" s="18">
        <v>1.149E-2</v>
      </c>
      <c r="N208" s="16">
        <v>4.8346820570126199E-4</v>
      </c>
      <c r="O208" s="24">
        <v>0.56540000000000001</v>
      </c>
      <c r="P208" s="10">
        <v>73.7</v>
      </c>
      <c r="Q208" s="6">
        <v>3.0960538424359898</v>
      </c>
      <c r="R208" s="6">
        <v>3.51061411335106</v>
      </c>
      <c r="S208" s="10">
        <v>75.8</v>
      </c>
      <c r="T208" s="6">
        <v>5.2097027101662796</v>
      </c>
      <c r="U208" s="6">
        <v>5.4649101976594601</v>
      </c>
      <c r="V208" s="10">
        <v>150</v>
      </c>
      <c r="W208" s="6">
        <v>2176.7016477959</v>
      </c>
      <c r="X208" s="6">
        <v>2208.5945198661602</v>
      </c>
      <c r="Y208" s="6">
        <v>2.77044854881265</v>
      </c>
      <c r="Z208" s="6">
        <v>50.866666666666703</v>
      </c>
      <c r="AA208" s="7">
        <v>73.7</v>
      </c>
      <c r="AB208" s="7">
        <v>3.0960538424359898</v>
      </c>
      <c r="AC208" s="7">
        <v>3.51061411335106</v>
      </c>
      <c r="AD208" s="13">
        <v>73.599999999999994</v>
      </c>
      <c r="AE208" s="6">
        <v>3.0960538424359898</v>
      </c>
      <c r="AF208" s="13">
        <v>73.3</v>
      </c>
      <c r="AG208" s="6">
        <v>4.56396234957234</v>
      </c>
      <c r="AH208" s="13">
        <v>70.599999999999994</v>
      </c>
      <c r="AI208" s="6">
        <v>2175.3282369604299</v>
      </c>
      <c r="AJ208" s="6">
        <v>1.2999999999999999E-3</v>
      </c>
      <c r="AK208" s="6">
        <v>3.3E-3</v>
      </c>
    </row>
    <row r="209" spans="1:37">
      <c r="A209" s="4" t="s">
        <v>333</v>
      </c>
      <c r="B209" s="22">
        <v>871</v>
      </c>
      <c r="C209" s="22">
        <v>3.71</v>
      </c>
      <c r="D209" s="22">
        <v>0.14000000000000001</v>
      </c>
      <c r="E209" s="22">
        <v>4570</v>
      </c>
      <c r="F209" s="20">
        <v>17.1821305841924</v>
      </c>
      <c r="G209" s="22">
        <v>0.68637971074274895</v>
      </c>
      <c r="H209" s="18">
        <v>5.6399999999999999E-2</v>
      </c>
      <c r="I209" s="15">
        <v>1.52439685300186E-3</v>
      </c>
      <c r="J209" s="24">
        <v>0.31596999999999997</v>
      </c>
      <c r="K209" s="18">
        <v>0.44400000000000001</v>
      </c>
      <c r="L209" s="15">
        <v>2.72531198977288E-2</v>
      </c>
      <c r="M209" s="18">
        <v>5.8200000000000002E-2</v>
      </c>
      <c r="N209" s="16">
        <v>2.3249328114162702E-3</v>
      </c>
      <c r="O209" s="24">
        <v>0.68091000000000002</v>
      </c>
      <c r="P209" s="10">
        <v>364</v>
      </c>
      <c r="Q209" s="6">
        <v>14.0853207197061</v>
      </c>
      <c r="R209" s="6">
        <v>16.204953097909002</v>
      </c>
      <c r="S209" s="10">
        <v>373</v>
      </c>
      <c r="T209" s="6">
        <v>19.0914783142698</v>
      </c>
      <c r="U209" s="6">
        <v>20.353639994229201</v>
      </c>
      <c r="V209" s="10">
        <v>462</v>
      </c>
      <c r="W209" s="6">
        <v>71.037922050403594</v>
      </c>
      <c r="X209" s="6">
        <v>78.3718950938934</v>
      </c>
      <c r="Y209" s="6">
        <v>2.4128686327077702</v>
      </c>
      <c r="Z209" s="6">
        <v>21.2121212121212</v>
      </c>
      <c r="AA209" s="7">
        <v>364</v>
      </c>
      <c r="AB209" s="7">
        <v>14.0853207197061</v>
      </c>
      <c r="AC209" s="7">
        <v>16.204953097909002</v>
      </c>
      <c r="AD209" s="13">
        <v>363</v>
      </c>
      <c r="AE209" s="6">
        <v>14.0853207197061</v>
      </c>
      <c r="AF209" s="13">
        <v>356</v>
      </c>
      <c r="AG209" s="6">
        <v>19.0914783142698</v>
      </c>
      <c r="AH209" s="13">
        <v>329</v>
      </c>
      <c r="AI209" s="6">
        <v>59.014247171672203</v>
      </c>
      <c r="AJ209" s="6">
        <v>3.5000000000000001E-3</v>
      </c>
      <c r="AK209" s="6">
        <v>1.5E-3</v>
      </c>
    </row>
    <row r="210" spans="1:37">
      <c r="A210" s="4" t="s">
        <v>334</v>
      </c>
      <c r="B210" s="22">
        <v>271</v>
      </c>
      <c r="C210" s="22">
        <v>2.88</v>
      </c>
      <c r="D210" s="22">
        <v>0.31</v>
      </c>
      <c r="E210" s="22">
        <v>2870</v>
      </c>
      <c r="F210" s="20">
        <v>10.85776330076</v>
      </c>
      <c r="G210" s="22">
        <v>0.40275794786226399</v>
      </c>
      <c r="H210" s="18">
        <v>7.4200000000000002E-2</v>
      </c>
      <c r="I210" s="15">
        <v>5.2348960361074002E-3</v>
      </c>
      <c r="J210" s="24">
        <v>0.33909</v>
      </c>
      <c r="K210" s="18">
        <v>0.92100000000000004</v>
      </c>
      <c r="L210" s="15">
        <v>7.7850157091748598E-2</v>
      </c>
      <c r="M210" s="18">
        <v>9.2100000000000001E-2</v>
      </c>
      <c r="N210" s="16">
        <v>3.4163580445263401E-3</v>
      </c>
      <c r="O210" s="24">
        <v>1.1738999999999999E-2</v>
      </c>
      <c r="P210" s="10">
        <v>568</v>
      </c>
      <c r="Q210" s="6">
        <v>20.2545527894139</v>
      </c>
      <c r="R210" s="6">
        <v>23.689702186312001</v>
      </c>
      <c r="S210" s="10">
        <v>657</v>
      </c>
      <c r="T210" s="6">
        <v>40.171122161168597</v>
      </c>
      <c r="U210" s="6">
        <v>41.650480046630598</v>
      </c>
      <c r="V210" s="10">
        <v>970</v>
      </c>
      <c r="W210" s="6">
        <v>178.04700725264499</v>
      </c>
      <c r="X210" s="6">
        <v>187.60942350739001</v>
      </c>
      <c r="Y210" s="6">
        <v>13.546423135464201</v>
      </c>
      <c r="Z210" s="6">
        <v>41.443298969072202</v>
      </c>
      <c r="AA210" s="7">
        <v>568</v>
      </c>
      <c r="AB210" s="7">
        <v>20.2545527894139</v>
      </c>
      <c r="AC210" s="7">
        <v>23.689702186312001</v>
      </c>
      <c r="AD210" s="13">
        <v>558</v>
      </c>
      <c r="AE210" s="6">
        <v>21.0220576704364</v>
      </c>
      <c r="AF210" s="13">
        <v>550</v>
      </c>
      <c r="AG210" s="6">
        <v>29.4492623963238</v>
      </c>
      <c r="AH210" s="13">
        <v>531</v>
      </c>
      <c r="AI210" s="6">
        <v>126.691818171591</v>
      </c>
      <c r="AJ210" s="6">
        <v>1.9E-2</v>
      </c>
      <c r="AK210" s="6">
        <v>8.2000000000000007E-3</v>
      </c>
    </row>
    <row r="211" spans="1:37">
      <c r="A211" s="4" t="s">
        <v>335</v>
      </c>
      <c r="B211" s="22">
        <v>352</v>
      </c>
      <c r="C211" s="22">
        <v>2.99</v>
      </c>
      <c r="D211" s="22">
        <v>0.17</v>
      </c>
      <c r="E211" s="22">
        <v>299</v>
      </c>
      <c r="F211" s="20">
        <v>86.430423509075197</v>
      </c>
      <c r="G211" s="22">
        <v>3.3668650207241702</v>
      </c>
      <c r="H211" s="18">
        <v>4.9500000000000002E-2</v>
      </c>
      <c r="I211" s="15">
        <v>3.9051171973405801E-3</v>
      </c>
      <c r="J211" s="24">
        <v>0.21560000000000001</v>
      </c>
      <c r="K211" s="18">
        <v>7.7399999999999997E-2</v>
      </c>
      <c r="L211" s="15">
        <v>5.6209373556017801E-3</v>
      </c>
      <c r="M211" s="18">
        <v>1.157E-2</v>
      </c>
      <c r="N211" s="16">
        <v>4.50705049312738E-4</v>
      </c>
      <c r="O211" s="24">
        <v>0.30858999999999998</v>
      </c>
      <c r="P211" s="10">
        <v>74.2</v>
      </c>
      <c r="Q211" s="6">
        <v>2.8894122496678398</v>
      </c>
      <c r="R211" s="6">
        <v>3.3354756495429299</v>
      </c>
      <c r="S211" s="10">
        <v>75.599999999999994</v>
      </c>
      <c r="T211" s="6">
        <v>5.3396493360415098</v>
      </c>
      <c r="U211" s="6">
        <v>5.5883427627303401</v>
      </c>
      <c r="V211" s="10">
        <v>170</v>
      </c>
      <c r="W211" s="6">
        <v>648.82434843024396</v>
      </c>
      <c r="X211" s="6">
        <v>658.52312566237401</v>
      </c>
      <c r="Y211" s="6">
        <v>1.8518518518518301</v>
      </c>
      <c r="Z211" s="6">
        <v>56.352941176470601</v>
      </c>
      <c r="AA211" s="7">
        <v>74.2</v>
      </c>
      <c r="AB211" s="7">
        <v>2.8894122496678398</v>
      </c>
      <c r="AC211" s="7">
        <v>3.3354756495429299</v>
      </c>
      <c r="AD211" s="13">
        <v>74</v>
      </c>
      <c r="AE211" s="6">
        <v>2.8894122496678398</v>
      </c>
      <c r="AF211" s="13">
        <v>73.599999999999994</v>
      </c>
      <c r="AG211" s="6">
        <v>4.38696421593436</v>
      </c>
      <c r="AH211" s="13">
        <v>68.3</v>
      </c>
      <c r="AI211" s="6">
        <v>642.36112142309003</v>
      </c>
      <c r="AJ211" s="6">
        <v>1.9E-3</v>
      </c>
      <c r="AK211" s="6">
        <v>4.1000000000000003E-3</v>
      </c>
    </row>
    <row r="212" spans="1:37">
      <c r="A212" s="4" t="s">
        <v>336</v>
      </c>
      <c r="B212" s="22">
        <v>577</v>
      </c>
      <c r="C212" s="22">
        <v>8.5299999999999994</v>
      </c>
      <c r="D212" s="22">
        <v>0.64</v>
      </c>
      <c r="E212" s="22">
        <v>595</v>
      </c>
      <c r="F212" s="20">
        <v>68.7757909215956</v>
      </c>
      <c r="G212" s="22">
        <v>2.8306844377869398</v>
      </c>
      <c r="H212" s="18">
        <v>5.04E-2</v>
      </c>
      <c r="I212" s="15">
        <v>3.01983997409681E-3</v>
      </c>
      <c r="J212" s="24">
        <v>0.44409999999999999</v>
      </c>
      <c r="K212" s="18">
        <v>9.98E-2</v>
      </c>
      <c r="L212" s="15">
        <v>6.5953189909510202E-3</v>
      </c>
      <c r="M212" s="18">
        <v>1.4540000000000001E-2</v>
      </c>
      <c r="N212" s="16">
        <v>5.9843952608763795E-4</v>
      </c>
      <c r="O212" s="24">
        <v>0.41498000000000002</v>
      </c>
      <c r="P212" s="10">
        <v>93</v>
      </c>
      <c r="Q212" s="6">
        <v>3.78861418576835</v>
      </c>
      <c r="R212" s="6">
        <v>4.3258719851153602</v>
      </c>
      <c r="S212" s="10">
        <v>96.5</v>
      </c>
      <c r="T212" s="6">
        <v>6.1207285884071396</v>
      </c>
      <c r="U212" s="6">
        <v>6.4652555171894104</v>
      </c>
      <c r="V212" s="10">
        <v>200</v>
      </c>
      <c r="W212" s="6">
        <v>549.26893053331901</v>
      </c>
      <c r="X212" s="6">
        <v>564.18952810916903</v>
      </c>
      <c r="Y212" s="6">
        <v>3.6269430051813498</v>
      </c>
      <c r="Z212" s="6">
        <v>53.5</v>
      </c>
      <c r="AA212" s="7">
        <v>93</v>
      </c>
      <c r="AB212" s="7">
        <v>3.78861418576835</v>
      </c>
      <c r="AC212" s="7">
        <v>4.3258719851153602</v>
      </c>
      <c r="AD212" s="13">
        <v>92.8</v>
      </c>
      <c r="AE212" s="6">
        <v>3.8334250284315199</v>
      </c>
      <c r="AF212" s="13">
        <v>92</v>
      </c>
      <c r="AG212" s="6">
        <v>5.6497184401476499</v>
      </c>
      <c r="AH212" s="13">
        <v>84.1</v>
      </c>
      <c r="AI212" s="6">
        <v>543.81921168639894</v>
      </c>
      <c r="AJ212" s="6">
        <v>2.5999999999999999E-3</v>
      </c>
      <c r="AK212" s="6">
        <v>3.3E-3</v>
      </c>
    </row>
    <row r="213" spans="1:37">
      <c r="A213" s="4" t="s">
        <v>337</v>
      </c>
      <c r="B213" s="22">
        <v>1250</v>
      </c>
      <c r="C213" s="22">
        <v>11.1</v>
      </c>
      <c r="D213" s="22">
        <v>1</v>
      </c>
      <c r="E213" s="22">
        <v>1002</v>
      </c>
      <c r="F213" s="20">
        <v>73.367571533382204</v>
      </c>
      <c r="G213" s="22">
        <v>3.0288217179519101</v>
      </c>
      <c r="H213" s="18">
        <v>5.0099999999999999E-2</v>
      </c>
      <c r="I213" s="15">
        <v>2.1406489934874201E-3</v>
      </c>
      <c r="J213" s="24">
        <v>1.4893E-2</v>
      </c>
      <c r="K213" s="18">
        <v>9.2499999999999999E-2</v>
      </c>
      <c r="L213" s="15">
        <v>5.9907600154320397E-3</v>
      </c>
      <c r="M213" s="18">
        <v>1.363E-2</v>
      </c>
      <c r="N213" s="16">
        <v>5.6268510941377995E-4</v>
      </c>
      <c r="O213" s="24">
        <v>0.77258000000000004</v>
      </c>
      <c r="P213" s="10">
        <v>87.3</v>
      </c>
      <c r="Q213" s="6">
        <v>3.60402174339767</v>
      </c>
      <c r="R213" s="6">
        <v>4.1020489848719803</v>
      </c>
      <c r="S213" s="10">
        <v>89.8</v>
      </c>
      <c r="T213" s="6">
        <v>5.5691401004748</v>
      </c>
      <c r="U213" s="6">
        <v>5.8983323255922002</v>
      </c>
      <c r="V213" s="10">
        <v>194</v>
      </c>
      <c r="W213" s="6">
        <v>440.14915996821202</v>
      </c>
      <c r="X213" s="6">
        <v>459.07129068366697</v>
      </c>
      <c r="Y213" s="6">
        <v>2.7839643652561299</v>
      </c>
      <c r="Z213" s="6">
        <v>55</v>
      </c>
      <c r="AA213" s="7">
        <v>87.3</v>
      </c>
      <c r="AB213" s="7">
        <v>3.60402174339767</v>
      </c>
      <c r="AC213" s="7">
        <v>4.1020489848719803</v>
      </c>
      <c r="AD213" s="13">
        <v>87.1</v>
      </c>
      <c r="AE213" s="6">
        <v>3.60402174339767</v>
      </c>
      <c r="AF213" s="13">
        <v>86.7</v>
      </c>
      <c r="AG213" s="6">
        <v>5.3069879836604503</v>
      </c>
      <c r="AH213" s="13">
        <v>83.4</v>
      </c>
      <c r="AI213" s="6">
        <v>437.93201301197701</v>
      </c>
      <c r="AJ213" s="6">
        <v>2.2000000000000001E-3</v>
      </c>
      <c r="AK213" s="6">
        <v>1.6999999999999999E-3</v>
      </c>
    </row>
    <row r="214" spans="1:37">
      <c r="A214" s="4" t="s">
        <v>338</v>
      </c>
      <c r="B214" s="22">
        <v>323</v>
      </c>
      <c r="C214" s="22">
        <v>2.46</v>
      </c>
      <c r="D214" s="22">
        <v>0.13</v>
      </c>
      <c r="E214" s="22">
        <v>7400</v>
      </c>
      <c r="F214" s="20">
        <v>12.5</v>
      </c>
      <c r="G214" s="22">
        <v>3.9774508953599899</v>
      </c>
      <c r="H214" s="18">
        <v>0.2</v>
      </c>
      <c r="I214" s="15">
        <v>7.7456257122795094E-2</v>
      </c>
      <c r="J214" s="24">
        <v>-0.89436000000000004</v>
      </c>
      <c r="K214" s="18">
        <v>4</v>
      </c>
      <c r="L214" s="15">
        <v>3.3142943381661198</v>
      </c>
      <c r="M214" s="18">
        <v>0.08</v>
      </c>
      <c r="N214" s="16">
        <v>2.5455685730303899E-2</v>
      </c>
      <c r="O214" s="24">
        <v>0.99570000000000003</v>
      </c>
      <c r="P214" s="10">
        <v>480</v>
      </c>
      <c r="Q214" s="6">
        <v>134.53654070663899</v>
      </c>
      <c r="R214" s="6">
        <v>134.96867484637801</v>
      </c>
      <c r="S214" s="10">
        <v>1000</v>
      </c>
      <c r="T214" s="6">
        <v>382.62759978829098</v>
      </c>
      <c r="U214" s="6">
        <v>383.06774974591599</v>
      </c>
      <c r="V214" s="10">
        <v>1240</v>
      </c>
      <c r="W214" s="6">
        <v>493.06959691904001</v>
      </c>
      <c r="X214" s="6">
        <v>493.364337603048</v>
      </c>
      <c r="Y214" s="6">
        <v>52</v>
      </c>
      <c r="Z214" s="6">
        <v>61.290322580645203</v>
      </c>
      <c r="AA214" s="7" t="s">
        <v>113</v>
      </c>
      <c r="AB214" s="7" t="s">
        <v>113</v>
      </c>
      <c r="AC214" s="7" t="s">
        <v>113</v>
      </c>
      <c r="AD214" s="13">
        <v>460</v>
      </c>
      <c r="AE214" s="6">
        <v>120.565670011447</v>
      </c>
      <c r="AF214" s="13">
        <v>600</v>
      </c>
      <c r="AG214" s="6">
        <v>229.673420577455</v>
      </c>
      <c r="AH214" s="13">
        <v>920</v>
      </c>
      <c r="AI214" s="6">
        <v>380.669971768072</v>
      </c>
      <c r="AJ214" s="6">
        <v>9.5000000000000001E-2</v>
      </c>
      <c r="AK214" s="6">
        <v>7.9000000000000001E-2</v>
      </c>
    </row>
    <row r="215" spans="1:37">
      <c r="A215" s="4" t="s">
        <v>339</v>
      </c>
      <c r="B215" s="22">
        <v>542</v>
      </c>
      <c r="C215" s="22">
        <v>1.899</v>
      </c>
      <c r="D215" s="22">
        <v>8.3000000000000004E-2</v>
      </c>
      <c r="E215" s="22">
        <v>291</v>
      </c>
      <c r="F215" s="20">
        <v>83.472454090150293</v>
      </c>
      <c r="G215" s="22">
        <v>3.6464390351446201</v>
      </c>
      <c r="H215" s="18">
        <v>4.6699999999999998E-2</v>
      </c>
      <c r="I215" s="15">
        <v>3.7060730233329201E-3</v>
      </c>
      <c r="J215" s="24">
        <v>0.16109999999999999</v>
      </c>
      <c r="K215" s="18">
        <v>7.5700000000000003E-2</v>
      </c>
      <c r="L215" s="15">
        <v>5.6869053497398299E-3</v>
      </c>
      <c r="M215" s="18">
        <v>1.1979999999999999E-2</v>
      </c>
      <c r="N215" s="16">
        <v>5.2333838889957003E-4</v>
      </c>
      <c r="O215" s="24">
        <v>0.41136</v>
      </c>
      <c r="P215" s="10">
        <v>76.8</v>
      </c>
      <c r="Q215" s="6">
        <v>3.31029544473162</v>
      </c>
      <c r="R215" s="6">
        <v>3.73264225595178</v>
      </c>
      <c r="S215" s="10">
        <v>74</v>
      </c>
      <c r="T215" s="6">
        <v>5.3693393359882098</v>
      </c>
      <c r="U215" s="6">
        <v>5.6069310683082696</v>
      </c>
      <c r="V215" s="10">
        <v>50</v>
      </c>
      <c r="W215" s="6">
        <v>135.330573501115</v>
      </c>
      <c r="X215" s="6">
        <v>136.429154634951</v>
      </c>
      <c r="Y215" s="6">
        <v>-3.78378378378379</v>
      </c>
      <c r="Z215" s="6">
        <v>-53.6</v>
      </c>
      <c r="AA215" s="7">
        <v>76.8</v>
      </c>
      <c r="AB215" s="7">
        <v>3.31029544473162</v>
      </c>
      <c r="AC215" s="7">
        <v>3.73264225595178</v>
      </c>
      <c r="AD215" s="13">
        <v>77</v>
      </c>
      <c r="AE215" s="6">
        <v>3.35854223308431</v>
      </c>
      <c r="AF215" s="13">
        <v>76.8</v>
      </c>
      <c r="AG215" s="6">
        <v>4.62010875467129</v>
      </c>
      <c r="AH215" s="13">
        <v>76.099999999999994</v>
      </c>
      <c r="AI215" s="6">
        <v>99.774384859746306</v>
      </c>
      <c r="AJ215" s="6">
        <v>-2E-3</v>
      </c>
      <c r="AK215" s="6">
        <v>3.8E-3</v>
      </c>
    </row>
    <row r="216" spans="1:37">
      <c r="A216" s="4" t="s">
        <v>340</v>
      </c>
      <c r="B216" s="22">
        <v>1150</v>
      </c>
      <c r="C216" s="22">
        <v>1.86</v>
      </c>
      <c r="D216" s="22">
        <v>7.0999999999999994E-2</v>
      </c>
      <c r="E216" s="22">
        <v>562</v>
      </c>
      <c r="F216" s="20">
        <v>81.037277147487799</v>
      </c>
      <c r="G216" s="22">
        <v>3.4302127503883999</v>
      </c>
      <c r="H216" s="18">
        <v>5.1200000000000002E-2</v>
      </c>
      <c r="I216" s="15">
        <v>3.0190765947910201E-3</v>
      </c>
      <c r="J216" s="24">
        <v>0.11439000000000001</v>
      </c>
      <c r="K216" s="18">
        <v>8.5500000000000007E-2</v>
      </c>
      <c r="L216" s="15">
        <v>5.85217415175757E-3</v>
      </c>
      <c r="M216" s="18">
        <v>1.234E-2</v>
      </c>
      <c r="N216" s="16">
        <v>5.2233770469304404E-4</v>
      </c>
      <c r="O216" s="24">
        <v>0.60824999999999996</v>
      </c>
      <c r="P216" s="10">
        <v>79</v>
      </c>
      <c r="Q216" s="6">
        <v>3.3167794522540799</v>
      </c>
      <c r="R216" s="6">
        <v>3.7622867673240901</v>
      </c>
      <c r="S216" s="10">
        <v>83.3</v>
      </c>
      <c r="T216" s="6">
        <v>5.4782421018352201</v>
      </c>
      <c r="U216" s="6">
        <v>5.76872061842852</v>
      </c>
      <c r="V216" s="10">
        <v>240</v>
      </c>
      <c r="W216" s="6">
        <v>133.51894430205701</v>
      </c>
      <c r="X216" s="6">
        <v>136.07159632097299</v>
      </c>
      <c r="Y216" s="6">
        <v>5.1620648259303703</v>
      </c>
      <c r="Z216" s="6">
        <v>67.0833333333333</v>
      </c>
      <c r="AA216" s="7">
        <v>79</v>
      </c>
      <c r="AB216" s="7">
        <v>3.3167794522540799</v>
      </c>
      <c r="AC216" s="7">
        <v>3.7622867673240901</v>
      </c>
      <c r="AD216" s="13">
        <v>78.8</v>
      </c>
      <c r="AE216" s="6">
        <v>3.3634618973454802</v>
      </c>
      <c r="AF216" s="13">
        <v>78.599999999999994</v>
      </c>
      <c r="AG216" s="6">
        <v>5.00561549924881</v>
      </c>
      <c r="AH216" s="13">
        <v>78</v>
      </c>
      <c r="AI216" s="6">
        <v>113.514886413791</v>
      </c>
      <c r="AJ216" s="6">
        <v>3.7000000000000002E-3</v>
      </c>
      <c r="AK216" s="6">
        <v>3.0000000000000001E-3</v>
      </c>
    </row>
    <row r="217" spans="1:37">
      <c r="A217" s="4" t="s">
        <v>341</v>
      </c>
      <c r="B217" s="22">
        <v>897</v>
      </c>
      <c r="C217" s="22">
        <v>2.4700000000000002</v>
      </c>
      <c r="D217" s="22">
        <v>0.13</v>
      </c>
      <c r="E217" s="22">
        <v>325</v>
      </c>
      <c r="F217" s="20">
        <v>91.491308325709099</v>
      </c>
      <c r="G217" s="22">
        <v>3.5318795846391402</v>
      </c>
      <c r="H217" s="18">
        <v>5.33E-2</v>
      </c>
      <c r="I217" s="15">
        <v>4.1698077048812898E-3</v>
      </c>
      <c r="J217" s="24">
        <v>0.26127</v>
      </c>
      <c r="K217" s="18">
        <v>7.9500000000000001E-2</v>
      </c>
      <c r="L217" s="15">
        <v>5.7117887218015601E-3</v>
      </c>
      <c r="M217" s="18">
        <v>1.093E-2</v>
      </c>
      <c r="N217" s="16">
        <v>4.2193564139095702E-4</v>
      </c>
      <c r="O217" s="24">
        <v>0.36538999999999999</v>
      </c>
      <c r="P217" s="10">
        <v>70.099999999999994</v>
      </c>
      <c r="Q217" s="6">
        <v>2.70335798226002</v>
      </c>
      <c r="R217" s="6">
        <v>3.12878336916557</v>
      </c>
      <c r="S217" s="10">
        <v>77.599999999999994</v>
      </c>
      <c r="T217" s="6">
        <v>5.37382527837699</v>
      </c>
      <c r="U217" s="6">
        <v>5.6332980735698603</v>
      </c>
      <c r="V217" s="10">
        <v>310</v>
      </c>
      <c r="W217" s="6">
        <v>113.641830772584</v>
      </c>
      <c r="X217" s="6">
        <v>114.108169847881</v>
      </c>
      <c r="Y217" s="6">
        <v>9.6649484536082504</v>
      </c>
      <c r="Z217" s="6">
        <v>77.387096774193594</v>
      </c>
      <c r="AA217" s="7">
        <v>70.099999999999994</v>
      </c>
      <c r="AB217" s="7">
        <v>2.70335798226002</v>
      </c>
      <c r="AC217" s="7">
        <v>3.12878336916557</v>
      </c>
      <c r="AD217" s="13">
        <v>69.599999999999994</v>
      </c>
      <c r="AE217" s="6">
        <v>2.7442475071044501</v>
      </c>
      <c r="AF217" s="13">
        <v>69.5</v>
      </c>
      <c r="AG217" s="6">
        <v>4.4574654370531599</v>
      </c>
      <c r="AH217" s="13">
        <v>70.7</v>
      </c>
      <c r="AI217" s="6">
        <v>56.712842472799302</v>
      </c>
      <c r="AJ217" s="6">
        <v>6.4999999999999997E-3</v>
      </c>
      <c r="AK217" s="6">
        <v>4.5999999999999999E-3</v>
      </c>
    </row>
    <row r="218" spans="1:37">
      <c r="A218" s="4" t="s">
        <v>342</v>
      </c>
      <c r="B218" s="22">
        <v>1381</v>
      </c>
      <c r="C218" s="22">
        <v>1.7330000000000001</v>
      </c>
      <c r="D218" s="22">
        <v>7.9000000000000001E-2</v>
      </c>
      <c r="E218" s="22">
        <v>359</v>
      </c>
      <c r="F218" s="20">
        <v>89.605734767025098</v>
      </c>
      <c r="G218" s="22">
        <v>3.5675578656725699</v>
      </c>
      <c r="H218" s="18">
        <v>4.8599999999999997E-2</v>
      </c>
      <c r="I218" s="15">
        <v>3.5388160390769398E-3</v>
      </c>
      <c r="J218" s="24">
        <v>0.40683000000000002</v>
      </c>
      <c r="K218" s="18">
        <v>7.3099999999999998E-2</v>
      </c>
      <c r="L218" s="15">
        <v>4.9220641974784896E-3</v>
      </c>
      <c r="M218" s="18">
        <v>1.116E-2</v>
      </c>
      <c r="N218" s="16">
        <v>4.4432363491490998E-4</v>
      </c>
      <c r="O218" s="24">
        <v>0.29239999999999999</v>
      </c>
      <c r="P218" s="10">
        <v>71.5</v>
      </c>
      <c r="Q218" s="6">
        <v>2.8657775603003901</v>
      </c>
      <c r="R218" s="6">
        <v>3.28605620634174</v>
      </c>
      <c r="S218" s="10">
        <v>71.599999999999994</v>
      </c>
      <c r="T218" s="6">
        <v>4.6611622223384899</v>
      </c>
      <c r="U218" s="6">
        <v>4.9163033464467603</v>
      </c>
      <c r="V218" s="10">
        <v>120</v>
      </c>
      <c r="W218" s="6">
        <v>572.69761171610605</v>
      </c>
      <c r="X218" s="6">
        <v>582.71558938537203</v>
      </c>
      <c r="Y218" s="6">
        <v>0.13966480446926299</v>
      </c>
      <c r="Z218" s="6">
        <v>40.4166666666667</v>
      </c>
      <c r="AA218" s="7">
        <v>71.5</v>
      </c>
      <c r="AB218" s="7">
        <v>2.8657775603003901</v>
      </c>
      <c r="AC218" s="7">
        <v>3.28605620634174</v>
      </c>
      <c r="AD218" s="13">
        <v>71.5</v>
      </c>
      <c r="AE218" s="6">
        <v>2.8657775603003901</v>
      </c>
      <c r="AF218" s="13">
        <v>71.3</v>
      </c>
      <c r="AG218" s="6">
        <v>4.24777980396295</v>
      </c>
      <c r="AH218" s="13">
        <v>69.3</v>
      </c>
      <c r="AI218" s="6">
        <v>566.44529891714296</v>
      </c>
      <c r="AJ218" s="6">
        <v>5.9999999999999995E-4</v>
      </c>
      <c r="AK218" s="6">
        <v>3.5999999999999999E-3</v>
      </c>
    </row>
    <row r="219" spans="1:37">
      <c r="A219" s="4" t="s">
        <v>343</v>
      </c>
      <c r="B219" s="22">
        <v>2120</v>
      </c>
      <c r="C219" s="22">
        <v>2.15</v>
      </c>
      <c r="D219" s="22">
        <v>0.2</v>
      </c>
      <c r="E219" s="22">
        <v>700</v>
      </c>
      <c r="F219" s="20">
        <v>79.617834394904506</v>
      </c>
      <c r="G219" s="22">
        <v>4.0195293287871303</v>
      </c>
      <c r="H219" s="18">
        <v>9.5000000000000001E-2</v>
      </c>
      <c r="I219" s="15">
        <v>2.1524119006982399E-2</v>
      </c>
      <c r="J219" s="24">
        <v>-0.57684999999999997</v>
      </c>
      <c r="K219" s="18">
        <v>0.13800000000000001</v>
      </c>
      <c r="L219" s="15">
        <v>2.51342173468759E-2</v>
      </c>
      <c r="M219" s="18">
        <v>1.256E-2</v>
      </c>
      <c r="N219" s="16">
        <v>6.3409522192175299E-4</v>
      </c>
      <c r="O219" s="24">
        <v>0.72862000000000005</v>
      </c>
      <c r="P219" s="10">
        <v>80.400000000000006</v>
      </c>
      <c r="Q219" s="6">
        <v>4.0607439274971604</v>
      </c>
      <c r="R219" s="6">
        <v>4.4447105802696498</v>
      </c>
      <c r="S219" s="10">
        <v>129</v>
      </c>
      <c r="T219" s="6">
        <v>21.533017850308902</v>
      </c>
      <c r="U219" s="6">
        <v>21.712083970745699</v>
      </c>
      <c r="V219" s="10">
        <v>1150</v>
      </c>
      <c r="W219" s="6">
        <v>330.77167716656402</v>
      </c>
      <c r="X219" s="6">
        <v>330.77798418398601</v>
      </c>
      <c r="Y219" s="6">
        <v>37.674418604651201</v>
      </c>
      <c r="Z219" s="6">
        <v>93.008695652173898</v>
      </c>
      <c r="AA219" s="7">
        <v>80.400000000000006</v>
      </c>
      <c r="AB219" s="7">
        <v>4.0607439274971604</v>
      </c>
      <c r="AC219" s="7">
        <v>4.4447105802696498</v>
      </c>
      <c r="AD219" s="13">
        <v>73.400000000000006</v>
      </c>
      <c r="AE219" s="6">
        <v>3.6896735959573799</v>
      </c>
      <c r="AF219" s="13">
        <v>73.5</v>
      </c>
      <c r="AG219" s="6">
        <v>7.3588319549857699</v>
      </c>
      <c r="AH219" s="13">
        <v>80.099999999999994</v>
      </c>
      <c r="AI219" s="6">
        <v>8.6796869518248005</v>
      </c>
      <c r="AJ219" s="6">
        <v>5.8000000000000003E-2</v>
      </c>
      <c r="AK219" s="6">
        <v>3.7999999999999999E-2</v>
      </c>
    </row>
    <row r="220" spans="1:37">
      <c r="A220" s="4" t="s">
        <v>344</v>
      </c>
      <c r="B220" s="22">
        <v>2365</v>
      </c>
      <c r="C220" s="22">
        <v>2.09</v>
      </c>
      <c r="D220" s="22">
        <v>0.1</v>
      </c>
      <c r="E220" s="22">
        <v>259</v>
      </c>
      <c r="F220" s="20">
        <v>88.339222614841006</v>
      </c>
      <c r="G220" s="22">
        <v>3.6695228049144002</v>
      </c>
      <c r="H220" s="18">
        <v>4.7699999999999999E-2</v>
      </c>
      <c r="I220" s="15">
        <v>3.7170681315443002E-3</v>
      </c>
      <c r="J220" s="24">
        <v>2.4662E-2</v>
      </c>
      <c r="K220" s="18">
        <v>7.3300000000000004E-2</v>
      </c>
      <c r="L220" s="15">
        <v>5.2653404829032203E-3</v>
      </c>
      <c r="M220" s="18">
        <v>1.132E-2</v>
      </c>
      <c r="N220" s="16">
        <v>4.7022145907646298E-4</v>
      </c>
      <c r="O220" s="24">
        <v>0.62834000000000001</v>
      </c>
      <c r="P220" s="10">
        <v>72.599999999999994</v>
      </c>
      <c r="Q220" s="6">
        <v>3.02421828310887</v>
      </c>
      <c r="R220" s="6">
        <v>3.4358705051097602</v>
      </c>
      <c r="S220" s="10">
        <v>71.8</v>
      </c>
      <c r="T220" s="6">
        <v>5.0049923789197797</v>
      </c>
      <c r="U220" s="6">
        <v>5.2446189608173102</v>
      </c>
      <c r="V220" s="10">
        <v>90</v>
      </c>
      <c r="W220" s="6">
        <v>203.08238730949799</v>
      </c>
      <c r="X220" s="6">
        <v>205.48914216022399</v>
      </c>
      <c r="Y220" s="6">
        <v>-1.1142061281337201</v>
      </c>
      <c r="Z220" s="6">
        <v>19.3333333333333</v>
      </c>
      <c r="AA220" s="7">
        <v>72.599999999999994</v>
      </c>
      <c r="AB220" s="7">
        <v>3.02421828310887</v>
      </c>
      <c r="AC220" s="7">
        <v>3.4358705051097602</v>
      </c>
      <c r="AD220" s="13">
        <v>72.599999999999994</v>
      </c>
      <c r="AE220" s="6">
        <v>3.02421828310887</v>
      </c>
      <c r="AF220" s="13">
        <v>72.5</v>
      </c>
      <c r="AG220" s="6">
        <v>4.3167984332193603</v>
      </c>
      <c r="AH220" s="13">
        <v>71.900000000000006</v>
      </c>
      <c r="AI220" s="6">
        <v>190.515260767543</v>
      </c>
      <c r="AJ220" s="6">
        <v>-5.0000000000000001E-4</v>
      </c>
      <c r="AK220" s="6">
        <v>3.0999999999999999E-3</v>
      </c>
    </row>
    <row r="221" spans="1:37">
      <c r="A221" s="4" t="s">
        <v>345</v>
      </c>
      <c r="B221" s="22">
        <v>13550</v>
      </c>
      <c r="C221" s="22">
        <v>2.62</v>
      </c>
      <c r="D221" s="22">
        <v>0.15</v>
      </c>
      <c r="E221" s="22">
        <v>710</v>
      </c>
      <c r="F221" s="20">
        <v>83.056478405315602</v>
      </c>
      <c r="G221" s="22">
        <v>3.8248163809112898</v>
      </c>
      <c r="H221" s="18">
        <v>4.9099999999999998E-2</v>
      </c>
      <c r="I221" s="15">
        <v>2.5831808189662399E-3</v>
      </c>
      <c r="J221" s="24">
        <v>0.35296</v>
      </c>
      <c r="K221" s="18">
        <v>7.9799999999999996E-2</v>
      </c>
      <c r="L221" s="15">
        <v>5.3507677086937202E-3</v>
      </c>
      <c r="M221" s="18">
        <v>1.204E-2</v>
      </c>
      <c r="N221" s="16">
        <v>5.5445150228311004E-4</v>
      </c>
      <c r="O221" s="24">
        <v>0.69699999999999995</v>
      </c>
      <c r="P221" s="10">
        <v>77.099999999999994</v>
      </c>
      <c r="Q221" s="6">
        <v>3.5160900497305301</v>
      </c>
      <c r="R221" s="6">
        <v>3.9200720885383298</v>
      </c>
      <c r="S221" s="10">
        <v>77.900000000000006</v>
      </c>
      <c r="T221" s="6">
        <v>5.0512908198989797</v>
      </c>
      <c r="U221" s="6">
        <v>5.3283754561827097</v>
      </c>
      <c r="V221" s="10">
        <v>144</v>
      </c>
      <c r="W221" s="6">
        <v>1313.09647477524</v>
      </c>
      <c r="X221" s="6">
        <v>1355.38955273647</v>
      </c>
      <c r="Y221" s="6">
        <v>1.0269576379974601</v>
      </c>
      <c r="Z221" s="6">
        <v>46.4583333333333</v>
      </c>
      <c r="AA221" s="7">
        <v>77.099999999999994</v>
      </c>
      <c r="AB221" s="7">
        <v>3.5160900497305301</v>
      </c>
      <c r="AC221" s="7">
        <v>3.9200720885383298</v>
      </c>
      <c r="AD221" s="13">
        <v>77.099999999999994</v>
      </c>
      <c r="AE221" s="6">
        <v>3.5671051621467602</v>
      </c>
      <c r="AF221" s="13">
        <v>76.8</v>
      </c>
      <c r="AG221" s="6">
        <v>4.9368095919526498</v>
      </c>
      <c r="AH221" s="13">
        <v>74.900000000000006</v>
      </c>
      <c r="AI221" s="6">
        <v>1311.67287111428</v>
      </c>
      <c r="AJ221" s="6">
        <v>1.1000000000000001E-3</v>
      </c>
      <c r="AK221" s="6">
        <v>2.5999999999999999E-3</v>
      </c>
    </row>
    <row r="222" spans="1:37">
      <c r="A222" s="4" t="s">
        <v>346</v>
      </c>
      <c r="B222" s="22">
        <v>7370</v>
      </c>
      <c r="C222" s="22">
        <v>2.84</v>
      </c>
      <c r="D222" s="22">
        <v>0.23</v>
      </c>
      <c r="E222" s="22">
        <v>348</v>
      </c>
      <c r="F222" s="20">
        <v>88.731144631765702</v>
      </c>
      <c r="G222" s="22">
        <v>3.5876347920015399</v>
      </c>
      <c r="H222" s="18">
        <v>5.3199999999999997E-2</v>
      </c>
      <c r="I222" s="15">
        <v>4.1764429468931297E-3</v>
      </c>
      <c r="J222" s="24">
        <v>0.36634</v>
      </c>
      <c r="K222" s="18">
        <v>8.1000000000000003E-2</v>
      </c>
      <c r="L222" s="15">
        <v>6.1427053005983804E-3</v>
      </c>
      <c r="M222" s="18">
        <v>1.1270000000000001E-2</v>
      </c>
      <c r="N222" s="16">
        <v>4.5567589907301201E-4</v>
      </c>
      <c r="O222" s="24">
        <v>8.8452000000000003E-2</v>
      </c>
      <c r="P222" s="10">
        <v>72.3</v>
      </c>
      <c r="Q222" s="6">
        <v>2.88321930459258</v>
      </c>
      <c r="R222" s="6">
        <v>3.3089399908769299</v>
      </c>
      <c r="S222" s="10">
        <v>79</v>
      </c>
      <c r="T222" s="6">
        <v>5.7975581537251397</v>
      </c>
      <c r="U222" s="6">
        <v>6.0471728478522797</v>
      </c>
      <c r="V222" s="10">
        <v>300</v>
      </c>
      <c r="W222" s="6">
        <v>121.08377630351799</v>
      </c>
      <c r="X222" s="6">
        <v>121.593504689648</v>
      </c>
      <c r="Y222" s="6">
        <v>8.4810126582278507</v>
      </c>
      <c r="Z222" s="6">
        <v>75.900000000000006</v>
      </c>
      <c r="AA222" s="7">
        <v>72.3</v>
      </c>
      <c r="AB222" s="7">
        <v>2.88321930459258</v>
      </c>
      <c r="AC222" s="7">
        <v>3.3089399908769299</v>
      </c>
      <c r="AD222" s="13">
        <v>72.599999999999994</v>
      </c>
      <c r="AE222" s="6">
        <v>2.7595295900524999</v>
      </c>
      <c r="AF222" s="13">
        <v>72.3</v>
      </c>
      <c r="AG222" s="6">
        <v>4.5259563128497904</v>
      </c>
      <c r="AH222" s="13">
        <v>69.599999999999994</v>
      </c>
      <c r="AI222" s="6">
        <v>59.424825064281698</v>
      </c>
      <c r="AJ222" s="6">
        <v>6.4000000000000003E-3</v>
      </c>
      <c r="AK222" s="6">
        <v>4.7999999999999996E-3</v>
      </c>
    </row>
    <row r="223" spans="1:37">
      <c r="A223" s="4" t="s">
        <v>347</v>
      </c>
      <c r="B223" s="22">
        <v>4170</v>
      </c>
      <c r="C223" s="22">
        <v>2.0299999999999998</v>
      </c>
      <c r="D223" s="22">
        <v>0.12</v>
      </c>
      <c r="E223" s="22">
        <v>16610</v>
      </c>
      <c r="F223" s="20">
        <v>3.40136054421769</v>
      </c>
      <c r="G223" s="22">
        <v>0.14041401506069501</v>
      </c>
      <c r="H223" s="18">
        <v>0.10929999999999999</v>
      </c>
      <c r="I223" s="15">
        <v>2.19362716112985E-3</v>
      </c>
      <c r="J223" s="24">
        <v>-0.33357999999999999</v>
      </c>
      <c r="K223" s="18">
        <v>4.32</v>
      </c>
      <c r="L223" s="15">
        <v>0.29069219828539999</v>
      </c>
      <c r="M223" s="18">
        <v>0.29399999999999998</v>
      </c>
      <c r="N223" s="16">
        <v>1.21368258057862E-2</v>
      </c>
      <c r="O223" s="24">
        <v>0.91386000000000001</v>
      </c>
      <c r="P223" s="10">
        <v>1661</v>
      </c>
      <c r="Q223" s="6">
        <v>60.105787813173997</v>
      </c>
      <c r="R223" s="6">
        <v>68.617598232418601</v>
      </c>
      <c r="S223" s="10">
        <v>1704</v>
      </c>
      <c r="T223" s="6">
        <v>53.283560347363697</v>
      </c>
      <c r="U223" s="6">
        <v>56.447947282158502</v>
      </c>
      <c r="V223" s="10">
        <v>1784</v>
      </c>
      <c r="W223" s="6">
        <v>38.058321405606399</v>
      </c>
      <c r="X223" s="6">
        <v>43.733831544322101</v>
      </c>
      <c r="Y223" s="6">
        <v>2.5234741784037502</v>
      </c>
      <c r="Z223" s="6">
        <v>6.8946188340807204</v>
      </c>
      <c r="AA223" s="7">
        <v>1784</v>
      </c>
      <c r="AB223" s="7">
        <v>38.058321405606399</v>
      </c>
      <c r="AC223" s="7">
        <v>43.733831544322101</v>
      </c>
      <c r="AD223" s="13">
        <v>1648</v>
      </c>
      <c r="AE223" s="6">
        <v>61.004964786829397</v>
      </c>
      <c r="AF223" s="13">
        <v>1636</v>
      </c>
      <c r="AG223" s="6">
        <v>56.7257684239813</v>
      </c>
      <c r="AH223" s="13">
        <v>1632</v>
      </c>
      <c r="AI223" s="6">
        <v>36.896013717100097</v>
      </c>
      <c r="AJ223" s="6">
        <v>0.01</v>
      </c>
      <c r="AK223" s="6">
        <v>3.3999999999999998E-3</v>
      </c>
    </row>
    <row r="224" spans="1:37">
      <c r="A224" s="4" t="s">
        <v>348</v>
      </c>
      <c r="B224" s="22">
        <v>1660</v>
      </c>
      <c r="C224" s="22">
        <v>1.075</v>
      </c>
      <c r="D224" s="22">
        <v>3.7999999999999999E-2</v>
      </c>
      <c r="E224" s="22">
        <v>15200</v>
      </c>
      <c r="F224" s="20">
        <v>2.4213075060532701</v>
      </c>
      <c r="G224" s="22">
        <v>9.1534884184143295E-2</v>
      </c>
      <c r="H224" s="18">
        <v>0.15959999999999999</v>
      </c>
      <c r="I224" s="15">
        <v>3.0727686338373598E-3</v>
      </c>
      <c r="J224" s="24">
        <v>0.39766000000000001</v>
      </c>
      <c r="K224" s="18">
        <v>8.94</v>
      </c>
      <c r="L224" s="15">
        <v>0.53217296484882903</v>
      </c>
      <c r="M224" s="18">
        <v>0.41299999999999998</v>
      </c>
      <c r="N224" s="16">
        <v>1.5613013660405101E-2</v>
      </c>
      <c r="O224" s="24">
        <v>0.73167000000000004</v>
      </c>
      <c r="P224" s="10">
        <v>2227</v>
      </c>
      <c r="Q224" s="6">
        <v>71.326531163924898</v>
      </c>
      <c r="R224" s="6">
        <v>83.070882825368002</v>
      </c>
      <c r="S224" s="10">
        <v>2329</v>
      </c>
      <c r="T224" s="6">
        <v>54.469466448228403</v>
      </c>
      <c r="U224" s="6">
        <v>58.248542734699797</v>
      </c>
      <c r="V224" s="10">
        <v>2448</v>
      </c>
      <c r="W224" s="6">
        <v>33.117305539471197</v>
      </c>
      <c r="X224" s="6">
        <v>38.733352038774001</v>
      </c>
      <c r="Y224" s="6">
        <v>4.3795620437956204</v>
      </c>
      <c r="Z224" s="6">
        <v>9.0277777777777892</v>
      </c>
      <c r="AA224" s="7">
        <v>2448</v>
      </c>
      <c r="AB224" s="7">
        <v>33.117305539471197</v>
      </c>
      <c r="AC224" s="7">
        <v>38.733352038774001</v>
      </c>
      <c r="AD224" s="13">
        <v>2191</v>
      </c>
      <c r="AE224" s="6">
        <v>75.804479075304997</v>
      </c>
      <c r="AF224" s="13">
        <v>2205</v>
      </c>
      <c r="AG224" s="6">
        <v>65.354783873521299</v>
      </c>
      <c r="AH224" s="13">
        <v>2228</v>
      </c>
      <c r="AI224" s="6">
        <v>43.156933697781298</v>
      </c>
      <c r="AJ224" s="6">
        <v>2.01E-2</v>
      </c>
      <c r="AK224" s="6">
        <v>7.1999999999999998E-3</v>
      </c>
    </row>
    <row r="225" spans="1:37">
      <c r="A225" s="4" t="s">
        <v>349</v>
      </c>
      <c r="B225" s="22">
        <v>3100</v>
      </c>
      <c r="C225" s="22">
        <v>19.899999999999999</v>
      </c>
      <c r="D225" s="22">
        <v>1.9</v>
      </c>
      <c r="E225" s="22">
        <v>271</v>
      </c>
      <c r="F225" s="20">
        <v>82.781456953642405</v>
      </c>
      <c r="G225" s="22">
        <v>3.98313137086669</v>
      </c>
      <c r="H225" s="18">
        <v>6.7000000000000004E-2</v>
      </c>
      <c r="I225" s="15">
        <v>1.0197393718396499E-2</v>
      </c>
      <c r="J225" s="24">
        <v>-0.20644999999999999</v>
      </c>
      <c r="K225" s="18">
        <v>0.112</v>
      </c>
      <c r="L225" s="15">
        <v>1.86700995348177E-2</v>
      </c>
      <c r="M225" s="18">
        <v>1.208E-2</v>
      </c>
      <c r="N225" s="16">
        <v>5.8124402167764099E-4</v>
      </c>
      <c r="O225" s="24">
        <v>0.51529000000000003</v>
      </c>
      <c r="P225" s="10">
        <v>77.400000000000006</v>
      </c>
      <c r="Q225" s="6">
        <v>3.6763774505798801</v>
      </c>
      <c r="R225" s="6">
        <v>4.0668884742600904</v>
      </c>
      <c r="S225" s="10">
        <v>106</v>
      </c>
      <c r="T225" s="6">
        <v>16.5003665568426</v>
      </c>
      <c r="U225" s="6">
        <v>16.661455150723398</v>
      </c>
      <c r="V225" s="10">
        <v>590</v>
      </c>
      <c r="W225" s="6">
        <v>219.12708750343</v>
      </c>
      <c r="X225" s="6">
        <v>219.15585208809699</v>
      </c>
      <c r="Y225" s="6">
        <v>26.981132075471699</v>
      </c>
      <c r="Z225" s="6">
        <v>86.881355932203405</v>
      </c>
      <c r="AA225" s="7">
        <v>77.400000000000006</v>
      </c>
      <c r="AB225" s="7">
        <v>3.6763774505798801</v>
      </c>
      <c r="AC225" s="7">
        <v>4.0668884742600904</v>
      </c>
      <c r="AD225" s="13">
        <v>75.5</v>
      </c>
      <c r="AE225" s="6">
        <v>3.5216475063714401</v>
      </c>
      <c r="AF225" s="13">
        <v>75.5</v>
      </c>
      <c r="AG225" s="6">
        <v>6.2527831011614197</v>
      </c>
      <c r="AH225" s="13">
        <v>76.5</v>
      </c>
      <c r="AI225" s="6">
        <v>21.352102419567299</v>
      </c>
      <c r="AJ225" s="6">
        <v>2.3E-2</v>
      </c>
      <c r="AK225" s="6">
        <v>1.6E-2</v>
      </c>
    </row>
    <row r="226" spans="1:37">
      <c r="A226" s="4" t="s">
        <v>350</v>
      </c>
      <c r="B226" s="22">
        <v>3780</v>
      </c>
      <c r="C226" s="22">
        <v>1.6539999999999999</v>
      </c>
      <c r="D226" s="22">
        <v>5.0999999999999997E-2</v>
      </c>
      <c r="E226" s="22">
        <v>243</v>
      </c>
      <c r="F226" s="20">
        <v>80.580177276390003</v>
      </c>
      <c r="G226" s="22">
        <v>3.88772607161805</v>
      </c>
      <c r="H226" s="18">
        <v>0.1</v>
      </c>
      <c r="I226" s="15">
        <v>1.3888569045404101E-2</v>
      </c>
      <c r="J226" s="24">
        <v>-0.49041000000000001</v>
      </c>
      <c r="K226" s="18">
        <v>0.17399999999999999</v>
      </c>
      <c r="L226" s="15">
        <v>2.71316558204618E-2</v>
      </c>
      <c r="M226" s="18">
        <v>1.2409999999999999E-2</v>
      </c>
      <c r="N226" s="16">
        <v>5.9874130561035903E-4</v>
      </c>
      <c r="O226" s="24">
        <v>0.67496999999999996</v>
      </c>
      <c r="P226" s="10">
        <v>79.5</v>
      </c>
      <c r="Q226" s="6">
        <v>3.82559721072812</v>
      </c>
      <c r="R226" s="6">
        <v>4.2218965525558296</v>
      </c>
      <c r="S226" s="10">
        <v>159</v>
      </c>
      <c r="T226" s="6">
        <v>22.721563258312599</v>
      </c>
      <c r="U226" s="6">
        <v>22.974701813822598</v>
      </c>
      <c r="V226" s="10">
        <v>1400</v>
      </c>
      <c r="W226" s="6">
        <v>211.406217975538</v>
      </c>
      <c r="X226" s="6">
        <v>211.41485832556199</v>
      </c>
      <c r="Y226" s="6">
        <v>50</v>
      </c>
      <c r="Z226" s="6">
        <v>94.321428571428598</v>
      </c>
      <c r="AA226" s="7">
        <v>79.5</v>
      </c>
      <c r="AB226" s="7">
        <v>3.82559721072812</v>
      </c>
      <c r="AC226" s="7">
        <v>4.2218965525558296</v>
      </c>
      <c r="AD226" s="13">
        <v>74</v>
      </c>
      <c r="AE226" s="6">
        <v>3.37387670473163</v>
      </c>
      <c r="AF226" s="13">
        <v>74.2</v>
      </c>
      <c r="AG226" s="6">
        <v>8.7085151949974797</v>
      </c>
      <c r="AH226" s="13">
        <v>79.5</v>
      </c>
      <c r="AI226" s="6">
        <v>12.2845410463954</v>
      </c>
      <c r="AJ226" s="6">
        <v>6.5000000000000002E-2</v>
      </c>
      <c r="AK226" s="6">
        <v>2.1999999999999999E-2</v>
      </c>
    </row>
    <row r="227" spans="1:37">
      <c r="A227" s="4" t="s">
        <v>351</v>
      </c>
      <c r="B227" s="22">
        <v>14100</v>
      </c>
      <c r="C227" s="22">
        <v>1.679</v>
      </c>
      <c r="D227" s="22">
        <v>8.1000000000000003E-2</v>
      </c>
      <c r="E227" s="22">
        <v>346</v>
      </c>
      <c r="F227" s="20">
        <v>92.421441774491697</v>
      </c>
      <c r="G227" s="22">
        <v>3.3571665309536698</v>
      </c>
      <c r="H227" s="18">
        <v>4.7800000000000002E-2</v>
      </c>
      <c r="I227" s="15">
        <v>3.3472845269484999E-3</v>
      </c>
      <c r="J227" s="24">
        <v>0.15015999999999999</v>
      </c>
      <c r="K227" s="18">
        <v>7.0099999999999996E-2</v>
      </c>
      <c r="L227" s="15">
        <v>4.7044550787630601E-3</v>
      </c>
      <c r="M227" s="18">
        <v>1.082E-2</v>
      </c>
      <c r="N227" s="16">
        <v>3.9303154297842103E-4</v>
      </c>
      <c r="O227" s="24">
        <v>0.37214999999999998</v>
      </c>
      <c r="P227" s="10">
        <v>69.400000000000006</v>
      </c>
      <c r="Q227" s="6">
        <v>2.4991125666511</v>
      </c>
      <c r="R227" s="6">
        <v>2.9457672196775602</v>
      </c>
      <c r="S227" s="10">
        <v>68.8</v>
      </c>
      <c r="T227" s="6">
        <v>4.4597004866168302</v>
      </c>
      <c r="U227" s="6">
        <v>4.7062402432831103</v>
      </c>
      <c r="V227" s="10">
        <v>90</v>
      </c>
      <c r="W227" s="6">
        <v>207.525805799175</v>
      </c>
      <c r="X227" s="6">
        <v>210.708994450088</v>
      </c>
      <c r="Y227" s="6">
        <v>-0.87209302325581495</v>
      </c>
      <c r="Z227" s="6">
        <v>22.8888888888889</v>
      </c>
      <c r="AA227" s="7">
        <v>69.400000000000006</v>
      </c>
      <c r="AB227" s="7">
        <v>2.4991125666511</v>
      </c>
      <c r="AC227" s="7">
        <v>2.9457672196775602</v>
      </c>
      <c r="AD227" s="13">
        <v>69.400000000000006</v>
      </c>
      <c r="AE227" s="6">
        <v>2.5335377677850901</v>
      </c>
      <c r="AF227" s="13">
        <v>69.3</v>
      </c>
      <c r="AG227" s="6">
        <v>3.9279738326942</v>
      </c>
      <c r="AH227" s="13">
        <v>69.400000000000006</v>
      </c>
      <c r="AI227" s="6">
        <v>195.23975996860099</v>
      </c>
      <c r="AJ227" s="6">
        <v>-2.9999999999999997E-4</v>
      </c>
      <c r="AK227" s="6">
        <v>3.0000000000000001E-3</v>
      </c>
    </row>
    <row r="228" spans="1:37">
      <c r="A228" s="4" t="s">
        <v>352</v>
      </c>
      <c r="B228" s="22">
        <v>3950</v>
      </c>
      <c r="C228" s="22">
        <v>3.56</v>
      </c>
      <c r="D228" s="22">
        <v>0.39</v>
      </c>
      <c r="E228" s="22">
        <v>2800</v>
      </c>
      <c r="F228" s="20">
        <v>16.6666666666667</v>
      </c>
      <c r="G228" s="22">
        <v>0.70774289116881695</v>
      </c>
      <c r="H228" s="18">
        <v>5.6300000000000003E-2</v>
      </c>
      <c r="I228" s="15">
        <v>1.85916424230545E-3</v>
      </c>
      <c r="J228" s="24">
        <v>0.23365</v>
      </c>
      <c r="K228" s="18">
        <v>0.45800000000000002</v>
      </c>
      <c r="L228" s="15">
        <v>2.95595609717056E-2</v>
      </c>
      <c r="M228" s="18">
        <v>0.06</v>
      </c>
      <c r="N228" s="16">
        <v>2.5478744082077401E-3</v>
      </c>
      <c r="O228" s="24">
        <v>0.73733000000000004</v>
      </c>
      <c r="P228" s="10">
        <v>375</v>
      </c>
      <c r="Q228" s="6">
        <v>15.220455604735699</v>
      </c>
      <c r="R228" s="6">
        <v>17.310914827884101</v>
      </c>
      <c r="S228" s="10">
        <v>382</v>
      </c>
      <c r="T228" s="6">
        <v>20.7191084349089</v>
      </c>
      <c r="U228" s="6">
        <v>21.937280184056402</v>
      </c>
      <c r="V228" s="10">
        <v>453</v>
      </c>
      <c r="W228" s="6">
        <v>83.315058783627094</v>
      </c>
      <c r="X228" s="6">
        <v>89.038975348657502</v>
      </c>
      <c r="Y228" s="6">
        <v>1.8324607329842999</v>
      </c>
      <c r="Z228" s="6">
        <v>17.218543046357599</v>
      </c>
      <c r="AA228" s="7">
        <v>375</v>
      </c>
      <c r="AB228" s="7">
        <v>15.220455604735699</v>
      </c>
      <c r="AC228" s="7">
        <v>17.310914827884101</v>
      </c>
      <c r="AD228" s="13">
        <v>374</v>
      </c>
      <c r="AE228" s="6">
        <v>15.220455604735699</v>
      </c>
      <c r="AF228" s="13">
        <v>366</v>
      </c>
      <c r="AG228" s="6">
        <v>20.369743600190802</v>
      </c>
      <c r="AH228" s="13">
        <v>342</v>
      </c>
      <c r="AI228" s="6">
        <v>70.028415804723394</v>
      </c>
      <c r="AJ228" s="6">
        <v>3.3999999999999998E-3</v>
      </c>
      <c r="AK228" s="6">
        <v>1.6999999999999999E-3</v>
      </c>
    </row>
    <row r="229" spans="1:37">
      <c r="A229" s="4" t="s">
        <v>353</v>
      </c>
      <c r="B229" s="22">
        <v>1452</v>
      </c>
      <c r="C229" s="22">
        <v>2.5499999999999998</v>
      </c>
      <c r="D229" s="22">
        <v>0.17</v>
      </c>
      <c r="E229" s="22">
        <v>1606</v>
      </c>
      <c r="F229" s="20">
        <v>20.325203252032502</v>
      </c>
      <c r="G229" s="22">
        <v>0.76376345242391597</v>
      </c>
      <c r="H229" s="18">
        <v>5.4300000000000001E-2</v>
      </c>
      <c r="I229" s="15">
        <v>1.9431928847534999E-3</v>
      </c>
      <c r="J229" s="24">
        <v>0.18437999999999999</v>
      </c>
      <c r="K229" s="18">
        <v>0.36199999999999999</v>
      </c>
      <c r="L229" s="15">
        <v>2.2206814306423801E-2</v>
      </c>
      <c r="M229" s="18">
        <v>4.9200000000000001E-2</v>
      </c>
      <c r="N229" s="16">
        <v>1.8487963634754301E-3</v>
      </c>
      <c r="O229" s="24">
        <v>0.71435000000000004</v>
      </c>
      <c r="P229" s="10">
        <v>309.5</v>
      </c>
      <c r="Q229" s="6">
        <v>11.3962023028409</v>
      </c>
      <c r="R229" s="6">
        <v>13.287082350920301</v>
      </c>
      <c r="S229" s="10">
        <v>313.7</v>
      </c>
      <c r="T229" s="6">
        <v>16.471934613183599</v>
      </c>
      <c r="U229" s="6">
        <v>17.564861115970501</v>
      </c>
      <c r="V229" s="10">
        <v>376</v>
      </c>
      <c r="W229" s="6">
        <v>96.461192162249603</v>
      </c>
      <c r="X229" s="6">
        <v>101.673536463131</v>
      </c>
      <c r="Y229" s="6">
        <v>1.33885878227605</v>
      </c>
      <c r="Z229" s="6">
        <v>17.686170212766001</v>
      </c>
      <c r="AA229" s="7">
        <v>309.5</v>
      </c>
      <c r="AB229" s="7">
        <v>11.3962023028409</v>
      </c>
      <c r="AC229" s="7">
        <v>13.287082350920301</v>
      </c>
      <c r="AD229" s="13">
        <v>308.8</v>
      </c>
      <c r="AE229" s="6">
        <v>11.4723941236028</v>
      </c>
      <c r="AF229" s="13">
        <v>301.3</v>
      </c>
      <c r="AG229" s="6">
        <v>15.8695125917904</v>
      </c>
      <c r="AH229" s="13">
        <v>278</v>
      </c>
      <c r="AI229" s="6">
        <v>89.084715823548805</v>
      </c>
      <c r="AJ229" s="6">
        <v>2E-3</v>
      </c>
      <c r="AK229" s="6">
        <v>1.1000000000000001E-3</v>
      </c>
    </row>
    <row r="230" spans="1:37">
      <c r="A230" s="4" t="s">
        <v>354</v>
      </c>
      <c r="B230" s="22">
        <v>1331</v>
      </c>
      <c r="C230" s="22">
        <v>2.09</v>
      </c>
      <c r="D230" s="22">
        <v>0.16</v>
      </c>
      <c r="E230" s="22">
        <v>576</v>
      </c>
      <c r="F230" s="20">
        <v>80.064051240992796</v>
      </c>
      <c r="G230" s="22">
        <v>3.84885097171983</v>
      </c>
      <c r="H230" s="18">
        <v>5.1400000000000001E-2</v>
      </c>
      <c r="I230" s="15">
        <v>3.5486787229305401E-3</v>
      </c>
      <c r="J230" s="24">
        <v>0.15706000000000001</v>
      </c>
      <c r="K230" s="18">
        <v>8.6900000000000005E-2</v>
      </c>
      <c r="L230" s="15">
        <v>6.8676266966179404E-3</v>
      </c>
      <c r="M230" s="18">
        <v>1.2489999999999999E-2</v>
      </c>
      <c r="N230" s="16">
        <v>6.0042113647338995E-4</v>
      </c>
      <c r="O230" s="24">
        <v>0.53727999999999998</v>
      </c>
      <c r="P230" s="10">
        <v>80</v>
      </c>
      <c r="Q230" s="6">
        <v>3.83612489329097</v>
      </c>
      <c r="R230" s="6">
        <v>4.2362496093667898</v>
      </c>
      <c r="S230" s="10">
        <v>84.4</v>
      </c>
      <c r="T230" s="6">
        <v>6.3929138272774102</v>
      </c>
      <c r="U230" s="6">
        <v>6.6509792652469404</v>
      </c>
      <c r="V230" s="10">
        <v>230</v>
      </c>
      <c r="W230" s="6">
        <v>144.20969579598099</v>
      </c>
      <c r="X230" s="6">
        <v>146.295111868482</v>
      </c>
      <c r="Y230" s="6">
        <v>5.21327014218011</v>
      </c>
      <c r="Z230" s="6">
        <v>65.2173913043478</v>
      </c>
      <c r="AA230" s="7">
        <v>80</v>
      </c>
      <c r="AB230" s="7">
        <v>3.83612489329097</v>
      </c>
      <c r="AC230" s="7">
        <v>4.2362496093667898</v>
      </c>
      <c r="AD230" s="13">
        <v>79.7</v>
      </c>
      <c r="AE230" s="6">
        <v>3.83612489329097</v>
      </c>
      <c r="AF230" s="13">
        <v>79.599999999999994</v>
      </c>
      <c r="AG230" s="6">
        <v>5.3772760021217696</v>
      </c>
      <c r="AH230" s="13">
        <v>80.599999999999994</v>
      </c>
      <c r="AI230" s="6">
        <v>105.36586407166899</v>
      </c>
      <c r="AJ230" s="6">
        <v>3.8999999999999998E-3</v>
      </c>
      <c r="AK230" s="6">
        <v>4.5999999999999999E-3</v>
      </c>
    </row>
    <row r="231" spans="1:37">
      <c r="A231" s="4" t="s">
        <v>355</v>
      </c>
      <c r="B231" s="22">
        <v>710</v>
      </c>
      <c r="C231" s="22">
        <v>1.474</v>
      </c>
      <c r="D231" s="22">
        <v>4.4999999999999998E-2</v>
      </c>
      <c r="E231" s="22">
        <v>342</v>
      </c>
      <c r="F231" s="20">
        <v>91.911764705882305</v>
      </c>
      <c r="G231" s="22">
        <v>3.5874938545424699</v>
      </c>
      <c r="H231" s="18">
        <v>5.4800000000000001E-2</v>
      </c>
      <c r="I231" s="15">
        <v>4.4059308856158599E-3</v>
      </c>
      <c r="J231" s="24">
        <v>-0.35000999999999999</v>
      </c>
      <c r="K231" s="18">
        <v>7.9200000000000007E-2</v>
      </c>
      <c r="L231" s="15">
        <v>5.9265511217232803E-3</v>
      </c>
      <c r="M231" s="18">
        <v>1.0880000000000001E-2</v>
      </c>
      <c r="N231" s="16">
        <v>4.24667432535152E-4</v>
      </c>
      <c r="O231" s="24">
        <v>0.65076999999999996</v>
      </c>
      <c r="P231" s="10">
        <v>69.7</v>
      </c>
      <c r="Q231" s="6">
        <v>2.6951410020883202</v>
      </c>
      <c r="R231" s="6">
        <v>3.1180957104791398</v>
      </c>
      <c r="S231" s="10">
        <v>79.099999999999994</v>
      </c>
      <c r="T231" s="6">
        <v>6.0315020049684298</v>
      </c>
      <c r="U231" s="6">
        <v>6.2621982729434196</v>
      </c>
      <c r="V231" s="10">
        <v>360</v>
      </c>
      <c r="W231" s="6">
        <v>113.631624885797</v>
      </c>
      <c r="X231" s="6">
        <v>113.901277121012</v>
      </c>
      <c r="Y231" s="6">
        <v>11.8836915297092</v>
      </c>
      <c r="Z231" s="6">
        <v>80.6388888888889</v>
      </c>
      <c r="AA231" s="7">
        <v>69.7</v>
      </c>
      <c r="AB231" s="7">
        <v>2.6951410020883202</v>
      </c>
      <c r="AC231" s="7">
        <v>3.1180957104791398</v>
      </c>
      <c r="AD231" s="13">
        <v>69.2</v>
      </c>
      <c r="AE231" s="6">
        <v>2.6951410020883202</v>
      </c>
      <c r="AF231" s="13">
        <v>69.099999999999994</v>
      </c>
      <c r="AG231" s="6">
        <v>4.4687544613614802</v>
      </c>
      <c r="AH231" s="13">
        <v>69.8</v>
      </c>
      <c r="AI231" s="6">
        <v>42.1576176293961</v>
      </c>
      <c r="AJ231" s="6">
        <v>8.6999999999999994E-3</v>
      </c>
      <c r="AK231" s="6">
        <v>5.1999999999999998E-3</v>
      </c>
    </row>
    <row r="232" spans="1:37">
      <c r="A232" s="4" t="s">
        <v>356</v>
      </c>
      <c r="B232" s="22">
        <v>1260</v>
      </c>
      <c r="C232" s="22">
        <v>6.82</v>
      </c>
      <c r="D232" s="22">
        <v>0.68</v>
      </c>
      <c r="E232" s="22">
        <v>27600</v>
      </c>
      <c r="F232" s="20">
        <v>3.6764705882352899</v>
      </c>
      <c r="G232" s="22">
        <v>0.150704066946305</v>
      </c>
      <c r="H232" s="18">
        <v>0.1095</v>
      </c>
      <c r="I232" s="15">
        <v>2.64693723695197E-3</v>
      </c>
      <c r="J232" s="24">
        <v>0.27317000000000002</v>
      </c>
      <c r="K232" s="18">
        <v>4.05</v>
      </c>
      <c r="L232" s="15">
        <v>0.24978429899615101</v>
      </c>
      <c r="M232" s="18">
        <v>0.27200000000000002</v>
      </c>
      <c r="N232" s="16">
        <v>1.11496896889554E-2</v>
      </c>
      <c r="O232" s="24">
        <v>0.71001999999999998</v>
      </c>
      <c r="P232" s="10">
        <v>1550</v>
      </c>
      <c r="Q232" s="6">
        <v>56.648532801217797</v>
      </c>
      <c r="R232" s="6">
        <v>64.649856505246404</v>
      </c>
      <c r="S232" s="10">
        <v>1640</v>
      </c>
      <c r="T232" s="6">
        <v>50.175692121832</v>
      </c>
      <c r="U232" s="6">
        <v>53.444282576468503</v>
      </c>
      <c r="V232" s="10">
        <v>1783</v>
      </c>
      <c r="W232" s="6">
        <v>44.502157647376997</v>
      </c>
      <c r="X232" s="6">
        <v>49.925463207178197</v>
      </c>
      <c r="Y232" s="6">
        <v>5.4878048780487898</v>
      </c>
      <c r="Z232" s="6">
        <v>13.067863151991</v>
      </c>
      <c r="AA232" s="7">
        <v>1783</v>
      </c>
      <c r="AB232" s="7">
        <v>44.502157647376997</v>
      </c>
      <c r="AC232" s="7">
        <v>49.925463207178197</v>
      </c>
      <c r="AD232" s="13">
        <v>1529</v>
      </c>
      <c r="AE232" s="6">
        <v>58.9396408924474</v>
      </c>
      <c r="AF232" s="13">
        <v>1526</v>
      </c>
      <c r="AG232" s="6">
        <v>56.263265812649699</v>
      </c>
      <c r="AH232" s="13">
        <v>1528</v>
      </c>
      <c r="AI232" s="6">
        <v>36.299270450960798</v>
      </c>
      <c r="AJ232" s="6">
        <v>1.5900000000000001E-2</v>
      </c>
      <c r="AK232" s="6">
        <v>5.1000000000000004E-3</v>
      </c>
    </row>
    <row r="233" spans="1:37">
      <c r="A233" s="4" t="s">
        <v>357</v>
      </c>
      <c r="B233" s="22">
        <v>516</v>
      </c>
      <c r="C233" s="22">
        <v>3.24</v>
      </c>
      <c r="D233" s="22">
        <v>9.9000000000000005E-2</v>
      </c>
      <c r="E233" s="22">
        <v>987</v>
      </c>
      <c r="F233" s="20">
        <v>20.6611570247934</v>
      </c>
      <c r="G233" s="22">
        <v>0.81400413532789895</v>
      </c>
      <c r="H233" s="18">
        <v>5.2200000000000003E-2</v>
      </c>
      <c r="I233" s="15">
        <v>2.43998894354419E-3</v>
      </c>
      <c r="J233" s="24">
        <v>0.37736999999999998</v>
      </c>
      <c r="K233" s="18">
        <v>0.34300000000000003</v>
      </c>
      <c r="L233" s="15">
        <v>2.15557595943634E-2</v>
      </c>
      <c r="M233" s="18">
        <v>4.8399999999999999E-2</v>
      </c>
      <c r="N233" s="16">
        <v>1.9068535272537201E-3</v>
      </c>
      <c r="O233" s="24">
        <v>0.41583999999999999</v>
      </c>
      <c r="P233" s="10">
        <v>304.8</v>
      </c>
      <c r="Q233" s="6">
        <v>11.626776659934601</v>
      </c>
      <c r="R233" s="6">
        <v>13.431996830784</v>
      </c>
      <c r="S233" s="10">
        <v>299</v>
      </c>
      <c r="T233" s="6">
        <v>16.113512524040701</v>
      </c>
      <c r="U233" s="6">
        <v>17.146258841572301</v>
      </c>
      <c r="V233" s="10">
        <v>284</v>
      </c>
      <c r="W233" s="6">
        <v>104.160511776611</v>
      </c>
      <c r="X233" s="6">
        <v>107.104386121617</v>
      </c>
      <c r="Y233" s="6">
        <v>-1.9397993311036901</v>
      </c>
      <c r="Z233" s="6">
        <v>-7.3239436619718399</v>
      </c>
      <c r="AA233" s="7">
        <v>304.8</v>
      </c>
      <c r="AB233" s="7">
        <v>11.626776659934601</v>
      </c>
      <c r="AC233" s="7">
        <v>13.431996830784</v>
      </c>
      <c r="AD233" s="13">
        <v>305</v>
      </c>
      <c r="AE233" s="6">
        <v>11.792486400246601</v>
      </c>
      <c r="AF233" s="13">
        <v>299.89999999999998</v>
      </c>
      <c r="AG233" s="6">
        <v>16.022479079793399</v>
      </c>
      <c r="AH233" s="13">
        <v>269</v>
      </c>
      <c r="AI233" s="6">
        <v>86.392199957899095</v>
      </c>
      <c r="AJ233" s="6">
        <v>1E-4</v>
      </c>
      <c r="AK233" s="6">
        <v>2.5000000000000001E-3</v>
      </c>
    </row>
    <row r="234" spans="1:37">
      <c r="A234" s="4" t="s">
        <v>358</v>
      </c>
      <c r="B234" s="22">
        <v>1310</v>
      </c>
      <c r="C234" s="22">
        <v>2.36</v>
      </c>
      <c r="D234" s="22">
        <v>0.1</v>
      </c>
      <c r="E234" s="22">
        <v>3040</v>
      </c>
      <c r="F234" s="20">
        <v>20.876826722338201</v>
      </c>
      <c r="G234" s="22">
        <v>0.92488373039388105</v>
      </c>
      <c r="H234" s="18">
        <v>6.0199999999999997E-2</v>
      </c>
      <c r="I234" s="15">
        <v>2.3620853260785E-3</v>
      </c>
      <c r="J234" s="24">
        <v>0.32255</v>
      </c>
      <c r="K234" s="18">
        <v>0.39200000000000002</v>
      </c>
      <c r="L234" s="15">
        <v>2.6428503624685001E-2</v>
      </c>
      <c r="M234" s="18">
        <v>4.7899999999999998E-2</v>
      </c>
      <c r="N234" s="16">
        <v>2.1220624798530198E-3</v>
      </c>
      <c r="O234" s="24">
        <v>0.60114000000000001</v>
      </c>
      <c r="P234" s="10">
        <v>302</v>
      </c>
      <c r="Q234" s="6">
        <v>13.094294786639299</v>
      </c>
      <c r="R234" s="6">
        <v>14.6904607837422</v>
      </c>
      <c r="S234" s="10">
        <v>335</v>
      </c>
      <c r="T234" s="6">
        <v>19.1537693227434</v>
      </c>
      <c r="U234" s="6">
        <v>20.214544977721001</v>
      </c>
      <c r="V234" s="10">
        <v>589</v>
      </c>
      <c r="W234" s="6">
        <v>342.82886244743497</v>
      </c>
      <c r="X234" s="6">
        <v>379.54732674279302</v>
      </c>
      <c r="Y234" s="6">
        <v>9.8507462686567209</v>
      </c>
      <c r="Z234" s="6">
        <v>48.726655348047501</v>
      </c>
      <c r="AA234" s="7">
        <v>302</v>
      </c>
      <c r="AB234" s="7">
        <v>13.094294786639299</v>
      </c>
      <c r="AC234" s="7">
        <v>14.6904607837422</v>
      </c>
      <c r="AD234" s="13">
        <v>299</v>
      </c>
      <c r="AE234" s="6">
        <v>13.094294786639299</v>
      </c>
      <c r="AF234" s="13">
        <v>297</v>
      </c>
      <c r="AG234" s="6">
        <v>18.415940900992901</v>
      </c>
      <c r="AH234" s="13">
        <v>289</v>
      </c>
      <c r="AI234" s="6">
        <v>336.27530971958402</v>
      </c>
      <c r="AJ234" s="6">
        <v>9.7000000000000003E-3</v>
      </c>
      <c r="AK234" s="6">
        <v>3.2000000000000002E-3</v>
      </c>
    </row>
    <row r="235" spans="1:37">
      <c r="A235" s="4" t="s">
        <v>359</v>
      </c>
      <c r="B235" s="22">
        <v>621</v>
      </c>
      <c r="C235" s="22">
        <v>2.37</v>
      </c>
      <c r="D235" s="22">
        <v>0.2</v>
      </c>
      <c r="E235" s="22">
        <v>368</v>
      </c>
      <c r="F235" s="20">
        <v>90.661831368993703</v>
      </c>
      <c r="G235" s="22">
        <v>3.62506574874832</v>
      </c>
      <c r="H235" s="18">
        <v>5.4600000000000003E-2</v>
      </c>
      <c r="I235" s="15">
        <v>3.8063488939890301E-3</v>
      </c>
      <c r="J235" s="24">
        <v>0.18684000000000001</v>
      </c>
      <c r="K235" s="18">
        <v>8.1900000000000001E-2</v>
      </c>
      <c r="L235" s="15">
        <v>5.5663054896492497E-3</v>
      </c>
      <c r="M235" s="18">
        <v>1.103E-2</v>
      </c>
      <c r="N235" s="16">
        <v>4.41028761551895E-4</v>
      </c>
      <c r="O235" s="24">
        <v>0.38057000000000002</v>
      </c>
      <c r="P235" s="10">
        <v>70.7</v>
      </c>
      <c r="Q235" s="6">
        <v>2.8022943054782399</v>
      </c>
      <c r="R235" s="6">
        <v>3.22166149811647</v>
      </c>
      <c r="S235" s="10">
        <v>79.900000000000006</v>
      </c>
      <c r="T235" s="6">
        <v>5.2549477368405704</v>
      </c>
      <c r="U235" s="6">
        <v>5.5346305574962997</v>
      </c>
      <c r="V235" s="10">
        <v>380</v>
      </c>
      <c r="W235" s="6">
        <v>94.750256998217395</v>
      </c>
      <c r="X235" s="6">
        <v>95.109414921553494</v>
      </c>
      <c r="Y235" s="6">
        <v>11.514392991238999</v>
      </c>
      <c r="Z235" s="6">
        <v>81.394736842105303</v>
      </c>
      <c r="AA235" s="7">
        <v>70.7</v>
      </c>
      <c r="AB235" s="7">
        <v>2.8022943054782399</v>
      </c>
      <c r="AC235" s="7">
        <v>3.22166149811647</v>
      </c>
      <c r="AD235" s="13">
        <v>70.099999999999994</v>
      </c>
      <c r="AE235" s="6">
        <v>2.8452422347694299</v>
      </c>
      <c r="AF235" s="13">
        <v>70.099999999999994</v>
      </c>
      <c r="AG235" s="6">
        <v>4.6428090330021003</v>
      </c>
      <c r="AH235" s="13">
        <v>68.900000000000006</v>
      </c>
      <c r="AI235" s="6">
        <v>43.0775457892885</v>
      </c>
      <c r="AJ235" s="6">
        <v>8.5000000000000006E-3</v>
      </c>
      <c r="AK235" s="6">
        <v>3.7000000000000002E-3</v>
      </c>
    </row>
    <row r="236" spans="1:37">
      <c r="A236" s="4" t="s">
        <v>360</v>
      </c>
      <c r="B236" s="22">
        <v>1760</v>
      </c>
      <c r="C236" s="22">
        <v>1.284</v>
      </c>
      <c r="D236" s="22">
        <v>6.9000000000000006E-2</v>
      </c>
      <c r="E236" s="22">
        <v>1030</v>
      </c>
      <c r="F236" s="20">
        <v>91.827364554637299</v>
      </c>
      <c r="G236" s="22">
        <v>3.76276605005271</v>
      </c>
      <c r="H236" s="18">
        <v>4.6600000000000003E-2</v>
      </c>
      <c r="I236" s="15">
        <v>2.07790700779203E-3</v>
      </c>
      <c r="J236" s="24">
        <v>-0.11448</v>
      </c>
      <c r="K236" s="18">
        <v>6.9400000000000003E-2</v>
      </c>
      <c r="L236" s="15">
        <v>4.7927246834759503E-3</v>
      </c>
      <c r="M236" s="18">
        <v>1.089E-2</v>
      </c>
      <c r="N236" s="16">
        <v>4.4623432768445601E-4</v>
      </c>
      <c r="O236" s="24">
        <v>0.78049000000000002</v>
      </c>
      <c r="P236" s="10">
        <v>69.8</v>
      </c>
      <c r="Q236" s="6">
        <v>2.8675845493823799</v>
      </c>
      <c r="R236" s="6">
        <v>3.2689830321240301</v>
      </c>
      <c r="S236" s="10">
        <v>68.099999999999994</v>
      </c>
      <c r="T236" s="6">
        <v>4.55148252669734</v>
      </c>
      <c r="U236" s="6">
        <v>4.7889202273785196</v>
      </c>
      <c r="V236" s="10">
        <v>44</v>
      </c>
      <c r="W236" s="6">
        <v>74.2864315665649</v>
      </c>
      <c r="X236" s="6">
        <v>76.196297500990198</v>
      </c>
      <c r="Y236" s="6">
        <v>-2.49632892804699</v>
      </c>
      <c r="Z236" s="6">
        <v>-58.636363636363598</v>
      </c>
      <c r="AA236" s="7">
        <v>69.8</v>
      </c>
      <c r="AB236" s="7">
        <v>2.8675845493823799</v>
      </c>
      <c r="AC236" s="7">
        <v>3.2689830321240301</v>
      </c>
      <c r="AD236" s="13">
        <v>69.900000000000006</v>
      </c>
      <c r="AE236" s="6">
        <v>2.8675845493823799</v>
      </c>
      <c r="AF236" s="13">
        <v>69.8</v>
      </c>
      <c r="AG236" s="6">
        <v>4.1127111727947998</v>
      </c>
      <c r="AH236" s="13">
        <v>69.599999999999994</v>
      </c>
      <c r="AI236" s="6">
        <v>56.266702985815101</v>
      </c>
      <c r="AJ236" s="6">
        <v>-1.5E-3</v>
      </c>
      <c r="AK236" s="6">
        <v>2E-3</v>
      </c>
    </row>
    <row r="237" spans="1:37">
      <c r="A237" s="4" t="s">
        <v>361</v>
      </c>
      <c r="B237" s="22">
        <v>402</v>
      </c>
      <c r="C237" s="22">
        <v>1.659</v>
      </c>
      <c r="D237" s="22">
        <v>8.6999999999999994E-2</v>
      </c>
      <c r="E237" s="22">
        <v>296</v>
      </c>
      <c r="F237" s="20">
        <v>90.579710144927503</v>
      </c>
      <c r="G237" s="22">
        <v>3.3910371347776702</v>
      </c>
      <c r="H237" s="18">
        <v>4.9200000000000001E-2</v>
      </c>
      <c r="I237" s="15">
        <v>3.82131288457684E-3</v>
      </c>
      <c r="J237" s="24">
        <v>3.5409999999999997E-2</v>
      </c>
      <c r="K237" s="18">
        <v>7.3999999999999996E-2</v>
      </c>
      <c r="L237" s="15">
        <v>5.3848314328305098E-3</v>
      </c>
      <c r="M237" s="18">
        <v>1.1039999999999999E-2</v>
      </c>
      <c r="N237" s="16">
        <v>4.1330503164611698E-4</v>
      </c>
      <c r="O237" s="24">
        <v>0.41415000000000002</v>
      </c>
      <c r="P237" s="10">
        <v>70.8</v>
      </c>
      <c r="Q237" s="6">
        <v>2.6439794906540199</v>
      </c>
      <c r="R237" s="6">
        <v>3.0856781558857098</v>
      </c>
      <c r="S237" s="10">
        <v>72.400000000000006</v>
      </c>
      <c r="T237" s="6">
        <v>5.0762985249575303</v>
      </c>
      <c r="U237" s="6">
        <v>5.3168372342673802</v>
      </c>
      <c r="V237" s="10">
        <v>150</v>
      </c>
      <c r="W237" s="6">
        <v>995.59466922035006</v>
      </c>
      <c r="X237" s="6">
        <v>1010.53644983714</v>
      </c>
      <c r="Y237" s="6">
        <v>2.2099447513812298</v>
      </c>
      <c r="Z237" s="6">
        <v>52.8</v>
      </c>
      <c r="AA237" s="7">
        <v>70.8</v>
      </c>
      <c r="AB237" s="7">
        <v>2.6439794906540199</v>
      </c>
      <c r="AC237" s="7">
        <v>3.0856781558857098</v>
      </c>
      <c r="AD237" s="13">
        <v>70.7</v>
      </c>
      <c r="AE237" s="6">
        <v>2.6439794906540199</v>
      </c>
      <c r="AF237" s="13">
        <v>70.5</v>
      </c>
      <c r="AG237" s="6">
        <v>4.1562731761141496</v>
      </c>
      <c r="AH237" s="13">
        <v>70.8</v>
      </c>
      <c r="AI237" s="6">
        <v>992.00954044302296</v>
      </c>
      <c r="AJ237" s="6">
        <v>1.6999999999999999E-3</v>
      </c>
      <c r="AK237" s="6">
        <v>3.8E-3</v>
      </c>
    </row>
    <row r="238" spans="1:37">
      <c r="A238" s="4" t="s">
        <v>362</v>
      </c>
      <c r="B238" s="22">
        <v>268</v>
      </c>
      <c r="C238" s="22">
        <v>2.42</v>
      </c>
      <c r="D238" s="22">
        <v>0.14000000000000001</v>
      </c>
      <c r="E238" s="22">
        <v>228</v>
      </c>
      <c r="F238" s="20">
        <v>88.495575221238894</v>
      </c>
      <c r="G238" s="22">
        <v>3.2637137516578698</v>
      </c>
      <c r="H238" s="18">
        <v>4.8099999999999997E-2</v>
      </c>
      <c r="I238" s="15">
        <v>4.3978075171236903E-3</v>
      </c>
      <c r="J238" s="24">
        <v>0.11133</v>
      </c>
      <c r="K238" s="18">
        <v>7.4099999999999999E-2</v>
      </c>
      <c r="L238" s="15">
        <v>5.9646196857888198E-3</v>
      </c>
      <c r="M238" s="18">
        <v>1.1299999999999999E-2</v>
      </c>
      <c r="N238" s="16">
        <v>4.1674360894919301E-4</v>
      </c>
      <c r="O238" s="24">
        <v>0.24468999999999999</v>
      </c>
      <c r="P238" s="10">
        <v>72.400000000000006</v>
      </c>
      <c r="Q238" s="6">
        <v>2.6521058795203198</v>
      </c>
      <c r="R238" s="6">
        <v>3.1118630689689701</v>
      </c>
      <c r="S238" s="10">
        <v>72.5</v>
      </c>
      <c r="T238" s="6">
        <v>5.60496797117142</v>
      </c>
      <c r="U238" s="6">
        <v>5.8242520443171601</v>
      </c>
      <c r="V238" s="10">
        <v>100</v>
      </c>
      <c r="W238" s="6">
        <v>309.76168646326801</v>
      </c>
      <c r="X238" s="6">
        <v>313.061175927568</v>
      </c>
      <c r="Y238" s="6">
        <v>0.13793103448274699</v>
      </c>
      <c r="Z238" s="6">
        <v>27.6</v>
      </c>
      <c r="AA238" s="7">
        <v>72.400000000000006</v>
      </c>
      <c r="AB238" s="7">
        <v>2.6521058795203198</v>
      </c>
      <c r="AC238" s="7">
        <v>3.1118630689689701</v>
      </c>
      <c r="AD238" s="13">
        <v>72.400000000000006</v>
      </c>
      <c r="AE238" s="6">
        <v>2.6882551211122498</v>
      </c>
      <c r="AF238" s="13">
        <v>72.400000000000006</v>
      </c>
      <c r="AG238" s="6">
        <v>4.1609032622565802</v>
      </c>
      <c r="AH238" s="13">
        <v>72.400000000000006</v>
      </c>
      <c r="AI238" s="6">
        <v>291.23287821014998</v>
      </c>
      <c r="AJ238" s="6">
        <v>2.0000000000000001E-4</v>
      </c>
      <c r="AK238" s="6">
        <v>4.8999999999999998E-3</v>
      </c>
    </row>
    <row r="239" spans="1:37">
      <c r="A239" s="4" t="s">
        <v>363</v>
      </c>
      <c r="B239" s="22">
        <v>331</v>
      </c>
      <c r="C239" s="22">
        <v>2.3199999999999998</v>
      </c>
      <c r="D239" s="22">
        <v>7.6999999999999999E-2</v>
      </c>
      <c r="E239" s="22">
        <v>1565</v>
      </c>
      <c r="F239" s="20">
        <v>19.646365422396901</v>
      </c>
      <c r="G239" s="22">
        <v>0.74581827878972995</v>
      </c>
      <c r="H239" s="18">
        <v>5.3199999999999997E-2</v>
      </c>
      <c r="I239" s="15">
        <v>2.0458709940042899E-3</v>
      </c>
      <c r="J239" s="24">
        <v>1.6664999999999999E-2</v>
      </c>
      <c r="K239" s="18">
        <v>0.36899999999999999</v>
      </c>
      <c r="L239" s="15">
        <v>2.31700723868094E-2</v>
      </c>
      <c r="M239" s="18">
        <v>5.0900000000000001E-2</v>
      </c>
      <c r="N239" s="16">
        <v>1.9322734548712201E-3</v>
      </c>
      <c r="O239" s="24">
        <v>0.67818000000000001</v>
      </c>
      <c r="P239" s="10">
        <v>319.8</v>
      </c>
      <c r="Q239" s="6">
        <v>11.776175869891601</v>
      </c>
      <c r="R239" s="6">
        <v>13.7284763621415</v>
      </c>
      <c r="S239" s="10">
        <v>319</v>
      </c>
      <c r="T239" s="6">
        <v>17.1451484984938</v>
      </c>
      <c r="U239" s="6">
        <v>18.2267424705324</v>
      </c>
      <c r="V239" s="10">
        <v>328</v>
      </c>
      <c r="W239" s="6">
        <v>88.973066032311294</v>
      </c>
      <c r="X239" s="6">
        <v>92.932514936177895</v>
      </c>
      <c r="Y239" s="6">
        <v>-0.25078369905958198</v>
      </c>
      <c r="Z239" s="6">
        <v>2.4999999999999898</v>
      </c>
      <c r="AA239" s="7">
        <v>319.8</v>
      </c>
      <c r="AB239" s="7">
        <v>11.776175869891601</v>
      </c>
      <c r="AC239" s="7">
        <v>13.7284763621415</v>
      </c>
      <c r="AD239" s="13">
        <v>319.39999999999998</v>
      </c>
      <c r="AE239" s="6">
        <v>11.776175869891601</v>
      </c>
      <c r="AF239" s="13">
        <v>312.60000000000002</v>
      </c>
      <c r="AG239" s="6">
        <v>16.4780965841144</v>
      </c>
      <c r="AH239" s="13">
        <v>272</v>
      </c>
      <c r="AI239" s="6">
        <v>76.673244871924098</v>
      </c>
      <c r="AJ239" s="6">
        <v>1E-3</v>
      </c>
      <c r="AK239" s="6">
        <v>1.5E-3</v>
      </c>
    </row>
    <row r="240" spans="1:37">
      <c r="A240" s="4" t="s">
        <v>364</v>
      </c>
      <c r="B240" s="22">
        <v>358</v>
      </c>
      <c r="C240" s="22">
        <v>1.754</v>
      </c>
      <c r="D240" s="22">
        <v>4.2999999999999997E-2</v>
      </c>
      <c r="E240" s="22">
        <v>388</v>
      </c>
      <c r="F240" s="20">
        <v>90.909090909090907</v>
      </c>
      <c r="G240" s="22">
        <v>3.6035857424036499</v>
      </c>
      <c r="H240" s="18">
        <v>4.9099999999999998E-2</v>
      </c>
      <c r="I240" s="15">
        <v>3.4426897600000599E-3</v>
      </c>
      <c r="J240" s="24">
        <v>0.15543000000000001</v>
      </c>
      <c r="K240" s="18">
        <v>7.22E-2</v>
      </c>
      <c r="L240" s="15">
        <v>4.8411707840562302E-3</v>
      </c>
      <c r="M240" s="18">
        <v>1.0999999999999999E-2</v>
      </c>
      <c r="N240" s="16">
        <v>4.36033874830842E-4</v>
      </c>
      <c r="O240" s="24">
        <v>0.38184000000000001</v>
      </c>
      <c r="P240" s="10">
        <v>70.5</v>
      </c>
      <c r="Q240" s="6">
        <v>2.7555994007522302</v>
      </c>
      <c r="R240" s="6">
        <v>3.1789940593066999</v>
      </c>
      <c r="S240" s="10">
        <v>70.8</v>
      </c>
      <c r="T240" s="6">
        <v>4.5851630550453804</v>
      </c>
      <c r="U240" s="6">
        <v>4.8385461365600202</v>
      </c>
      <c r="V240" s="10">
        <v>140</v>
      </c>
      <c r="W240" s="6">
        <v>1383.43133450447</v>
      </c>
      <c r="X240" s="6">
        <v>1409.80895901347</v>
      </c>
      <c r="Y240" s="6">
        <v>0.42372881355932202</v>
      </c>
      <c r="Z240" s="6">
        <v>49.642857142857103</v>
      </c>
      <c r="AA240" s="7">
        <v>70.5</v>
      </c>
      <c r="AB240" s="7">
        <v>2.7555994007522302</v>
      </c>
      <c r="AC240" s="7">
        <v>3.1789940593066999</v>
      </c>
      <c r="AD240" s="13">
        <v>70.400000000000006</v>
      </c>
      <c r="AE240" s="6">
        <v>2.7974949611082498</v>
      </c>
      <c r="AF240" s="13">
        <v>70.2</v>
      </c>
      <c r="AG240" s="6">
        <v>4.1784830071872996</v>
      </c>
      <c r="AH240" s="13">
        <v>67.400000000000006</v>
      </c>
      <c r="AI240" s="6">
        <v>1381.2673650813599</v>
      </c>
      <c r="AJ240" s="6">
        <v>1.6999999999999999E-3</v>
      </c>
      <c r="AK240" s="6">
        <v>3.5000000000000001E-3</v>
      </c>
    </row>
    <row r="241" spans="1:37">
      <c r="A241" s="4" t="s">
        <v>365</v>
      </c>
      <c r="B241" s="22">
        <v>260</v>
      </c>
      <c r="C241" s="22">
        <v>2.61</v>
      </c>
      <c r="D241" s="22">
        <v>0.11</v>
      </c>
      <c r="E241" s="22">
        <v>300</v>
      </c>
      <c r="F241" s="20">
        <v>93.370681605975705</v>
      </c>
      <c r="G241" s="22">
        <v>3.3998166983722902</v>
      </c>
      <c r="H241" s="18">
        <v>5.1499999999999997E-2</v>
      </c>
      <c r="I241" s="15">
        <v>3.82057763951857E-3</v>
      </c>
      <c r="J241" s="24">
        <v>0.38319999999999999</v>
      </c>
      <c r="K241" s="18">
        <v>7.6399999999999996E-2</v>
      </c>
      <c r="L241" s="15">
        <v>5.1146252040202801E-3</v>
      </c>
      <c r="M241" s="18">
        <v>1.0710000000000001E-2</v>
      </c>
      <c r="N241" s="16">
        <v>3.8997291455176498E-4</v>
      </c>
      <c r="O241" s="24">
        <v>0.36556</v>
      </c>
      <c r="P241" s="10">
        <v>68.7</v>
      </c>
      <c r="Q241" s="6">
        <v>2.4797552092049902</v>
      </c>
      <c r="R241" s="6">
        <v>2.9210422887056402</v>
      </c>
      <c r="S241" s="10">
        <v>74.8</v>
      </c>
      <c r="T241" s="6">
        <v>4.8350759112316197</v>
      </c>
      <c r="U241" s="6">
        <v>5.10204169880791</v>
      </c>
      <c r="V241" s="10">
        <v>250</v>
      </c>
      <c r="W241" s="6">
        <v>120.336187676264</v>
      </c>
      <c r="X241" s="6">
        <v>121.418720480323</v>
      </c>
      <c r="Y241" s="6">
        <v>8.1550802139037302</v>
      </c>
      <c r="Z241" s="6">
        <v>72.52</v>
      </c>
      <c r="AA241" s="7">
        <v>68.7</v>
      </c>
      <c r="AB241" s="7">
        <v>2.4797552092049902</v>
      </c>
      <c r="AC241" s="7">
        <v>2.9210422887056402</v>
      </c>
      <c r="AD241" s="13">
        <v>68.3</v>
      </c>
      <c r="AE241" s="6">
        <v>2.5144454453376599</v>
      </c>
      <c r="AF241" s="13">
        <v>68.3</v>
      </c>
      <c r="AG241" s="6">
        <v>4.22302723971469</v>
      </c>
      <c r="AH241" s="13">
        <v>68.7</v>
      </c>
      <c r="AI241" s="6">
        <v>92.156001510791398</v>
      </c>
      <c r="AJ241" s="6">
        <v>4.7000000000000002E-3</v>
      </c>
      <c r="AK241" s="6">
        <v>3.5000000000000001E-3</v>
      </c>
    </row>
    <row r="242" spans="1:37">
      <c r="A242" s="4" t="s">
        <v>366</v>
      </c>
      <c r="B242" s="22">
        <v>324</v>
      </c>
      <c r="C242" s="22">
        <v>1.534</v>
      </c>
      <c r="D242" s="22">
        <v>6.0999999999999999E-2</v>
      </c>
      <c r="E242" s="22">
        <v>1347</v>
      </c>
      <c r="F242" s="20">
        <v>27.601435274634301</v>
      </c>
      <c r="G242" s="22">
        <v>1.01205651149697</v>
      </c>
      <c r="H242" s="18">
        <v>5.5E-2</v>
      </c>
      <c r="I242" s="15">
        <v>2.4448085793055498E-3</v>
      </c>
      <c r="J242" s="24">
        <v>-0.17907999999999999</v>
      </c>
      <c r="K242" s="18">
        <v>0.27100000000000002</v>
      </c>
      <c r="L242" s="15">
        <v>1.7695880063167101E-2</v>
      </c>
      <c r="M242" s="18">
        <v>3.6229999999999998E-2</v>
      </c>
      <c r="N242" s="16">
        <v>1.32843843251992E-3</v>
      </c>
      <c r="O242" s="24">
        <v>0.55025000000000002</v>
      </c>
      <c r="P242" s="10">
        <v>229.4</v>
      </c>
      <c r="Q242" s="6">
        <v>8.2826078221459802</v>
      </c>
      <c r="R242" s="6">
        <v>9.72358080780492</v>
      </c>
      <c r="S242" s="10">
        <v>243</v>
      </c>
      <c r="T242" s="6">
        <v>13.9987145540073</v>
      </c>
      <c r="U242" s="6">
        <v>14.829160834631899</v>
      </c>
      <c r="V242" s="10">
        <v>397</v>
      </c>
      <c r="W242" s="6">
        <v>255.483025199933</v>
      </c>
      <c r="X242" s="6">
        <v>268.99320686852798</v>
      </c>
      <c r="Y242" s="6">
        <v>5.5967078189300397</v>
      </c>
      <c r="Z242" s="6">
        <v>42.216624685138498</v>
      </c>
      <c r="AA242" s="7">
        <v>229.4</v>
      </c>
      <c r="AB242" s="7">
        <v>8.2826078221459802</v>
      </c>
      <c r="AC242" s="7">
        <v>9.72358080780492</v>
      </c>
      <c r="AD242" s="13">
        <v>227.8</v>
      </c>
      <c r="AE242" s="6">
        <v>8.2129892448166402</v>
      </c>
      <c r="AF242" s="13">
        <v>225.6</v>
      </c>
      <c r="AG242" s="6">
        <v>12.684565785417201</v>
      </c>
      <c r="AH242" s="13">
        <v>215</v>
      </c>
      <c r="AI242" s="6">
        <v>248.43898881880301</v>
      </c>
      <c r="AJ242" s="6">
        <v>5.5999999999999999E-3</v>
      </c>
      <c r="AK242" s="6">
        <v>2.7000000000000001E-3</v>
      </c>
    </row>
    <row r="243" spans="1:37">
      <c r="A243" s="4" t="s">
        <v>367</v>
      </c>
      <c r="B243" s="22">
        <v>507</v>
      </c>
      <c r="C243" s="22">
        <v>1.6339999999999999</v>
      </c>
      <c r="D243" s="22">
        <v>6.8000000000000005E-2</v>
      </c>
      <c r="E243" s="22">
        <v>610</v>
      </c>
      <c r="F243" s="20">
        <v>95.419847328244302</v>
      </c>
      <c r="G243" s="22">
        <v>4.3199390560916697</v>
      </c>
      <c r="H243" s="18">
        <v>5.5E-2</v>
      </c>
      <c r="I243" s="15">
        <v>3.0203493126637199E-3</v>
      </c>
      <c r="J243" s="24">
        <v>0.31692999999999999</v>
      </c>
      <c r="K243" s="18">
        <v>7.9699999999999993E-2</v>
      </c>
      <c r="L243" s="15">
        <v>5.4251520119623798E-3</v>
      </c>
      <c r="M243" s="18">
        <v>1.048E-2</v>
      </c>
      <c r="N243" s="16">
        <v>4.7446063450617097E-4</v>
      </c>
      <c r="O243" s="24">
        <v>0.59577999999999998</v>
      </c>
      <c r="P243" s="10">
        <v>67.2</v>
      </c>
      <c r="Q243" s="6">
        <v>3.04584163405254</v>
      </c>
      <c r="R243" s="6">
        <v>3.4000334525483802</v>
      </c>
      <c r="S243" s="10">
        <v>77.8</v>
      </c>
      <c r="T243" s="6">
        <v>5.0868132272102704</v>
      </c>
      <c r="U243" s="6">
        <v>5.3614403553166596</v>
      </c>
      <c r="V243" s="10">
        <v>430</v>
      </c>
      <c r="W243" s="6">
        <v>76.464883494315202</v>
      </c>
      <c r="X243" s="6">
        <v>76.800905644002398</v>
      </c>
      <c r="Y243" s="6">
        <v>13.6246786632391</v>
      </c>
      <c r="Z243" s="6">
        <v>84.3720930232558</v>
      </c>
      <c r="AA243" s="7">
        <v>67.2</v>
      </c>
      <c r="AB243" s="7">
        <v>3.04584163405254</v>
      </c>
      <c r="AC243" s="7">
        <v>3.4000334525483802</v>
      </c>
      <c r="AD243" s="13">
        <v>66.5</v>
      </c>
      <c r="AE243" s="6">
        <v>3.04584163405254</v>
      </c>
      <c r="AF243" s="13">
        <v>66.599999999999994</v>
      </c>
      <c r="AG243" s="6">
        <v>4.7235229234673302</v>
      </c>
      <c r="AH243" s="13">
        <v>67.2</v>
      </c>
      <c r="AI243" s="6">
        <v>30.0272435930973</v>
      </c>
      <c r="AJ243" s="6">
        <v>9.1999999999999998E-3</v>
      </c>
      <c r="AK243" s="6">
        <v>2.8E-3</v>
      </c>
    </row>
    <row r="244" spans="1:37">
      <c r="A244" s="4" t="s">
        <v>368</v>
      </c>
      <c r="B244" s="22">
        <v>703</v>
      </c>
      <c r="C244" s="22">
        <v>0.66100000000000003</v>
      </c>
      <c r="D244" s="22">
        <v>2.7E-2</v>
      </c>
      <c r="E244" s="22">
        <v>11460</v>
      </c>
      <c r="F244" s="20">
        <v>8.1699346405228805</v>
      </c>
      <c r="G244" s="22">
        <v>0.31518800514787498</v>
      </c>
      <c r="H244" s="18">
        <v>6.5799999999999997E-2</v>
      </c>
      <c r="I244" s="15">
        <v>1.6478931270156501E-3</v>
      </c>
      <c r="J244" s="24">
        <v>0.76012999999999997</v>
      </c>
      <c r="K244" s="18">
        <v>1.0960000000000001</v>
      </c>
      <c r="L244" s="15">
        <v>6.3367395156814693E-2</v>
      </c>
      <c r="M244" s="18">
        <v>0.12239999999999999</v>
      </c>
      <c r="N244" s="16">
        <v>4.7220710480042304E-3</v>
      </c>
      <c r="O244" s="24">
        <v>0.51898999999999995</v>
      </c>
      <c r="P244" s="10">
        <v>744</v>
      </c>
      <c r="Q244" s="6">
        <v>27.190736966685201</v>
      </c>
      <c r="R244" s="6">
        <v>31.492133305709501</v>
      </c>
      <c r="S244" s="10">
        <v>751</v>
      </c>
      <c r="T244" s="6">
        <v>30.672228921176899</v>
      </c>
      <c r="U244" s="6">
        <v>32.935846188712702</v>
      </c>
      <c r="V244" s="10">
        <v>792</v>
      </c>
      <c r="W244" s="6">
        <v>53.552119675545903</v>
      </c>
      <c r="X244" s="6">
        <v>59.155885247864603</v>
      </c>
      <c r="Y244" s="6">
        <v>0.93209054593874896</v>
      </c>
      <c r="Z244" s="6">
        <v>6.0606060606060597</v>
      </c>
      <c r="AA244" s="7">
        <v>744</v>
      </c>
      <c r="AB244" s="7">
        <v>27.190736966685201</v>
      </c>
      <c r="AC244" s="7">
        <v>31.492133305709501</v>
      </c>
      <c r="AD244" s="13">
        <v>741</v>
      </c>
      <c r="AE244" s="6">
        <v>27.597303795687299</v>
      </c>
      <c r="AF244" s="13">
        <v>725</v>
      </c>
      <c r="AG244" s="6">
        <v>32.2687252148746</v>
      </c>
      <c r="AH244" s="13">
        <v>684</v>
      </c>
      <c r="AI244" s="6">
        <v>36.704080450870599</v>
      </c>
      <c r="AJ244" s="6">
        <v>4.0000000000000001E-3</v>
      </c>
      <c r="AK244" s="6">
        <v>2.3E-3</v>
      </c>
    </row>
    <row r="245" spans="1:37">
      <c r="A245" s="4" t="s">
        <v>369</v>
      </c>
      <c r="B245" s="22">
        <v>860</v>
      </c>
      <c r="C245" s="22">
        <v>2.48</v>
      </c>
      <c r="D245" s="22">
        <v>0.13</v>
      </c>
      <c r="E245" s="22">
        <v>930</v>
      </c>
      <c r="F245" s="20">
        <v>95.147478591817304</v>
      </c>
      <c r="G245" s="22">
        <v>3.9968047595130498</v>
      </c>
      <c r="H245" s="18">
        <v>5.33E-2</v>
      </c>
      <c r="I245" s="15">
        <v>2.73099549070484E-3</v>
      </c>
      <c r="J245" s="24">
        <v>0.10356</v>
      </c>
      <c r="K245" s="18">
        <v>7.6600000000000001E-2</v>
      </c>
      <c r="L245" s="15">
        <v>5.32529437342195E-3</v>
      </c>
      <c r="M245" s="18">
        <v>1.051E-2</v>
      </c>
      <c r="N245" s="16">
        <v>4.41487453416287E-4</v>
      </c>
      <c r="O245" s="24">
        <v>0.53498000000000001</v>
      </c>
      <c r="P245" s="10">
        <v>67.400000000000006</v>
      </c>
      <c r="Q245" s="6">
        <v>2.8092788023052</v>
      </c>
      <c r="R245" s="6">
        <v>3.1918767251231399</v>
      </c>
      <c r="S245" s="10">
        <v>74.900000000000006</v>
      </c>
      <c r="T245" s="6">
        <v>5.0040966959022697</v>
      </c>
      <c r="U245" s="6">
        <v>5.2637221623083601</v>
      </c>
      <c r="V245" s="10">
        <v>320</v>
      </c>
      <c r="W245" s="6">
        <v>77.882819106136097</v>
      </c>
      <c r="X245" s="6">
        <v>78.475890004915996</v>
      </c>
      <c r="Y245" s="6">
        <v>10.0133511348465</v>
      </c>
      <c r="Z245" s="6">
        <v>78.9375</v>
      </c>
      <c r="AA245" s="7">
        <v>67.400000000000006</v>
      </c>
      <c r="AB245" s="7">
        <v>2.8092788023052</v>
      </c>
      <c r="AC245" s="7">
        <v>3.1918767251231399</v>
      </c>
      <c r="AD245" s="13">
        <v>66.900000000000006</v>
      </c>
      <c r="AE245" s="6">
        <v>2.8092788023052</v>
      </c>
      <c r="AF245" s="13">
        <v>66.8</v>
      </c>
      <c r="AG245" s="6">
        <v>4.4334392678754604</v>
      </c>
      <c r="AH245" s="13">
        <v>66.3</v>
      </c>
      <c r="AI245" s="6">
        <v>33.445249467138296</v>
      </c>
      <c r="AJ245" s="6">
        <v>7.1999999999999998E-3</v>
      </c>
      <c r="AK245" s="6">
        <v>3.2000000000000002E-3</v>
      </c>
    </row>
    <row r="246" spans="1:37">
      <c r="A246" s="4" t="s">
        <v>370</v>
      </c>
      <c r="B246" s="22">
        <v>365</v>
      </c>
      <c r="C246" s="22">
        <v>1.8080000000000001</v>
      </c>
      <c r="D246" s="22">
        <v>6.2E-2</v>
      </c>
      <c r="E246" s="22">
        <v>367</v>
      </c>
      <c r="F246" s="20">
        <v>90.334236675700097</v>
      </c>
      <c r="G246" s="22">
        <v>3.6421874463728399</v>
      </c>
      <c r="H246" s="18">
        <v>4.7899999999999998E-2</v>
      </c>
      <c r="I246" s="15">
        <v>3.3255817534393098E-3</v>
      </c>
      <c r="J246" s="24">
        <v>-1.0052E-2</v>
      </c>
      <c r="K246" s="18">
        <v>7.2700000000000001E-2</v>
      </c>
      <c r="L246" s="15">
        <v>5.2392821115969301E-3</v>
      </c>
      <c r="M246" s="18">
        <v>1.107E-2</v>
      </c>
      <c r="N246" s="16">
        <v>4.4633149639701399E-4</v>
      </c>
      <c r="O246" s="24">
        <v>0.56720999999999999</v>
      </c>
      <c r="P246" s="10">
        <v>71</v>
      </c>
      <c r="Q246" s="6">
        <v>2.8515517281298202</v>
      </c>
      <c r="R246" s="6">
        <v>3.2673768273660899</v>
      </c>
      <c r="S246" s="10">
        <v>71.2</v>
      </c>
      <c r="T246" s="6">
        <v>4.9377069986694302</v>
      </c>
      <c r="U246" s="6">
        <v>5.1768416184939801</v>
      </c>
      <c r="V246" s="10">
        <v>100</v>
      </c>
      <c r="W246" s="6">
        <v>215.31863394951301</v>
      </c>
      <c r="X246" s="6">
        <v>218.739534946812</v>
      </c>
      <c r="Y246" s="6">
        <v>0.280898876404507</v>
      </c>
      <c r="Z246" s="6">
        <v>29</v>
      </c>
      <c r="AA246" s="7">
        <v>71</v>
      </c>
      <c r="AB246" s="7">
        <v>2.8515517281298202</v>
      </c>
      <c r="AC246" s="7">
        <v>3.2673768273660899</v>
      </c>
      <c r="AD246" s="13">
        <v>71</v>
      </c>
      <c r="AE246" s="6">
        <v>2.8515517281298202</v>
      </c>
      <c r="AF246" s="13">
        <v>70.900000000000006</v>
      </c>
      <c r="AG246" s="6">
        <v>4.2298345599691096</v>
      </c>
      <c r="AH246" s="13">
        <v>71</v>
      </c>
      <c r="AI246" s="6">
        <v>200.937702599299</v>
      </c>
      <c r="AJ246" s="6">
        <v>2.0000000000000001E-4</v>
      </c>
      <c r="AK246" s="6">
        <v>3.2000000000000002E-3</v>
      </c>
    </row>
    <row r="247" spans="1:37">
      <c r="A247" s="4" t="s">
        <v>371</v>
      </c>
      <c r="B247" s="22">
        <v>601</v>
      </c>
      <c r="C247" s="22">
        <v>4.93</v>
      </c>
      <c r="D247" s="22">
        <v>0.54</v>
      </c>
      <c r="E247" s="22">
        <v>597</v>
      </c>
      <c r="F247" s="20">
        <v>85.689802913453306</v>
      </c>
      <c r="G247" s="22">
        <v>3.4198554415887501</v>
      </c>
      <c r="H247" s="18">
        <v>4.7800000000000002E-2</v>
      </c>
      <c r="I247" s="15">
        <v>2.6753859052411899E-3</v>
      </c>
      <c r="J247" s="24">
        <v>0.15015999999999999</v>
      </c>
      <c r="K247" s="18">
        <v>7.6200000000000004E-2</v>
      </c>
      <c r="L247" s="15">
        <v>4.9920508587553E-3</v>
      </c>
      <c r="M247" s="18">
        <v>1.167E-2</v>
      </c>
      <c r="N247" s="16">
        <v>4.6574635074898699E-4</v>
      </c>
      <c r="O247" s="24">
        <v>0.55220999999999998</v>
      </c>
      <c r="P247" s="10">
        <v>74.8</v>
      </c>
      <c r="Q247" s="6">
        <v>2.9896552473906599</v>
      </c>
      <c r="R247" s="6">
        <v>3.4296326811273299</v>
      </c>
      <c r="S247" s="10">
        <v>74.5</v>
      </c>
      <c r="T247" s="6">
        <v>4.71328410418612</v>
      </c>
      <c r="U247" s="6">
        <v>4.9854816448407497</v>
      </c>
      <c r="V247" s="10">
        <v>96</v>
      </c>
      <c r="W247" s="6">
        <v>150.01537447726901</v>
      </c>
      <c r="X247" s="6">
        <v>153.497822374615</v>
      </c>
      <c r="Y247" s="6">
        <v>-0.40268456375838502</v>
      </c>
      <c r="Z247" s="6">
        <v>22.0833333333333</v>
      </c>
      <c r="AA247" s="7">
        <v>74.8</v>
      </c>
      <c r="AB247" s="7">
        <v>2.9896552473906599</v>
      </c>
      <c r="AC247" s="7">
        <v>3.4296326811273299</v>
      </c>
      <c r="AD247" s="13">
        <v>74.8</v>
      </c>
      <c r="AE247" s="6">
        <v>2.9896552473906599</v>
      </c>
      <c r="AF247" s="13">
        <v>74.7</v>
      </c>
      <c r="AG247" s="6">
        <v>4.4155970204235802</v>
      </c>
      <c r="AH247" s="13">
        <v>74.5</v>
      </c>
      <c r="AI247" s="6">
        <v>136.971908724217</v>
      </c>
      <c r="AJ247" s="6">
        <v>-3.9999999999999998E-7</v>
      </c>
      <c r="AK247" s="6">
        <v>2.5999999999999999E-3</v>
      </c>
    </row>
    <row r="248" spans="1:37">
      <c r="A248" s="4" t="s">
        <v>372</v>
      </c>
      <c r="B248" s="22">
        <v>830</v>
      </c>
      <c r="C248" s="22">
        <v>11.19</v>
      </c>
      <c r="D248" s="22">
        <v>0.57999999999999996</v>
      </c>
      <c r="E248" s="22">
        <v>9290</v>
      </c>
      <c r="F248" s="20">
        <v>9.3545369504209503</v>
      </c>
      <c r="G248" s="22">
        <v>0.39013963889826397</v>
      </c>
      <c r="H248" s="18">
        <v>6.2100000000000002E-2</v>
      </c>
      <c r="I248" s="15">
        <v>1.3788785963325301E-3</v>
      </c>
      <c r="J248" s="24">
        <v>0.43844</v>
      </c>
      <c r="K248" s="18">
        <v>0.90700000000000003</v>
      </c>
      <c r="L248" s="15">
        <v>5.54752361120701E-2</v>
      </c>
      <c r="M248" s="18">
        <v>0.1069</v>
      </c>
      <c r="N248" s="16">
        <v>4.4583636388701902E-3</v>
      </c>
      <c r="O248" s="24">
        <v>0.74365999999999999</v>
      </c>
      <c r="P248" s="10">
        <v>654</v>
      </c>
      <c r="Q248" s="6">
        <v>26.020544815136301</v>
      </c>
      <c r="R248" s="6">
        <v>29.580996479240799</v>
      </c>
      <c r="S248" s="10">
        <v>655</v>
      </c>
      <c r="T248" s="6">
        <v>29.526857288685001</v>
      </c>
      <c r="U248" s="6">
        <v>31.479465187295599</v>
      </c>
      <c r="V248" s="10">
        <v>673</v>
      </c>
      <c r="W248" s="6">
        <v>49.2913091181304</v>
      </c>
      <c r="X248" s="6">
        <v>55.193023139883103</v>
      </c>
      <c r="Y248" s="6">
        <v>0.15267175572517999</v>
      </c>
      <c r="Z248" s="6">
        <v>2.82317979197623</v>
      </c>
      <c r="AA248" s="7">
        <v>654</v>
      </c>
      <c r="AB248" s="7">
        <v>26.020544815136301</v>
      </c>
      <c r="AC248" s="7">
        <v>29.580996479240799</v>
      </c>
      <c r="AD248" s="13">
        <v>653</v>
      </c>
      <c r="AE248" s="6">
        <v>26.020544815136301</v>
      </c>
      <c r="AF248" s="13">
        <v>638</v>
      </c>
      <c r="AG248" s="6">
        <v>30.124330720305899</v>
      </c>
      <c r="AH248" s="13">
        <v>606</v>
      </c>
      <c r="AI248" s="6">
        <v>37.837985604139703</v>
      </c>
      <c r="AJ248" s="6">
        <v>2.5999999999999999E-3</v>
      </c>
      <c r="AK248" s="6">
        <v>1.2999999999999999E-3</v>
      </c>
    </row>
    <row r="249" spans="1:37">
      <c r="A249" s="4" t="s">
        <v>373</v>
      </c>
      <c r="B249" s="22">
        <v>380.9</v>
      </c>
      <c r="C249" s="22">
        <v>2.72</v>
      </c>
      <c r="D249" s="22">
        <v>0.13</v>
      </c>
      <c r="E249" s="22">
        <v>368</v>
      </c>
      <c r="F249" s="20">
        <v>86.956521739130395</v>
      </c>
      <c r="G249" s="22">
        <v>3.24723421890597</v>
      </c>
      <c r="H249" s="18">
        <v>4.9399999999999999E-2</v>
      </c>
      <c r="I249" s="15">
        <v>3.3620624632176499E-3</v>
      </c>
      <c r="J249" s="24">
        <v>7.2056999999999996E-2</v>
      </c>
      <c r="K249" s="18">
        <v>7.7799999999999994E-2</v>
      </c>
      <c r="L249" s="15">
        <v>5.2977849107338701E-3</v>
      </c>
      <c r="M249" s="18">
        <v>1.15E-2</v>
      </c>
      <c r="N249" s="16">
        <v>4.2944672545031499E-4</v>
      </c>
      <c r="O249" s="24">
        <v>0.43220999999999998</v>
      </c>
      <c r="P249" s="10">
        <v>73.7</v>
      </c>
      <c r="Q249" s="6">
        <v>2.7595080925459099</v>
      </c>
      <c r="R249" s="6">
        <v>3.2184564903714201</v>
      </c>
      <c r="S249" s="10">
        <v>76</v>
      </c>
      <c r="T249" s="6">
        <v>5.0107570759897797</v>
      </c>
      <c r="U249" s="6">
        <v>5.2774549952893999</v>
      </c>
      <c r="V249" s="10">
        <v>160</v>
      </c>
      <c r="W249" s="6">
        <v>733.54151834995196</v>
      </c>
      <c r="X249" s="6">
        <v>746.81870373442803</v>
      </c>
      <c r="Y249" s="6">
        <v>3.0263157894736699</v>
      </c>
      <c r="Z249" s="6">
        <v>53.9375</v>
      </c>
      <c r="AA249" s="7">
        <v>73.7</v>
      </c>
      <c r="AB249" s="7">
        <v>2.7595080925459099</v>
      </c>
      <c r="AC249" s="7">
        <v>3.2184564903714201</v>
      </c>
      <c r="AD249" s="13">
        <v>73.599999999999994</v>
      </c>
      <c r="AE249" s="6">
        <v>2.7595080925459099</v>
      </c>
      <c r="AF249" s="13">
        <v>73.400000000000006</v>
      </c>
      <c r="AG249" s="6">
        <v>4.3554203556696596</v>
      </c>
      <c r="AH249" s="13">
        <v>74</v>
      </c>
      <c r="AI249" s="6">
        <v>730.16117542166899</v>
      </c>
      <c r="AJ249" s="6">
        <v>2.2000000000000001E-3</v>
      </c>
      <c r="AK249" s="6">
        <v>3.0999999999999999E-3</v>
      </c>
    </row>
    <row r="250" spans="1:37">
      <c r="A250" s="4" t="s">
        <v>374</v>
      </c>
      <c r="B250" s="22">
        <v>434</v>
      </c>
      <c r="C250" s="22">
        <v>2.02</v>
      </c>
      <c r="D250" s="22">
        <v>0.11</v>
      </c>
      <c r="E250" s="22">
        <v>412</v>
      </c>
      <c r="F250" s="20">
        <v>84.245998315080001</v>
      </c>
      <c r="G250" s="22">
        <v>3.1452408969186401</v>
      </c>
      <c r="H250" s="18">
        <v>4.7600000000000003E-2</v>
      </c>
      <c r="I250" s="15">
        <v>3.1939643774022901E-3</v>
      </c>
      <c r="J250" s="24">
        <v>0.14082</v>
      </c>
      <c r="K250" s="18">
        <v>7.7299999999999994E-2</v>
      </c>
      <c r="L250" s="15">
        <v>5.2748645428010296E-3</v>
      </c>
      <c r="M250" s="18">
        <v>1.187E-2</v>
      </c>
      <c r="N250" s="16">
        <v>4.4315469212905499E-4</v>
      </c>
      <c r="O250" s="24">
        <v>0.34642000000000001</v>
      </c>
      <c r="P250" s="10">
        <v>76</v>
      </c>
      <c r="Q250" s="6">
        <v>2.8223765879311999</v>
      </c>
      <c r="R250" s="6">
        <v>3.2994897971363599</v>
      </c>
      <c r="S250" s="10">
        <v>75.599999999999994</v>
      </c>
      <c r="T250" s="6">
        <v>4.9504593880319696</v>
      </c>
      <c r="U250" s="6">
        <v>5.2171115784914601</v>
      </c>
      <c r="V250" s="10">
        <v>90</v>
      </c>
      <c r="W250" s="6">
        <v>154.07144369781901</v>
      </c>
      <c r="X250" s="6">
        <v>156.53360504478999</v>
      </c>
      <c r="Y250" s="6">
        <v>-0.52910052910053196</v>
      </c>
      <c r="Z250" s="6">
        <v>15.5555555555556</v>
      </c>
      <c r="AA250" s="7">
        <v>76</v>
      </c>
      <c r="AB250" s="7">
        <v>2.8223765879311999</v>
      </c>
      <c r="AC250" s="7">
        <v>3.2994897971363599</v>
      </c>
      <c r="AD250" s="13">
        <v>76.099999999999994</v>
      </c>
      <c r="AE250" s="6">
        <v>2.85983559039714</v>
      </c>
      <c r="AF250" s="13">
        <v>75.900000000000006</v>
      </c>
      <c r="AG250" s="6">
        <v>4.3324355912758703</v>
      </c>
      <c r="AH250" s="13">
        <v>74.2</v>
      </c>
      <c r="AI250" s="6">
        <v>137.09023292390401</v>
      </c>
      <c r="AJ250" s="6">
        <v>-1E-4</v>
      </c>
      <c r="AK250" s="6">
        <v>3.2000000000000002E-3</v>
      </c>
    </row>
    <row r="251" spans="1:37">
      <c r="A251" s="4" t="s">
        <v>375</v>
      </c>
      <c r="B251" s="22">
        <v>390</v>
      </c>
      <c r="C251" s="22">
        <v>8.15</v>
      </c>
      <c r="D251" s="22">
        <v>0.51</v>
      </c>
      <c r="E251" s="22">
        <v>2890</v>
      </c>
      <c r="F251" s="20">
        <v>13.0890052356021</v>
      </c>
      <c r="G251" s="22">
        <v>0.500105416220615</v>
      </c>
      <c r="H251" s="18">
        <v>5.7500000000000002E-2</v>
      </c>
      <c r="I251" s="15">
        <v>1.6480871709258901E-3</v>
      </c>
      <c r="J251" s="24">
        <v>0.50070000000000003</v>
      </c>
      <c r="K251" s="18">
        <v>0.6</v>
      </c>
      <c r="L251" s="15">
        <v>3.5378688500281801E-2</v>
      </c>
      <c r="M251" s="18">
        <v>7.6399999999999996E-2</v>
      </c>
      <c r="N251" s="16">
        <v>2.91909531026308E-3</v>
      </c>
      <c r="O251" s="24">
        <v>0.66334000000000004</v>
      </c>
      <c r="P251" s="10">
        <v>474</v>
      </c>
      <c r="Q251" s="6">
        <v>17.186024888253101</v>
      </c>
      <c r="R251" s="6">
        <v>20.057112032625</v>
      </c>
      <c r="S251" s="10">
        <v>477.1</v>
      </c>
      <c r="T251" s="6">
        <v>22.395642009092601</v>
      </c>
      <c r="U251" s="6">
        <v>23.992023622953699</v>
      </c>
      <c r="V251" s="10">
        <v>504</v>
      </c>
      <c r="W251" s="6">
        <v>66.110215353916701</v>
      </c>
      <c r="X251" s="6">
        <v>71.233831026271005</v>
      </c>
      <c r="Y251" s="6">
        <v>0.64975896038566805</v>
      </c>
      <c r="Z251" s="6">
        <v>5.9523809523809499</v>
      </c>
      <c r="AA251" s="7">
        <v>474</v>
      </c>
      <c r="AB251" s="7">
        <v>17.186024888253101</v>
      </c>
      <c r="AC251" s="7">
        <v>20.057112032625</v>
      </c>
      <c r="AD251" s="13">
        <v>473</v>
      </c>
      <c r="AE251" s="6">
        <v>17.5705563787734</v>
      </c>
      <c r="AF251" s="13">
        <v>464</v>
      </c>
      <c r="AG251" s="6">
        <v>22.417623223692502</v>
      </c>
      <c r="AH251" s="13">
        <v>433</v>
      </c>
      <c r="AI251" s="6">
        <v>57.547854644124101</v>
      </c>
      <c r="AJ251" s="6">
        <v>2.0999999999999999E-3</v>
      </c>
      <c r="AK251" s="6">
        <v>1E-3</v>
      </c>
    </row>
    <row r="252" spans="1:37">
      <c r="A252" s="4" t="s">
        <v>376</v>
      </c>
      <c r="B252" s="22">
        <v>297</v>
      </c>
      <c r="C252" s="22">
        <v>2.5099999999999998</v>
      </c>
      <c r="D252" s="22">
        <v>0.27</v>
      </c>
      <c r="E252" s="22">
        <v>3070</v>
      </c>
      <c r="F252" s="20">
        <v>10.277492291880799</v>
      </c>
      <c r="G252" s="22">
        <v>0.45708793186720198</v>
      </c>
      <c r="H252" s="18">
        <v>6.4899999999999999E-2</v>
      </c>
      <c r="I252" s="15">
        <v>1.83977448594659E-3</v>
      </c>
      <c r="J252" s="24">
        <v>4.8776E-2</v>
      </c>
      <c r="K252" s="18">
        <v>0.86599999999999999</v>
      </c>
      <c r="L252" s="15">
        <v>5.6715518232314001E-2</v>
      </c>
      <c r="M252" s="18">
        <v>9.7299999999999998E-2</v>
      </c>
      <c r="N252" s="16">
        <v>4.3273840064870402E-3</v>
      </c>
      <c r="O252" s="24">
        <v>0.87512999999999996</v>
      </c>
      <c r="P252" s="10">
        <v>598</v>
      </c>
      <c r="Q252" s="6">
        <v>25.294157952287499</v>
      </c>
      <c r="R252" s="6">
        <v>28.402176294902102</v>
      </c>
      <c r="S252" s="10">
        <v>632</v>
      </c>
      <c r="T252" s="6">
        <v>30.915263060861101</v>
      </c>
      <c r="U252" s="6">
        <v>32.698216705992401</v>
      </c>
      <c r="V252" s="10">
        <v>767</v>
      </c>
      <c r="W252" s="6">
        <v>72.043135677944704</v>
      </c>
      <c r="X252" s="6">
        <v>78.344849465400401</v>
      </c>
      <c r="Y252" s="6">
        <v>5.3797468354430302</v>
      </c>
      <c r="Z252" s="6">
        <v>22.033898305084701</v>
      </c>
      <c r="AA252" s="7">
        <v>598</v>
      </c>
      <c r="AB252" s="7">
        <v>25.294157952287499</v>
      </c>
      <c r="AC252" s="7">
        <v>28.402176294902102</v>
      </c>
      <c r="AD252" s="13">
        <v>595</v>
      </c>
      <c r="AE252" s="6">
        <v>25.788358352467199</v>
      </c>
      <c r="AF252" s="13">
        <v>591</v>
      </c>
      <c r="AG252" s="6">
        <v>31.2892711663638</v>
      </c>
      <c r="AH252" s="13">
        <v>581</v>
      </c>
      <c r="AI252" s="6">
        <v>65.850880011665296</v>
      </c>
      <c r="AJ252" s="6">
        <v>6.6E-3</v>
      </c>
      <c r="AK252" s="6">
        <v>1.6999999999999999E-3</v>
      </c>
    </row>
    <row r="253" spans="1:37">
      <c r="A253" s="4" t="s">
        <v>377</v>
      </c>
      <c r="B253" s="22">
        <v>407</v>
      </c>
      <c r="C253" s="22">
        <v>4.59</v>
      </c>
      <c r="D253" s="22">
        <v>0.24</v>
      </c>
      <c r="E253" s="22">
        <v>2430</v>
      </c>
      <c r="F253" s="20">
        <v>15.3374233128834</v>
      </c>
      <c r="G253" s="22">
        <v>0.59889635975940003</v>
      </c>
      <c r="H253" s="18">
        <v>5.4899999999999997E-2</v>
      </c>
      <c r="I253" s="15">
        <v>1.8507704475208199E-3</v>
      </c>
      <c r="J253" s="24">
        <v>0.15559999999999999</v>
      </c>
      <c r="K253" s="18">
        <v>0.49099999999999999</v>
      </c>
      <c r="L253" s="15">
        <v>3.0843675520436601E-2</v>
      </c>
      <c r="M253" s="18">
        <v>6.5199999999999994E-2</v>
      </c>
      <c r="N253" s="16">
        <v>2.5459323811915999E-3</v>
      </c>
      <c r="O253" s="24">
        <v>0.68042999999999998</v>
      </c>
      <c r="P253" s="10">
        <v>407</v>
      </c>
      <c r="Q253" s="6">
        <v>15.527332732701099</v>
      </c>
      <c r="R253" s="6">
        <v>17.905860914135999</v>
      </c>
      <c r="S253" s="10">
        <v>405</v>
      </c>
      <c r="T253" s="6">
        <v>21.1280487605673</v>
      </c>
      <c r="U253" s="6">
        <v>22.438823357979999</v>
      </c>
      <c r="V253" s="10">
        <v>399</v>
      </c>
      <c r="W253" s="6">
        <v>75.303900455559798</v>
      </c>
      <c r="X253" s="6">
        <v>79.435805920565102</v>
      </c>
      <c r="Y253" s="6">
        <v>-0.49382716049382203</v>
      </c>
      <c r="Z253" s="6">
        <v>-2.0050125313283198</v>
      </c>
      <c r="AA253" s="7">
        <v>407</v>
      </c>
      <c r="AB253" s="7">
        <v>15.527332732701099</v>
      </c>
      <c r="AC253" s="7">
        <v>17.905860914135999</v>
      </c>
      <c r="AD253" s="13">
        <v>406</v>
      </c>
      <c r="AE253" s="6">
        <v>15.527332732701099</v>
      </c>
      <c r="AF253" s="13">
        <v>394</v>
      </c>
      <c r="AG253" s="6">
        <v>20.809359539133101</v>
      </c>
      <c r="AH253" s="13">
        <v>326</v>
      </c>
      <c r="AI253" s="6">
        <v>65.698991041117694</v>
      </c>
      <c r="AJ253" s="6">
        <v>1.7899999999999999E-3</v>
      </c>
      <c r="AK253" s="6">
        <v>8.5999999999999998E-4</v>
      </c>
    </row>
    <row r="254" spans="1:37">
      <c r="A254" s="4" t="s">
        <v>378</v>
      </c>
      <c r="B254" s="22">
        <v>316</v>
      </c>
      <c r="C254" s="22">
        <v>1.6020000000000001</v>
      </c>
      <c r="D254" s="22">
        <v>9.6000000000000002E-2</v>
      </c>
      <c r="E254" s="22">
        <v>428</v>
      </c>
      <c r="F254" s="20">
        <v>66.844919786096298</v>
      </c>
      <c r="G254" s="22">
        <v>2.74007394447827</v>
      </c>
      <c r="H254" s="18">
        <v>5.2299999999999999E-2</v>
      </c>
      <c r="I254" s="15">
        <v>3.5712267675246001E-3</v>
      </c>
      <c r="J254" s="24">
        <v>0.41367999999999999</v>
      </c>
      <c r="K254" s="18">
        <v>0.10680000000000001</v>
      </c>
      <c r="L254" s="15">
        <v>7.2714017090516397E-3</v>
      </c>
      <c r="M254" s="18">
        <v>1.4959999999999999E-2</v>
      </c>
      <c r="N254" s="16">
        <v>6.1323293289254795E-4</v>
      </c>
      <c r="O254" s="24">
        <v>0.20691999999999999</v>
      </c>
      <c r="P254" s="10">
        <v>95.7</v>
      </c>
      <c r="Q254" s="6">
        <v>3.8978762182654401</v>
      </c>
      <c r="R254" s="6">
        <v>4.4502458952963204</v>
      </c>
      <c r="S254" s="10">
        <v>102.9</v>
      </c>
      <c r="T254" s="6">
        <v>6.6657241307058896</v>
      </c>
      <c r="U254" s="6">
        <v>7.0238944195883803</v>
      </c>
      <c r="V254" s="10">
        <v>280</v>
      </c>
      <c r="W254" s="6">
        <v>159.72830887939401</v>
      </c>
      <c r="X254" s="6">
        <v>162.13240077078001</v>
      </c>
      <c r="Y254" s="6">
        <v>6.9970845481049704</v>
      </c>
      <c r="Z254" s="6">
        <v>65.821428571428598</v>
      </c>
      <c r="AA254" s="7">
        <v>95.7</v>
      </c>
      <c r="AB254" s="7">
        <v>3.8978762182654401</v>
      </c>
      <c r="AC254" s="7">
        <v>4.4502458952963204</v>
      </c>
      <c r="AD254" s="13">
        <v>95.3</v>
      </c>
      <c r="AE254" s="6">
        <v>3.9427007257613802</v>
      </c>
      <c r="AF254" s="13">
        <v>95.1</v>
      </c>
      <c r="AG254" s="6">
        <v>6.0343084265452296</v>
      </c>
      <c r="AH254" s="13">
        <v>94.3</v>
      </c>
      <c r="AI254" s="6">
        <v>135.62874476847099</v>
      </c>
      <c r="AJ254" s="6">
        <v>5.4000000000000003E-3</v>
      </c>
      <c r="AK254" s="6">
        <v>3.8999999999999998E-3</v>
      </c>
    </row>
    <row r="255" spans="1:37">
      <c r="A255" s="4" t="s">
        <v>379</v>
      </c>
      <c r="B255" s="22">
        <v>150.9</v>
      </c>
      <c r="C255" s="22">
        <v>5.5</v>
      </c>
      <c r="D255" s="22">
        <v>0.38</v>
      </c>
      <c r="E255" s="22">
        <v>1092</v>
      </c>
      <c r="F255" s="20">
        <v>14.3884892086331</v>
      </c>
      <c r="G255" s="22">
        <v>0.58477036410831795</v>
      </c>
      <c r="H255" s="18">
        <v>6.0299999999999999E-2</v>
      </c>
      <c r="I255" s="15">
        <v>2.8633567137152601E-3</v>
      </c>
      <c r="J255" s="24">
        <v>0.42949999999999999</v>
      </c>
      <c r="K255" s="18">
        <v>0.56499999999999995</v>
      </c>
      <c r="L255" s="15">
        <v>3.3772362550611897E-2</v>
      </c>
      <c r="M255" s="18">
        <v>6.9500000000000006E-2</v>
      </c>
      <c r="N255" s="16">
        <v>2.8245870512342E-3</v>
      </c>
      <c r="O255" s="24">
        <v>0.54059000000000001</v>
      </c>
      <c r="P255" s="10">
        <v>433</v>
      </c>
      <c r="Q255" s="6">
        <v>16.995124788910299</v>
      </c>
      <c r="R255" s="6">
        <v>19.454200112374799</v>
      </c>
      <c r="S255" s="10">
        <v>454</v>
      </c>
      <c r="T255" s="6">
        <v>21.904350781538799</v>
      </c>
      <c r="U255" s="6">
        <v>23.4186991178283</v>
      </c>
      <c r="V255" s="10">
        <v>597</v>
      </c>
      <c r="W255" s="6">
        <v>135.58478654825601</v>
      </c>
      <c r="X255" s="6">
        <v>140.62488160518799</v>
      </c>
      <c r="Y255" s="6">
        <v>4.6255506607929497</v>
      </c>
      <c r="Z255" s="6">
        <v>27.470686767169202</v>
      </c>
      <c r="AA255" s="7">
        <v>433</v>
      </c>
      <c r="AB255" s="7">
        <v>16.995124788910299</v>
      </c>
      <c r="AC255" s="7">
        <v>19.454200112374799</v>
      </c>
      <c r="AD255" s="13">
        <v>435</v>
      </c>
      <c r="AE255" s="6">
        <v>16.159030496618101</v>
      </c>
      <c r="AF255" s="13">
        <v>433</v>
      </c>
      <c r="AG255" s="6">
        <v>22.162707035935401</v>
      </c>
      <c r="AH255" s="13">
        <v>418</v>
      </c>
      <c r="AI255" s="6">
        <v>121.361646920829</v>
      </c>
      <c r="AJ255" s="6">
        <v>5.3E-3</v>
      </c>
      <c r="AK255" s="6">
        <v>2.8E-3</v>
      </c>
    </row>
    <row r="256" spans="1:37">
      <c r="A256" s="4" t="s">
        <v>380</v>
      </c>
      <c r="B256" s="22">
        <v>187</v>
      </c>
      <c r="C256" s="22">
        <v>2.0190000000000001</v>
      </c>
      <c r="D256" s="22">
        <v>9.0999999999999998E-2</v>
      </c>
      <c r="E256" s="22">
        <v>197</v>
      </c>
      <c r="F256" s="20">
        <v>86.430423509075197</v>
      </c>
      <c r="G256" s="22">
        <v>3.3974921643038298</v>
      </c>
      <c r="H256" s="18">
        <v>5.2900000000000003E-2</v>
      </c>
      <c r="I256" s="15">
        <v>5.0084886749563896E-3</v>
      </c>
      <c r="J256" s="24">
        <v>-6.4846000000000001E-2</v>
      </c>
      <c r="K256" s="18">
        <v>8.4099999999999994E-2</v>
      </c>
      <c r="L256" s="15">
        <v>6.9627392178724804E-3</v>
      </c>
      <c r="M256" s="18">
        <v>1.157E-2</v>
      </c>
      <c r="N256" s="16">
        <v>4.5480494882531601E-4</v>
      </c>
      <c r="O256" s="24">
        <v>0.45710000000000001</v>
      </c>
      <c r="P256" s="10">
        <v>74.099999999999994</v>
      </c>
      <c r="Q256" s="6">
        <v>2.8894122496678398</v>
      </c>
      <c r="R256" s="6">
        <v>3.3354756495429299</v>
      </c>
      <c r="S256" s="10">
        <v>81.8</v>
      </c>
      <c r="T256" s="6">
        <v>6.5020740131099499</v>
      </c>
      <c r="U256" s="6">
        <v>6.7413665618266103</v>
      </c>
      <c r="V256" s="10">
        <v>290</v>
      </c>
      <c r="W256" s="6">
        <v>141.52741411054799</v>
      </c>
      <c r="X256" s="6">
        <v>142.08042340902199</v>
      </c>
      <c r="Y256" s="6">
        <v>9.41320293398533</v>
      </c>
      <c r="Z256" s="6">
        <v>74.448275862068996</v>
      </c>
      <c r="AA256" s="7">
        <v>74.099999999999994</v>
      </c>
      <c r="AB256" s="7">
        <v>2.8894122496678398</v>
      </c>
      <c r="AC256" s="7">
        <v>3.3354756495429299</v>
      </c>
      <c r="AD256" s="13">
        <v>73.599999999999994</v>
      </c>
      <c r="AE256" s="6">
        <v>2.8894122496678398</v>
      </c>
      <c r="AF256" s="13">
        <v>73.5</v>
      </c>
      <c r="AG256" s="6">
        <v>4.7158632796084898</v>
      </c>
      <c r="AH256" s="13">
        <v>72.099999999999994</v>
      </c>
      <c r="AI256" s="6">
        <v>85.820491403967793</v>
      </c>
      <c r="AJ256" s="6">
        <v>6.7999999999999996E-3</v>
      </c>
      <c r="AK256" s="6">
        <v>5.3E-3</v>
      </c>
    </row>
    <row r="257" spans="1:37">
      <c r="A257" s="4" t="s">
        <v>381</v>
      </c>
      <c r="B257" s="22">
        <v>448</v>
      </c>
      <c r="C257" s="22">
        <v>4.91</v>
      </c>
      <c r="D257" s="22">
        <v>0.43</v>
      </c>
      <c r="E257" s="22">
        <v>441</v>
      </c>
      <c r="F257" s="20">
        <v>86.8055555555556</v>
      </c>
      <c r="G257" s="22">
        <v>3.5465131689087301</v>
      </c>
      <c r="H257" s="18">
        <v>5.0200000000000002E-2</v>
      </c>
      <c r="I257" s="15">
        <v>3.1374244025766402E-3</v>
      </c>
      <c r="J257" s="24">
        <v>0.15609000000000001</v>
      </c>
      <c r="K257" s="18">
        <v>7.9200000000000007E-2</v>
      </c>
      <c r="L257" s="15">
        <v>5.2086234456331596E-3</v>
      </c>
      <c r="M257" s="18">
        <v>1.1520000000000001E-2</v>
      </c>
      <c r="N257" s="16">
        <v>4.7065918125114501E-4</v>
      </c>
      <c r="O257" s="24">
        <v>0.55467999999999995</v>
      </c>
      <c r="P257" s="10">
        <v>73.8</v>
      </c>
      <c r="Q257" s="6">
        <v>3.00984708585765</v>
      </c>
      <c r="R257" s="6">
        <v>3.4368879896749598</v>
      </c>
      <c r="S257" s="10">
        <v>77.3</v>
      </c>
      <c r="T257" s="6">
        <v>4.8750811722409404</v>
      </c>
      <c r="U257" s="6">
        <v>5.1577637799394802</v>
      </c>
      <c r="V257" s="10">
        <v>196</v>
      </c>
      <c r="W257" s="6">
        <v>205.45573650922699</v>
      </c>
      <c r="X257" s="6">
        <v>209.40607864917601</v>
      </c>
      <c r="Y257" s="6">
        <v>4.52781371280724</v>
      </c>
      <c r="Z257" s="6">
        <v>62.346938775510203</v>
      </c>
      <c r="AA257" s="7">
        <v>73.8</v>
      </c>
      <c r="AB257" s="7">
        <v>3.00984708585765</v>
      </c>
      <c r="AC257" s="7">
        <v>3.4368879896749598</v>
      </c>
      <c r="AD257" s="13">
        <v>73.599999999999994</v>
      </c>
      <c r="AE257" s="6">
        <v>3.00984708585765</v>
      </c>
      <c r="AF257" s="13">
        <v>73.400000000000006</v>
      </c>
      <c r="AG257" s="6">
        <v>4.5781837485992396</v>
      </c>
      <c r="AH257" s="13">
        <v>67.8</v>
      </c>
      <c r="AI257" s="6">
        <v>194.81200788080099</v>
      </c>
      <c r="AJ257" s="6">
        <v>3.3999999999999998E-3</v>
      </c>
      <c r="AK257" s="6">
        <v>2.8E-3</v>
      </c>
    </row>
    <row r="258" spans="1:37">
      <c r="A258" s="4" t="s">
        <v>382</v>
      </c>
      <c r="B258" s="22">
        <v>94</v>
      </c>
      <c r="C258" s="22">
        <v>2.5099999999999998</v>
      </c>
      <c r="D258" s="22">
        <v>0.26</v>
      </c>
      <c r="E258" s="22">
        <v>883</v>
      </c>
      <c r="F258" s="20">
        <v>11.037527593819</v>
      </c>
      <c r="G258" s="22">
        <v>0.41123379828492301</v>
      </c>
      <c r="H258" s="18">
        <v>6.4500000000000002E-2</v>
      </c>
      <c r="I258" s="15">
        <v>3.61996048745335E-3</v>
      </c>
      <c r="J258" s="24">
        <v>0.46139000000000002</v>
      </c>
      <c r="K258" s="18">
        <v>0.79900000000000004</v>
      </c>
      <c r="L258" s="15">
        <v>5.3169322252685801E-2</v>
      </c>
      <c r="M258" s="18">
        <v>9.06E-2</v>
      </c>
      <c r="N258" s="16">
        <v>3.3755550604900298E-3</v>
      </c>
      <c r="O258" s="24">
        <v>3.6262000000000003E-2</v>
      </c>
      <c r="P258" s="10">
        <v>559</v>
      </c>
      <c r="Q258" s="6">
        <v>20.034646514244098</v>
      </c>
      <c r="R258" s="6">
        <v>23.406562853438199</v>
      </c>
      <c r="S258" s="10">
        <v>595</v>
      </c>
      <c r="T258" s="6">
        <v>29.955862598227402</v>
      </c>
      <c r="U258" s="6">
        <v>31.642186418403099</v>
      </c>
      <c r="V258" s="10">
        <v>730</v>
      </c>
      <c r="W258" s="6">
        <v>144.93039892329301</v>
      </c>
      <c r="X258" s="6">
        <v>148.683873832415</v>
      </c>
      <c r="Y258" s="6">
        <v>6.0504201680672303</v>
      </c>
      <c r="Z258" s="6">
        <v>23.424657534246599</v>
      </c>
      <c r="AA258" s="7">
        <v>559</v>
      </c>
      <c r="AB258" s="7">
        <v>20.034646514244098</v>
      </c>
      <c r="AC258" s="7">
        <v>23.406562853438199</v>
      </c>
      <c r="AD258" s="13">
        <v>555</v>
      </c>
      <c r="AE258" s="6">
        <v>20.414016286628001</v>
      </c>
      <c r="AF258" s="13">
        <v>548</v>
      </c>
      <c r="AG258" s="6">
        <v>27.0650827451881</v>
      </c>
      <c r="AH258" s="13">
        <v>532</v>
      </c>
      <c r="AI258" s="6">
        <v>119.105816533303</v>
      </c>
      <c r="AJ258" s="6">
        <v>8.2000000000000007E-3</v>
      </c>
      <c r="AK258" s="6">
        <v>4.3E-3</v>
      </c>
    </row>
    <row r="259" spans="1:37">
      <c r="A259" s="4" t="s">
        <v>383</v>
      </c>
      <c r="B259" s="22">
        <v>122</v>
      </c>
      <c r="C259" s="22">
        <v>1.44</v>
      </c>
      <c r="D259" s="22">
        <v>0.13</v>
      </c>
      <c r="E259" s="22">
        <v>859</v>
      </c>
      <c r="F259" s="20">
        <v>13.227513227513199</v>
      </c>
      <c r="G259" s="22">
        <v>0.50027745461724304</v>
      </c>
      <c r="H259" s="18">
        <v>5.7200000000000001E-2</v>
      </c>
      <c r="I259" s="15">
        <v>2.7517473881865599E-3</v>
      </c>
      <c r="J259" s="24">
        <v>0.28641</v>
      </c>
      <c r="K259" s="18">
        <v>0.58399999999999996</v>
      </c>
      <c r="L259" s="15">
        <v>3.7421320117814801E-2</v>
      </c>
      <c r="M259" s="18">
        <v>7.5600000000000001E-2</v>
      </c>
      <c r="N259" s="16">
        <v>2.8592657530211998E-3</v>
      </c>
      <c r="O259" s="24">
        <v>0.64031000000000005</v>
      </c>
      <c r="P259" s="10">
        <v>470</v>
      </c>
      <c r="Q259" s="6">
        <v>17.0662689600966</v>
      </c>
      <c r="R259" s="6">
        <v>19.9026134146076</v>
      </c>
      <c r="S259" s="10">
        <v>466</v>
      </c>
      <c r="T259" s="6">
        <v>24.103506597965701</v>
      </c>
      <c r="U259" s="6">
        <v>25.545236097122601</v>
      </c>
      <c r="V259" s="10">
        <v>483</v>
      </c>
      <c r="W259" s="6">
        <v>109.830686501721</v>
      </c>
      <c r="X259" s="6">
        <v>112.926192439682</v>
      </c>
      <c r="Y259" s="6">
        <v>-0.85836909871244405</v>
      </c>
      <c r="Z259" s="6">
        <v>2.6915113871635601</v>
      </c>
      <c r="AA259" s="7">
        <v>470</v>
      </c>
      <c r="AB259" s="7">
        <v>17.0662689600966</v>
      </c>
      <c r="AC259" s="7">
        <v>19.9026134146076</v>
      </c>
      <c r="AD259" s="13">
        <v>468</v>
      </c>
      <c r="AE259" s="6">
        <v>17.4534390942976</v>
      </c>
      <c r="AF259" s="13">
        <v>455</v>
      </c>
      <c r="AG259" s="6">
        <v>22.5655496347458</v>
      </c>
      <c r="AH259" s="13">
        <v>399</v>
      </c>
      <c r="AI259" s="6">
        <v>97.298508197398505</v>
      </c>
      <c r="AJ259" s="6">
        <v>2.7000000000000001E-3</v>
      </c>
      <c r="AK259" s="6">
        <v>1.6999999999999999E-3</v>
      </c>
    </row>
    <row r="260" spans="1:37">
      <c r="A260" s="4" t="s">
        <v>384</v>
      </c>
      <c r="B260" s="22">
        <v>121</v>
      </c>
      <c r="C260" s="22">
        <v>2.77</v>
      </c>
      <c r="D260" s="22">
        <v>0.15</v>
      </c>
      <c r="E260" s="22">
        <v>7970</v>
      </c>
      <c r="F260" s="20">
        <v>3.0864197530864201</v>
      </c>
      <c r="G260" s="22">
        <v>0.166133847805322</v>
      </c>
      <c r="H260" s="18">
        <v>0.12920000000000001</v>
      </c>
      <c r="I260" s="15">
        <v>2.8903716589451399E-3</v>
      </c>
      <c r="J260" s="24">
        <v>-4.0384999999999997E-2</v>
      </c>
      <c r="K260" s="18">
        <v>5.77</v>
      </c>
      <c r="L260" s="15">
        <v>0.42346603978240999</v>
      </c>
      <c r="M260" s="18">
        <v>0.32400000000000001</v>
      </c>
      <c r="N260" s="16">
        <v>1.7440066807211399E-2</v>
      </c>
      <c r="O260" s="24">
        <v>0.95992999999999995</v>
      </c>
      <c r="P260" s="10">
        <v>1833</v>
      </c>
      <c r="Q260" s="6">
        <v>76.452109209771905</v>
      </c>
      <c r="R260" s="6">
        <v>84.356320281301393</v>
      </c>
      <c r="S260" s="10">
        <v>1950</v>
      </c>
      <c r="T260" s="6">
        <v>59.403035293587898</v>
      </c>
      <c r="U260" s="6">
        <v>62.539889832536801</v>
      </c>
      <c r="V260" s="10">
        <v>2083</v>
      </c>
      <c r="W260" s="6">
        <v>40.6251732807698</v>
      </c>
      <c r="X260" s="6">
        <v>46.039576805480898</v>
      </c>
      <c r="Y260" s="6">
        <v>6</v>
      </c>
      <c r="Z260" s="6">
        <v>12.0019203072492</v>
      </c>
      <c r="AA260" s="7">
        <v>2083</v>
      </c>
      <c r="AB260" s="7">
        <v>40.6251732807698</v>
      </c>
      <c r="AC260" s="7">
        <v>46.039576805480898</v>
      </c>
      <c r="AD260" s="13">
        <v>1770</v>
      </c>
      <c r="AE260" s="6">
        <v>92.228222375924005</v>
      </c>
      <c r="AF260" s="13">
        <v>1811</v>
      </c>
      <c r="AG260" s="6">
        <v>75.290142794998403</v>
      </c>
      <c r="AH260" s="13">
        <v>1824</v>
      </c>
      <c r="AI260" s="6">
        <v>60.355444693023102</v>
      </c>
      <c r="AJ260" s="6">
        <v>2.1700000000000001E-2</v>
      </c>
      <c r="AK260" s="6">
        <v>6.7999999999999996E-3</v>
      </c>
    </row>
    <row r="261" spans="1:37">
      <c r="A261" s="4" t="s">
        <v>385</v>
      </c>
      <c r="B261" s="22">
        <v>315</v>
      </c>
      <c r="C261" s="22">
        <v>1.1379999999999999</v>
      </c>
      <c r="D261" s="22">
        <v>5.8000000000000003E-2</v>
      </c>
      <c r="E261" s="22">
        <v>1409</v>
      </c>
      <c r="F261" s="20">
        <v>20.161290322580601</v>
      </c>
      <c r="G261" s="22">
        <v>0.72719883603964697</v>
      </c>
      <c r="H261" s="18">
        <v>5.9799999999999999E-2</v>
      </c>
      <c r="I261" s="15">
        <v>2.5822340296978098E-3</v>
      </c>
      <c r="J261" s="24">
        <v>1.8832000000000002E-2</v>
      </c>
      <c r="K261" s="18">
        <v>0.40799999999999997</v>
      </c>
      <c r="L261" s="15">
        <v>2.64360241307195E-2</v>
      </c>
      <c r="M261" s="18">
        <v>4.9599999999999998E-2</v>
      </c>
      <c r="N261" s="16">
        <v>1.7890254884712999E-3</v>
      </c>
      <c r="O261" s="24">
        <v>0.49525000000000002</v>
      </c>
      <c r="P261" s="10">
        <v>312.10000000000002</v>
      </c>
      <c r="Q261" s="6">
        <v>10.899399863228799</v>
      </c>
      <c r="R261" s="6">
        <v>12.8916987871623</v>
      </c>
      <c r="S261" s="10">
        <v>347</v>
      </c>
      <c r="T261" s="6">
        <v>19.1713177398398</v>
      </c>
      <c r="U261" s="6">
        <v>20.291788304435599</v>
      </c>
      <c r="V261" s="10">
        <v>578</v>
      </c>
      <c r="W261" s="6">
        <v>299.45131135619999</v>
      </c>
      <c r="X261" s="6">
        <v>316.15008584899402</v>
      </c>
      <c r="Y261" s="6">
        <v>10.057636887608099</v>
      </c>
      <c r="Z261" s="6">
        <v>46.003460207612498</v>
      </c>
      <c r="AA261" s="7">
        <v>312.10000000000002</v>
      </c>
      <c r="AB261" s="7">
        <v>10.899399863228799</v>
      </c>
      <c r="AC261" s="7">
        <v>12.8916987871623</v>
      </c>
      <c r="AD261" s="13">
        <v>309.3</v>
      </c>
      <c r="AE261" s="6">
        <v>10.931823607182499</v>
      </c>
      <c r="AF261" s="13">
        <v>308.5</v>
      </c>
      <c r="AG261" s="6">
        <v>17.230727607442901</v>
      </c>
      <c r="AH261" s="13">
        <v>308.7</v>
      </c>
      <c r="AI261" s="6">
        <v>293.20015292108599</v>
      </c>
      <c r="AJ261" s="6">
        <v>9.1999999999999998E-3</v>
      </c>
      <c r="AK261" s="6">
        <v>2.8999999999999998E-3</v>
      </c>
    </row>
    <row r="262" spans="1:37">
      <c r="A262" s="4" t="s">
        <v>386</v>
      </c>
      <c r="B262" s="22">
        <v>502</v>
      </c>
      <c r="C262" s="22">
        <v>3.38</v>
      </c>
      <c r="D262" s="22">
        <v>0.11</v>
      </c>
      <c r="E262" s="22">
        <v>2440</v>
      </c>
      <c r="F262" s="20">
        <v>16.3132137030995</v>
      </c>
      <c r="G262" s="22">
        <v>0.59904565358561601</v>
      </c>
      <c r="H262" s="18">
        <v>5.4399999999999997E-2</v>
      </c>
      <c r="I262" s="15">
        <v>1.7940990839244099E-3</v>
      </c>
      <c r="J262" s="24">
        <v>0.26845000000000002</v>
      </c>
      <c r="K262" s="18">
        <v>0.45800000000000002</v>
      </c>
      <c r="L262" s="15">
        <v>2.79677071788158E-2</v>
      </c>
      <c r="M262" s="18">
        <v>6.13E-2</v>
      </c>
      <c r="N262" s="16">
        <v>2.25102786202213E-3</v>
      </c>
      <c r="O262" s="24">
        <v>0.51451999999999998</v>
      </c>
      <c r="P262" s="10">
        <v>383.4</v>
      </c>
      <c r="Q262" s="6">
        <v>13.596677411240099</v>
      </c>
      <c r="R262" s="6">
        <v>15.9900024140711</v>
      </c>
      <c r="S262" s="10">
        <v>383</v>
      </c>
      <c r="T262" s="6">
        <v>19.437115381082499</v>
      </c>
      <c r="U262" s="6">
        <v>20.730756423097301</v>
      </c>
      <c r="V262" s="10">
        <v>376</v>
      </c>
      <c r="W262" s="6">
        <v>74.811955704108797</v>
      </c>
      <c r="X262" s="6">
        <v>79.058685771601503</v>
      </c>
      <c r="Y262" s="6">
        <v>-0.104438642297652</v>
      </c>
      <c r="Z262" s="6">
        <v>-1.9680851063829701</v>
      </c>
      <c r="AA262" s="7">
        <v>383.4</v>
      </c>
      <c r="AB262" s="7">
        <v>13.596677411240099</v>
      </c>
      <c r="AC262" s="7">
        <v>15.9900024140711</v>
      </c>
      <c r="AD262" s="13">
        <v>382.6</v>
      </c>
      <c r="AE262" s="6">
        <v>13.6663980852794</v>
      </c>
      <c r="AF262" s="13">
        <v>371.7</v>
      </c>
      <c r="AG262" s="6">
        <v>19.016957020972502</v>
      </c>
      <c r="AH262" s="13">
        <v>305</v>
      </c>
      <c r="AI262" s="6">
        <v>64.550551634153706</v>
      </c>
      <c r="AJ262" s="6">
        <v>1.9E-3</v>
      </c>
      <c r="AK262" s="6">
        <v>1.1000000000000001E-3</v>
      </c>
    </row>
    <row r="263" spans="1:37">
      <c r="A263" s="4" t="s">
        <v>387</v>
      </c>
      <c r="B263" s="22">
        <v>1450</v>
      </c>
      <c r="C263" s="22">
        <v>5.71</v>
      </c>
      <c r="D263" s="22">
        <v>0.31</v>
      </c>
      <c r="E263" s="22">
        <v>7530</v>
      </c>
      <c r="F263" s="20">
        <v>17.543859649122801</v>
      </c>
      <c r="G263" s="22">
        <v>1.03030610251499</v>
      </c>
      <c r="H263" s="18">
        <v>6.88E-2</v>
      </c>
      <c r="I263" s="15">
        <v>1.8289580728414201E-3</v>
      </c>
      <c r="J263" s="24">
        <v>0.62285000000000001</v>
      </c>
      <c r="K263" s="18">
        <v>0.53500000000000003</v>
      </c>
      <c r="L263" s="15">
        <v>3.7014777349728502E-2</v>
      </c>
      <c r="M263" s="18">
        <v>5.7000000000000002E-2</v>
      </c>
      <c r="N263" s="16">
        <v>3.3474645270711902E-3</v>
      </c>
      <c r="O263" s="24">
        <v>0.91125</v>
      </c>
      <c r="P263" s="10">
        <v>357</v>
      </c>
      <c r="Q263" s="6">
        <v>20.182304065925202</v>
      </c>
      <c r="R263" s="6">
        <v>21.657544876698999</v>
      </c>
      <c r="S263" s="10">
        <v>434</v>
      </c>
      <c r="T263" s="6">
        <v>24.2766971232044</v>
      </c>
      <c r="U263" s="6">
        <v>25.5602566530149</v>
      </c>
      <c r="V263" s="10">
        <v>883</v>
      </c>
      <c r="W263" s="6">
        <v>229.487334967923</v>
      </c>
      <c r="X263" s="6">
        <v>281.184862589646</v>
      </c>
      <c r="Y263" s="6">
        <v>17.741935483871</v>
      </c>
      <c r="Z263" s="6">
        <v>59.569648924122298</v>
      </c>
      <c r="AA263" s="7">
        <v>357</v>
      </c>
      <c r="AB263" s="7">
        <v>20.182304065925202</v>
      </c>
      <c r="AC263" s="7">
        <v>21.657544876698999</v>
      </c>
      <c r="AD263" s="13">
        <v>351</v>
      </c>
      <c r="AE263" s="6">
        <v>20.774513169012199</v>
      </c>
      <c r="AF263" s="13">
        <v>351</v>
      </c>
      <c r="AG263" s="6">
        <v>26.471362322551599</v>
      </c>
      <c r="AH263" s="13">
        <v>357</v>
      </c>
      <c r="AI263" s="6">
        <v>225.935337897106</v>
      </c>
      <c r="AJ263" s="6">
        <v>1.9E-2</v>
      </c>
      <c r="AK263" s="6">
        <v>3.0999999999999999E-3</v>
      </c>
    </row>
    <row r="264" spans="1:37">
      <c r="A264" s="4" t="s">
        <v>388</v>
      </c>
      <c r="B264" s="22">
        <v>508</v>
      </c>
      <c r="C264" s="22">
        <v>1.778</v>
      </c>
      <c r="D264" s="22">
        <v>6.8000000000000005E-2</v>
      </c>
      <c r="E264" s="22">
        <v>386</v>
      </c>
      <c r="F264" s="20">
        <v>87.489063867016597</v>
      </c>
      <c r="G264" s="22">
        <v>3.3910122159071499</v>
      </c>
      <c r="H264" s="18">
        <v>4.87E-2</v>
      </c>
      <c r="I264" s="15">
        <v>3.3122994622992899E-3</v>
      </c>
      <c r="J264" s="24">
        <v>0.45884999999999998</v>
      </c>
      <c r="K264" s="18">
        <v>7.6399999999999996E-2</v>
      </c>
      <c r="L264" s="15">
        <v>4.9298215969342703E-3</v>
      </c>
      <c r="M264" s="18">
        <v>1.1429999999999999E-2</v>
      </c>
      <c r="N264" s="16">
        <v>4.4301845184596802E-4</v>
      </c>
      <c r="O264" s="24">
        <v>0.19106000000000001</v>
      </c>
      <c r="P264" s="10">
        <v>73.2</v>
      </c>
      <c r="Q264" s="6">
        <v>2.82582749749277</v>
      </c>
      <c r="R264" s="6">
        <v>3.2704671009695998</v>
      </c>
      <c r="S264" s="10">
        <v>74.7</v>
      </c>
      <c r="T264" s="6">
        <v>4.6498074226114197</v>
      </c>
      <c r="U264" s="6">
        <v>4.9268224543182804</v>
      </c>
      <c r="V264" s="10">
        <v>130</v>
      </c>
      <c r="W264" s="6">
        <v>606.95348685535305</v>
      </c>
      <c r="X264" s="6">
        <v>618.32398495955397</v>
      </c>
      <c r="Y264" s="6">
        <v>2.0080321285140599</v>
      </c>
      <c r="Z264" s="6">
        <v>43.692307692307701</v>
      </c>
      <c r="AA264" s="7">
        <v>73.2</v>
      </c>
      <c r="AB264" s="7">
        <v>2.82582749749277</v>
      </c>
      <c r="AC264" s="7">
        <v>3.2704671009695998</v>
      </c>
      <c r="AD264" s="13">
        <v>73.099999999999994</v>
      </c>
      <c r="AE264" s="6">
        <v>2.86669688763675</v>
      </c>
      <c r="AF264" s="13">
        <v>73.099999999999994</v>
      </c>
      <c r="AG264" s="6">
        <v>4.3682214993487101</v>
      </c>
      <c r="AH264" s="13">
        <v>72.099999999999994</v>
      </c>
      <c r="AI264" s="6">
        <v>602.00367586574703</v>
      </c>
      <c r="AJ264" s="6">
        <v>1.6999999999999999E-3</v>
      </c>
      <c r="AK264" s="6">
        <v>3.3E-3</v>
      </c>
    </row>
    <row r="265" spans="1:37">
      <c r="A265" s="4" t="s">
        <v>389</v>
      </c>
      <c r="B265" s="22">
        <v>439</v>
      </c>
      <c r="C265" s="22">
        <v>1.7589999999999999</v>
      </c>
      <c r="D265" s="22">
        <v>3.6999999999999998E-2</v>
      </c>
      <c r="E265" s="22">
        <v>28460</v>
      </c>
      <c r="F265" s="20">
        <v>2.6336581511719799</v>
      </c>
      <c r="G265" s="22">
        <v>8.8403845499807801E-2</v>
      </c>
      <c r="H265" s="18">
        <v>0.12709999999999999</v>
      </c>
      <c r="I265" s="15">
        <v>1.9057685287258599E-3</v>
      </c>
      <c r="J265" s="24">
        <v>0.27965000000000001</v>
      </c>
      <c r="K265" s="18">
        <v>6.65</v>
      </c>
      <c r="L265" s="15">
        <v>0.382821642837753</v>
      </c>
      <c r="M265" s="18">
        <v>0.37969999999999998</v>
      </c>
      <c r="N265" s="16">
        <v>1.27453671697444E-2</v>
      </c>
      <c r="O265" s="24">
        <v>0.52390000000000003</v>
      </c>
      <c r="P265" s="10">
        <v>2075</v>
      </c>
      <c r="Q265" s="6">
        <v>59.528185975222002</v>
      </c>
      <c r="R265" s="6">
        <v>71.771563921746804</v>
      </c>
      <c r="S265" s="10">
        <v>2065</v>
      </c>
      <c r="T265" s="6">
        <v>50.769299852569098</v>
      </c>
      <c r="U265" s="6">
        <v>54.547621822094797</v>
      </c>
      <c r="V265" s="10">
        <v>2056</v>
      </c>
      <c r="W265" s="6">
        <v>26.108256136264401</v>
      </c>
      <c r="X265" s="6">
        <v>32.797669095529599</v>
      </c>
      <c r="Y265" s="6">
        <v>-0.48426150121065298</v>
      </c>
      <c r="Z265" s="6">
        <v>-0.92412451361867898</v>
      </c>
      <c r="AA265" s="7">
        <v>2056</v>
      </c>
      <c r="AB265" s="7">
        <v>26.108256136264401</v>
      </c>
      <c r="AC265" s="7">
        <v>32.797669095529599</v>
      </c>
      <c r="AD265" s="13">
        <v>2071</v>
      </c>
      <c r="AE265" s="6">
        <v>59.992040517893798</v>
      </c>
      <c r="AF265" s="13">
        <v>2049</v>
      </c>
      <c r="AG265" s="6">
        <v>51.711186483391302</v>
      </c>
      <c r="AH265" s="13">
        <v>2028</v>
      </c>
      <c r="AI265" s="6">
        <v>24.433502378430902</v>
      </c>
      <c r="AJ265" s="6">
        <v>1.6999999999999999E-3</v>
      </c>
      <c r="AK265" s="6">
        <v>1.6999999999999999E-3</v>
      </c>
    </row>
    <row r="266" spans="1:37">
      <c r="A266" s="4" t="s">
        <v>390</v>
      </c>
      <c r="B266" s="22">
        <v>500</v>
      </c>
      <c r="C266" s="22">
        <v>2.0179999999999998</v>
      </c>
      <c r="D266" s="22">
        <v>6.7000000000000004E-2</v>
      </c>
      <c r="E266" s="22">
        <v>351</v>
      </c>
      <c r="F266" s="20">
        <v>90.334236675700097</v>
      </c>
      <c r="G266" s="22">
        <v>3.16159615668828</v>
      </c>
      <c r="H266" s="18">
        <v>4.9399999999999999E-2</v>
      </c>
      <c r="I266" s="15">
        <v>3.2848358756021002E-3</v>
      </c>
      <c r="J266" s="24">
        <v>9.4069E-2</v>
      </c>
      <c r="K266" s="18">
        <v>7.4300000000000005E-2</v>
      </c>
      <c r="L266" s="15">
        <v>4.9394617476906898E-3</v>
      </c>
      <c r="M266" s="18">
        <v>1.107E-2</v>
      </c>
      <c r="N266" s="16">
        <v>3.8743748486174897E-4</v>
      </c>
      <c r="O266" s="24">
        <v>0.29210999999999998</v>
      </c>
      <c r="P266" s="10">
        <v>71</v>
      </c>
      <c r="Q266" s="6">
        <v>2.48019097212295</v>
      </c>
      <c r="R266" s="6">
        <v>2.9488559361231799</v>
      </c>
      <c r="S266" s="10">
        <v>72.8</v>
      </c>
      <c r="T266" s="6">
        <v>4.6717724822961904</v>
      </c>
      <c r="U266" s="6">
        <v>4.9339956600833998</v>
      </c>
      <c r="V266" s="10">
        <v>136</v>
      </c>
      <c r="W266" s="6">
        <v>522.80414248608201</v>
      </c>
      <c r="X266" s="6">
        <v>531.80813063020003</v>
      </c>
      <c r="Y266" s="6">
        <v>2.4725274725274602</v>
      </c>
      <c r="Z266" s="6">
        <v>47.794117647058798</v>
      </c>
      <c r="AA266" s="7">
        <v>71</v>
      </c>
      <c r="AB266" s="7">
        <v>2.48019097212295</v>
      </c>
      <c r="AC266" s="7">
        <v>2.9488559361231799</v>
      </c>
      <c r="AD266" s="13">
        <v>70.900000000000006</v>
      </c>
      <c r="AE266" s="6">
        <v>2.48019097212295</v>
      </c>
      <c r="AF266" s="13">
        <v>70.8</v>
      </c>
      <c r="AG266" s="6">
        <v>4.0649733241855204</v>
      </c>
      <c r="AH266" s="13">
        <v>69.7</v>
      </c>
      <c r="AI266" s="6">
        <v>518.14647557481999</v>
      </c>
      <c r="AJ266" s="6">
        <v>2.5999999999999999E-3</v>
      </c>
      <c r="AK266" s="6">
        <v>2.5000000000000001E-3</v>
      </c>
    </row>
    <row r="267" spans="1:37">
      <c r="A267" s="4" t="s">
        <v>391</v>
      </c>
      <c r="B267" s="22">
        <v>427</v>
      </c>
      <c r="C267" s="22">
        <v>2.82</v>
      </c>
      <c r="D267" s="22">
        <v>0.35</v>
      </c>
      <c r="E267" s="22">
        <v>1760</v>
      </c>
      <c r="F267" s="20">
        <v>16.393442622950801</v>
      </c>
      <c r="G267" s="22">
        <v>0.65530658218736704</v>
      </c>
      <c r="H267" s="18">
        <v>5.4600000000000003E-2</v>
      </c>
      <c r="I267" s="15">
        <v>2.14430130528274E-3</v>
      </c>
      <c r="J267" s="24">
        <v>0.2364</v>
      </c>
      <c r="K267" s="18">
        <v>0.45100000000000001</v>
      </c>
      <c r="L267" s="15">
        <v>3.1148185802867899E-2</v>
      </c>
      <c r="M267" s="18">
        <v>6.0999999999999999E-2</v>
      </c>
      <c r="N267" s="16">
        <v>2.4383957923191902E-3</v>
      </c>
      <c r="O267" s="24">
        <v>0.76676999999999995</v>
      </c>
      <c r="P267" s="10">
        <v>382</v>
      </c>
      <c r="Q267" s="6">
        <v>14.9184629078071</v>
      </c>
      <c r="R267" s="6">
        <v>17.109042693161701</v>
      </c>
      <c r="S267" s="10">
        <v>377</v>
      </c>
      <c r="T267" s="6">
        <v>21.716917540419399</v>
      </c>
      <c r="U267" s="6">
        <v>22.858223878316402</v>
      </c>
      <c r="V267" s="10">
        <v>380</v>
      </c>
      <c r="W267" s="6">
        <v>90.514048102127205</v>
      </c>
      <c r="X267" s="6">
        <v>94.213528515108294</v>
      </c>
      <c r="Y267" s="6">
        <v>-1.3262599469495899</v>
      </c>
      <c r="Z267" s="6">
        <v>-0.52631578947368496</v>
      </c>
      <c r="AA267" s="7">
        <v>382</v>
      </c>
      <c r="AB267" s="7">
        <v>14.9184629078071</v>
      </c>
      <c r="AC267" s="7">
        <v>17.109042693161701</v>
      </c>
      <c r="AD267" s="13">
        <v>381</v>
      </c>
      <c r="AE267" s="6">
        <v>14.9184629078071</v>
      </c>
      <c r="AF267" s="13">
        <v>373</v>
      </c>
      <c r="AG267" s="6">
        <v>19.558233750964799</v>
      </c>
      <c r="AH267" s="13">
        <v>318</v>
      </c>
      <c r="AI267" s="6">
        <v>72.610556421461197</v>
      </c>
      <c r="AJ267" s="6">
        <v>2.3E-3</v>
      </c>
      <c r="AK267" s="6">
        <v>2.3E-3</v>
      </c>
    </row>
    <row r="268" spans="1:37">
      <c r="A268" s="4" t="s">
        <v>392</v>
      </c>
      <c r="B268" s="22">
        <v>335</v>
      </c>
      <c r="C268" s="22">
        <v>6.6</v>
      </c>
      <c r="D268" s="22">
        <v>1</v>
      </c>
      <c r="E268" s="22">
        <v>33200</v>
      </c>
      <c r="F268" s="20">
        <v>2.45700245700246</v>
      </c>
      <c r="G268" s="22">
        <v>9.8185958025992198E-2</v>
      </c>
      <c r="H268" s="18">
        <v>0.18049999999999999</v>
      </c>
      <c r="I268" s="15">
        <v>3.4294731670001699E-3</v>
      </c>
      <c r="J268" s="24">
        <v>-0.35374</v>
      </c>
      <c r="K268" s="18">
        <v>10.17</v>
      </c>
      <c r="L268" s="15">
        <v>0.65416944365278296</v>
      </c>
      <c r="M268" s="18">
        <v>0.40699999999999997</v>
      </c>
      <c r="N268" s="16">
        <v>1.6264405761047599E-2</v>
      </c>
      <c r="O268" s="24">
        <v>0.88351999999999997</v>
      </c>
      <c r="P268" s="10">
        <v>2201</v>
      </c>
      <c r="Q268" s="6">
        <v>73.614695192746396</v>
      </c>
      <c r="R268" s="6">
        <v>84.824336917677897</v>
      </c>
      <c r="S268" s="10">
        <v>2444</v>
      </c>
      <c r="T268" s="6">
        <v>59.8825302543924</v>
      </c>
      <c r="U268" s="6">
        <v>63.4227528904634</v>
      </c>
      <c r="V268" s="10">
        <v>2653</v>
      </c>
      <c r="W268" s="6">
        <v>33.129295400192802</v>
      </c>
      <c r="X268" s="6">
        <v>39.065331844454597</v>
      </c>
      <c r="Y268" s="6">
        <v>9.9427168576104794</v>
      </c>
      <c r="Z268" s="6">
        <v>17.037316245759499</v>
      </c>
      <c r="AA268" s="7">
        <v>2653</v>
      </c>
      <c r="AB268" s="7">
        <v>33.129295400192802</v>
      </c>
      <c r="AC268" s="7">
        <v>39.065331844454597</v>
      </c>
      <c r="AD268" s="13">
        <v>2112</v>
      </c>
      <c r="AE268" s="6">
        <v>77.083353250367693</v>
      </c>
      <c r="AF268" s="13">
        <v>2159</v>
      </c>
      <c r="AG268" s="6">
        <v>70.424018840649893</v>
      </c>
      <c r="AH268" s="13">
        <v>2205</v>
      </c>
      <c r="AI268" s="6">
        <v>47.454085321637301</v>
      </c>
      <c r="AJ268" s="6">
        <v>4.8599999999999997E-2</v>
      </c>
      <c r="AK268" s="6">
        <v>7.1000000000000004E-3</v>
      </c>
    </row>
    <row r="269" spans="1:37">
      <c r="A269" s="4" t="s">
        <v>393</v>
      </c>
      <c r="B269" s="22">
        <v>704</v>
      </c>
      <c r="C269" s="22">
        <v>3.33</v>
      </c>
      <c r="D269" s="22">
        <v>0.1</v>
      </c>
      <c r="E269" s="22">
        <v>2500</v>
      </c>
      <c r="F269" s="20">
        <v>19.920318725099602</v>
      </c>
      <c r="G269" s="22">
        <v>0.71660357205795999</v>
      </c>
      <c r="H269" s="18">
        <v>5.3900000000000003E-2</v>
      </c>
      <c r="I269" s="15">
        <v>1.6468318433187201E-3</v>
      </c>
      <c r="J269" s="24">
        <v>0.38413000000000003</v>
      </c>
      <c r="K269" s="18">
        <v>0.374</v>
      </c>
      <c r="L269" s="15">
        <v>2.20586926983443E-2</v>
      </c>
      <c r="M269" s="18">
        <v>5.0200000000000002E-2</v>
      </c>
      <c r="N269" s="16">
        <v>1.80586966572894E-3</v>
      </c>
      <c r="O269" s="24">
        <v>0.54991000000000001</v>
      </c>
      <c r="P269" s="10">
        <v>316</v>
      </c>
      <c r="Q269" s="6">
        <v>11.063311434943699</v>
      </c>
      <c r="R269" s="6">
        <v>13.072645612430399</v>
      </c>
      <c r="S269" s="10">
        <v>322.39999999999998</v>
      </c>
      <c r="T269" s="6">
        <v>16.326180392043302</v>
      </c>
      <c r="U269" s="6">
        <v>17.480288849173299</v>
      </c>
      <c r="V269" s="10">
        <v>362</v>
      </c>
      <c r="W269" s="6">
        <v>77.516375463286593</v>
      </c>
      <c r="X269" s="6">
        <v>83.007574225251801</v>
      </c>
      <c r="Y269" s="6">
        <v>1.9851116625310099</v>
      </c>
      <c r="Z269" s="6">
        <v>12.707182320442</v>
      </c>
      <c r="AA269" s="7">
        <v>316</v>
      </c>
      <c r="AB269" s="7">
        <v>11.063311434943699</v>
      </c>
      <c r="AC269" s="7">
        <v>13.072645612430399</v>
      </c>
      <c r="AD269" s="13">
        <v>315.2</v>
      </c>
      <c r="AE269" s="6">
        <v>11.096148426664</v>
      </c>
      <c r="AF269" s="13">
        <v>310.60000000000002</v>
      </c>
      <c r="AG269" s="6">
        <v>16.237406387521901</v>
      </c>
      <c r="AH269" s="13">
        <v>285</v>
      </c>
      <c r="AI269" s="6">
        <v>68.223664992180105</v>
      </c>
      <c r="AJ269" s="6">
        <v>2.8E-3</v>
      </c>
      <c r="AK269" s="6">
        <v>1.2999999999999999E-3</v>
      </c>
    </row>
    <row r="270" spans="1:37">
      <c r="A270" s="4" t="s">
        <v>394</v>
      </c>
      <c r="B270" s="22">
        <v>594</v>
      </c>
      <c r="C270" s="22">
        <v>2.04</v>
      </c>
      <c r="D270" s="22">
        <v>0.3</v>
      </c>
      <c r="E270" s="22">
        <v>601</v>
      </c>
      <c r="F270" s="20">
        <v>78.802206461780898</v>
      </c>
      <c r="G270" s="22">
        <v>3.2676357787832302</v>
      </c>
      <c r="H270" s="18">
        <v>6.0400000000000002E-2</v>
      </c>
      <c r="I270" s="15">
        <v>4.21924803244241E-3</v>
      </c>
      <c r="J270" s="24">
        <v>0.30245</v>
      </c>
      <c r="K270" s="18">
        <v>0.1052</v>
      </c>
      <c r="L270" s="15">
        <v>7.9481820098937801E-3</v>
      </c>
      <c r="M270" s="18">
        <v>1.269E-2</v>
      </c>
      <c r="N270" s="16">
        <v>5.2620732203571396E-4</v>
      </c>
      <c r="O270" s="24">
        <v>0.21507999999999999</v>
      </c>
      <c r="P270" s="10">
        <v>81.3</v>
      </c>
      <c r="Q270" s="6">
        <v>3.3247161529904798</v>
      </c>
      <c r="R270" s="6">
        <v>3.7929733405707902</v>
      </c>
      <c r="S270" s="10">
        <v>101.4</v>
      </c>
      <c r="T270" s="6">
        <v>7.2633936596344597</v>
      </c>
      <c r="U270" s="6">
        <v>7.5847263845438304</v>
      </c>
      <c r="V270" s="10">
        <v>570</v>
      </c>
      <c r="W270" s="6">
        <v>114.878780763949</v>
      </c>
      <c r="X270" s="6">
        <v>115.00825262350899</v>
      </c>
      <c r="Y270" s="6">
        <v>19.822485207100598</v>
      </c>
      <c r="Z270" s="6">
        <v>85.736842105263193</v>
      </c>
      <c r="AA270" s="7">
        <v>81.3</v>
      </c>
      <c r="AB270" s="7">
        <v>3.3247161529904798</v>
      </c>
      <c r="AC270" s="7">
        <v>3.7929733405707902</v>
      </c>
      <c r="AD270" s="13">
        <v>80</v>
      </c>
      <c r="AE270" s="6">
        <v>3.41577772958895</v>
      </c>
      <c r="AF270" s="13">
        <v>80</v>
      </c>
      <c r="AG270" s="6">
        <v>5.8530963989001599</v>
      </c>
      <c r="AH270" s="13">
        <v>80.8</v>
      </c>
      <c r="AI270" s="6">
        <v>23.0128066478518</v>
      </c>
      <c r="AJ270" s="6">
        <v>1.6500000000000001E-2</v>
      </c>
      <c r="AK270" s="6">
        <v>5.7000000000000002E-3</v>
      </c>
    </row>
    <row r="271" spans="1:37">
      <c r="A271" s="4" t="s">
        <v>395</v>
      </c>
      <c r="B271" s="22">
        <v>264</v>
      </c>
      <c r="C271" s="22">
        <v>2.61</v>
      </c>
      <c r="D271" s="22">
        <v>0.1</v>
      </c>
      <c r="E271" s="22">
        <v>178</v>
      </c>
      <c r="F271" s="20">
        <v>90.579710144927503</v>
      </c>
      <c r="G271" s="22">
        <v>3.6205769518683502</v>
      </c>
      <c r="H271" s="18">
        <v>4.7100000000000003E-2</v>
      </c>
      <c r="I271" s="15">
        <v>4.7376575741557604E-3</v>
      </c>
      <c r="J271" s="24">
        <v>0.23168</v>
      </c>
      <c r="K271" s="18">
        <v>7.1599999999999997E-2</v>
      </c>
      <c r="L271" s="15">
        <v>5.8171750836294696E-3</v>
      </c>
      <c r="M271" s="18">
        <v>1.1039999999999999E-2</v>
      </c>
      <c r="N271" s="16">
        <v>4.4128171181683699E-4</v>
      </c>
      <c r="O271" s="24">
        <v>0.21060999999999999</v>
      </c>
      <c r="P271" s="10">
        <v>70.8</v>
      </c>
      <c r="Q271" s="6">
        <v>2.8038950670449601</v>
      </c>
      <c r="R271" s="6">
        <v>3.2237570754804401</v>
      </c>
      <c r="S271" s="10">
        <v>70.099999999999994</v>
      </c>
      <c r="T271" s="6">
        <v>5.5195444453636497</v>
      </c>
      <c r="U271" s="6">
        <v>5.7285502607968004</v>
      </c>
      <c r="V271" s="10">
        <v>60</v>
      </c>
      <c r="W271" s="6">
        <v>191.74154776861201</v>
      </c>
      <c r="X271" s="6">
        <v>192.96287236064501</v>
      </c>
      <c r="Y271" s="6">
        <v>-0.99857346647647205</v>
      </c>
      <c r="Z271" s="6">
        <v>-18</v>
      </c>
      <c r="AA271" s="7">
        <v>70.8</v>
      </c>
      <c r="AB271" s="7">
        <v>2.8038950670449601</v>
      </c>
      <c r="AC271" s="7">
        <v>3.2237570754804401</v>
      </c>
      <c r="AD271" s="13">
        <v>70.8</v>
      </c>
      <c r="AE271" s="6">
        <v>2.8468188468884099</v>
      </c>
      <c r="AF271" s="13">
        <v>70.8</v>
      </c>
      <c r="AG271" s="6">
        <v>4.1804988798401501</v>
      </c>
      <c r="AH271" s="13">
        <v>69.8</v>
      </c>
      <c r="AI271" s="6">
        <v>155.234950770447</v>
      </c>
      <c r="AJ271" s="6">
        <v>-2.9999999999999997E-4</v>
      </c>
      <c r="AK271" s="6">
        <v>5.1999999999999998E-3</v>
      </c>
    </row>
    <row r="272" spans="1:37">
      <c r="A272" s="4" t="s">
        <v>396</v>
      </c>
      <c r="B272" s="22">
        <v>344</v>
      </c>
      <c r="C272" s="22">
        <v>6.08</v>
      </c>
      <c r="D272" s="22">
        <v>0.59</v>
      </c>
      <c r="E272" s="22">
        <v>1977</v>
      </c>
      <c r="F272" s="20">
        <v>13.0548302872063</v>
      </c>
      <c r="G272" s="22">
        <v>0.47354808860745001</v>
      </c>
      <c r="H272" s="18">
        <v>5.7599999999999998E-2</v>
      </c>
      <c r="I272" s="15">
        <v>2.0579218405076898E-3</v>
      </c>
      <c r="J272" s="24">
        <v>0.40550999999999998</v>
      </c>
      <c r="K272" s="18">
        <v>0.60899999999999999</v>
      </c>
      <c r="L272" s="15">
        <v>3.6836566854281799E-2</v>
      </c>
      <c r="M272" s="18">
        <v>7.6600000000000001E-2</v>
      </c>
      <c r="N272" s="16">
        <v>2.7785718227895302E-3</v>
      </c>
      <c r="O272" s="24">
        <v>0.46539999999999998</v>
      </c>
      <c r="P272" s="10">
        <v>476</v>
      </c>
      <c r="Q272" s="6">
        <v>16.5115184288431</v>
      </c>
      <c r="R272" s="6">
        <v>19.495619161895998</v>
      </c>
      <c r="S272" s="10">
        <v>483</v>
      </c>
      <c r="T272" s="6">
        <v>23.349333494288</v>
      </c>
      <c r="U272" s="6">
        <v>24.9124656214269</v>
      </c>
      <c r="V272" s="10">
        <v>504</v>
      </c>
      <c r="W272" s="6">
        <v>81.828587838965802</v>
      </c>
      <c r="X272" s="6">
        <v>86.055073059775907</v>
      </c>
      <c r="Y272" s="6">
        <v>1.4492753623188299</v>
      </c>
      <c r="Z272" s="6">
        <v>5.5555555555555598</v>
      </c>
      <c r="AA272" s="7">
        <v>476</v>
      </c>
      <c r="AB272" s="7">
        <v>16.5115184288431</v>
      </c>
      <c r="AC272" s="7">
        <v>19.495619161895998</v>
      </c>
      <c r="AD272" s="13">
        <v>474</v>
      </c>
      <c r="AE272" s="6">
        <v>16.8527517286057</v>
      </c>
      <c r="AF272" s="13">
        <v>464</v>
      </c>
      <c r="AG272" s="6">
        <v>22.6061136559887</v>
      </c>
      <c r="AH272" s="13">
        <v>412</v>
      </c>
      <c r="AI272" s="6">
        <v>70.328463567174097</v>
      </c>
      <c r="AJ272" s="6">
        <v>3.3E-3</v>
      </c>
      <c r="AK272" s="6">
        <v>1.6999999999999999E-3</v>
      </c>
    </row>
    <row r="273" spans="1:37">
      <c r="A273" s="4" t="s">
        <v>397</v>
      </c>
      <c r="B273" s="22">
        <v>155</v>
      </c>
      <c r="C273" s="22">
        <v>2.66</v>
      </c>
      <c r="D273" s="22">
        <v>0.53</v>
      </c>
      <c r="E273" s="22">
        <v>16400</v>
      </c>
      <c r="F273" s="20">
        <v>1.8348623853210999</v>
      </c>
      <c r="G273" s="22">
        <v>9.7543038398316503E-2</v>
      </c>
      <c r="H273" s="18">
        <v>0.16339999999999999</v>
      </c>
      <c r="I273" s="15">
        <v>4.9220382910714804E-3</v>
      </c>
      <c r="J273" s="24">
        <v>0.50883999999999996</v>
      </c>
      <c r="K273" s="18">
        <v>12.23</v>
      </c>
      <c r="L273" s="15">
        <v>0.830416999855487</v>
      </c>
      <c r="M273" s="18">
        <v>0.54500000000000004</v>
      </c>
      <c r="N273" s="16">
        <v>2.8972720980259999E-2</v>
      </c>
      <c r="O273" s="24">
        <v>0.80447000000000002</v>
      </c>
      <c r="P273" s="10">
        <v>2790</v>
      </c>
      <c r="Q273" s="6">
        <v>122.192867542995</v>
      </c>
      <c r="R273" s="6">
        <v>132.56026602898999</v>
      </c>
      <c r="S273" s="10">
        <v>2613</v>
      </c>
      <c r="T273" s="6">
        <v>62.7818544929372</v>
      </c>
      <c r="U273" s="6">
        <v>66.268835599436699</v>
      </c>
      <c r="V273" s="10">
        <v>2480</v>
      </c>
      <c r="W273" s="6">
        <v>51.710556734116999</v>
      </c>
      <c r="X273" s="6">
        <v>54.776969049576699</v>
      </c>
      <c r="Y273" s="6">
        <v>-6.77382319173363</v>
      </c>
      <c r="Z273" s="6">
        <v>-12.5</v>
      </c>
      <c r="AA273" s="7" t="s">
        <v>113</v>
      </c>
      <c r="AB273" s="7" t="s">
        <v>113</v>
      </c>
      <c r="AC273" s="7" t="s">
        <v>113</v>
      </c>
      <c r="AD273" s="13">
        <v>2780</v>
      </c>
      <c r="AE273" s="6">
        <v>122.192867542995</v>
      </c>
      <c r="AF273" s="13">
        <v>2594</v>
      </c>
      <c r="AG273" s="6">
        <v>66.0403002232147</v>
      </c>
      <c r="AH273" s="13">
        <v>2420</v>
      </c>
      <c r="AI273" s="6">
        <v>43.8809944936568</v>
      </c>
      <c r="AJ273" s="6">
        <v>4.1999999999999997E-3</v>
      </c>
      <c r="AK273" s="6">
        <v>4.3E-3</v>
      </c>
    </row>
    <row r="274" spans="1:37">
      <c r="A274" s="4" t="s">
        <v>398</v>
      </c>
      <c r="B274" s="22">
        <v>880</v>
      </c>
      <c r="C274" s="22">
        <v>1.5289999999999999</v>
      </c>
      <c r="D274" s="22">
        <v>8.1000000000000003E-2</v>
      </c>
      <c r="E274" s="22">
        <v>574</v>
      </c>
      <c r="F274" s="20">
        <v>92.336103416435805</v>
      </c>
      <c r="G274" s="22">
        <v>3.6807325934778601</v>
      </c>
      <c r="H274" s="18">
        <v>4.99E-2</v>
      </c>
      <c r="I274" s="15">
        <v>2.6964676080579401E-3</v>
      </c>
      <c r="J274" s="24">
        <v>0.20147000000000001</v>
      </c>
      <c r="K274" s="18">
        <v>7.5499999999999998E-2</v>
      </c>
      <c r="L274" s="15">
        <v>4.9221335010846204E-3</v>
      </c>
      <c r="M274" s="18">
        <v>1.0829999999999999E-2</v>
      </c>
      <c r="N274" s="16">
        <v>4.31709077083165E-4</v>
      </c>
      <c r="O274" s="24">
        <v>0.57679999999999998</v>
      </c>
      <c r="P274" s="10">
        <v>69.400000000000006</v>
      </c>
      <c r="Q274" s="6">
        <v>2.7703830961518499</v>
      </c>
      <c r="R274" s="6">
        <v>3.1798510350132498</v>
      </c>
      <c r="S274" s="10">
        <v>73.900000000000006</v>
      </c>
      <c r="T274" s="6">
        <v>4.6474470123306304</v>
      </c>
      <c r="U274" s="6">
        <v>4.91872319757484</v>
      </c>
      <c r="V274" s="10">
        <v>207</v>
      </c>
      <c r="W274" s="6">
        <v>189.054851722623</v>
      </c>
      <c r="X274" s="6">
        <v>193.60666822157401</v>
      </c>
      <c r="Y274" s="6">
        <v>6.0893098782138004</v>
      </c>
      <c r="Z274" s="6">
        <v>66.473429951690804</v>
      </c>
      <c r="AA274" s="7">
        <v>69.400000000000006</v>
      </c>
      <c r="AB274" s="7">
        <v>2.7703830961518499</v>
      </c>
      <c r="AC274" s="7">
        <v>3.1798510350132498</v>
      </c>
      <c r="AD274" s="13">
        <v>69.2</v>
      </c>
      <c r="AE274" s="6">
        <v>2.7703830961518499</v>
      </c>
      <c r="AF274" s="13">
        <v>69.099999999999994</v>
      </c>
      <c r="AG274" s="6">
        <v>4.3275586341979198</v>
      </c>
      <c r="AH274" s="13">
        <v>66.900000000000006</v>
      </c>
      <c r="AI274" s="6">
        <v>178.896097665273</v>
      </c>
      <c r="AJ274" s="6">
        <v>3.5000000000000001E-3</v>
      </c>
      <c r="AK274" s="6">
        <v>2.2000000000000001E-3</v>
      </c>
    </row>
    <row r="275" spans="1:37">
      <c r="A275" s="4" t="s">
        <v>399</v>
      </c>
      <c r="B275" s="22">
        <v>284</v>
      </c>
      <c r="C275" s="22">
        <v>1.802</v>
      </c>
      <c r="D275" s="22">
        <v>6.3E-2</v>
      </c>
      <c r="E275" s="22">
        <v>778</v>
      </c>
      <c r="F275" s="20">
        <v>20.325203252032502</v>
      </c>
      <c r="G275" s="22">
        <v>0.83154479204169396</v>
      </c>
      <c r="H275" s="18">
        <v>5.2699999999999997E-2</v>
      </c>
      <c r="I275" s="15">
        <v>2.6781597784424401E-3</v>
      </c>
      <c r="J275" s="24">
        <v>0.15204999999999999</v>
      </c>
      <c r="K275" s="18">
        <v>0.35899999999999999</v>
      </c>
      <c r="L275" s="15">
        <v>2.4112727709862902E-2</v>
      </c>
      <c r="M275" s="18">
        <v>4.9200000000000001E-2</v>
      </c>
      <c r="N275" s="16">
        <v>2.0128705854078098E-3</v>
      </c>
      <c r="O275" s="24">
        <v>0.63165000000000004</v>
      </c>
      <c r="P275" s="10">
        <v>310</v>
      </c>
      <c r="Q275" s="6">
        <v>12.3410646593913</v>
      </c>
      <c r="R275" s="6">
        <v>14.105850112635499</v>
      </c>
      <c r="S275" s="10">
        <v>311</v>
      </c>
      <c r="T275" s="6">
        <v>17.939877698878298</v>
      </c>
      <c r="U275" s="6">
        <v>18.9363834324121</v>
      </c>
      <c r="V275" s="10">
        <v>305</v>
      </c>
      <c r="W275" s="6">
        <v>115.856745832039</v>
      </c>
      <c r="X275" s="6">
        <v>118.761753193492</v>
      </c>
      <c r="Y275" s="6">
        <v>0.32154340836012801</v>
      </c>
      <c r="Z275" s="6">
        <v>-1.63934426229508</v>
      </c>
      <c r="AA275" s="7">
        <v>310</v>
      </c>
      <c r="AB275" s="7">
        <v>12.3410646593913</v>
      </c>
      <c r="AC275" s="7">
        <v>14.105850112635499</v>
      </c>
      <c r="AD275" s="13">
        <v>309</v>
      </c>
      <c r="AE275" s="6">
        <v>12.3410646593913</v>
      </c>
      <c r="AF275" s="13">
        <v>304</v>
      </c>
      <c r="AG275" s="6">
        <v>16.562584697163299</v>
      </c>
      <c r="AH275" s="13">
        <v>262</v>
      </c>
      <c r="AI275" s="6">
        <v>100.480772065056</v>
      </c>
      <c r="AJ275" s="6">
        <v>1.8E-3</v>
      </c>
      <c r="AK275" s="6">
        <v>2.3999999999999998E-3</v>
      </c>
    </row>
    <row r="276" spans="1:37">
      <c r="A276" s="4" t="s">
        <v>400</v>
      </c>
      <c r="B276" s="22">
        <v>39</v>
      </c>
      <c r="C276" s="22">
        <v>1.1830000000000001</v>
      </c>
      <c r="D276" s="22">
        <v>3.6999999999999998E-2</v>
      </c>
      <c r="E276" s="22">
        <v>311</v>
      </c>
      <c r="F276" s="20">
        <v>7.83085356303837</v>
      </c>
      <c r="G276" s="22">
        <v>0.28901454628853102</v>
      </c>
      <c r="H276" s="18">
        <v>6.4699999999999994E-2</v>
      </c>
      <c r="I276" s="15">
        <v>4.6433690990008896E-3</v>
      </c>
      <c r="J276" s="24">
        <v>-1.8030000000000001E-2</v>
      </c>
      <c r="K276" s="18">
        <v>1.167</v>
      </c>
      <c r="L276" s="15">
        <v>8.4349062627215296E-2</v>
      </c>
      <c r="M276" s="18">
        <v>0.12770000000000001</v>
      </c>
      <c r="N276" s="16">
        <v>4.7130440205455102E-3</v>
      </c>
      <c r="O276" s="24">
        <v>0.51100000000000001</v>
      </c>
      <c r="P276" s="10">
        <v>775</v>
      </c>
      <c r="Q276" s="6">
        <v>26.787433364332699</v>
      </c>
      <c r="R276" s="6">
        <v>31.460155638761201</v>
      </c>
      <c r="S276" s="10">
        <v>781</v>
      </c>
      <c r="T276" s="6">
        <v>39.252007985877199</v>
      </c>
      <c r="U276" s="6">
        <v>41.151449239386899</v>
      </c>
      <c r="V276" s="10">
        <v>770</v>
      </c>
      <c r="W276" s="6">
        <v>156.71731265791601</v>
      </c>
      <c r="X276" s="6">
        <v>158.47658052423799</v>
      </c>
      <c r="Y276" s="6">
        <v>0.76824583866836305</v>
      </c>
      <c r="Z276" s="6">
        <v>-0.64935064935065201</v>
      </c>
      <c r="AA276" s="7">
        <v>775</v>
      </c>
      <c r="AB276" s="7">
        <v>26.787433364332699</v>
      </c>
      <c r="AC276" s="7">
        <v>31.460155638761201</v>
      </c>
      <c r="AD276" s="13">
        <v>771</v>
      </c>
      <c r="AE276" s="6">
        <v>27.145378727300201</v>
      </c>
      <c r="AF276" s="13">
        <v>746</v>
      </c>
      <c r="AG276" s="6">
        <v>34.9208409252035</v>
      </c>
      <c r="AH276" s="13">
        <v>658</v>
      </c>
      <c r="AI276" s="6">
        <v>139.959051464059</v>
      </c>
      <c r="AJ276" s="6">
        <v>3.8E-3</v>
      </c>
      <c r="AK276" s="6">
        <v>2.3E-3</v>
      </c>
    </row>
    <row r="277" spans="1:37">
      <c r="A277" s="4" t="s">
        <v>401</v>
      </c>
      <c r="B277" s="22">
        <v>868</v>
      </c>
      <c r="C277" s="22">
        <v>1.4019999999999999</v>
      </c>
      <c r="D277" s="22">
        <v>7.0999999999999994E-2</v>
      </c>
      <c r="E277" s="22">
        <v>398</v>
      </c>
      <c r="F277" s="20">
        <v>91.743119266055004</v>
      </c>
      <c r="G277" s="22">
        <v>3.4469331400079701</v>
      </c>
      <c r="H277" s="18">
        <v>5.11E-2</v>
      </c>
      <c r="I277" s="15">
        <v>3.6332325565797798E-3</v>
      </c>
      <c r="J277" s="24">
        <v>0.39423000000000002</v>
      </c>
      <c r="K277" s="18">
        <v>7.6799999999999993E-2</v>
      </c>
      <c r="L277" s="15">
        <v>5.2519928916935398E-3</v>
      </c>
      <c r="M277" s="18">
        <v>1.09E-2</v>
      </c>
      <c r="N277" s="16">
        <v>4.0953012636434701E-4</v>
      </c>
      <c r="O277" s="24">
        <v>1.4260999999999999E-2</v>
      </c>
      <c r="P277" s="10">
        <v>69.900000000000006</v>
      </c>
      <c r="Q277" s="6">
        <v>2.62024906213124</v>
      </c>
      <c r="R277" s="6">
        <v>3.0550599206030302</v>
      </c>
      <c r="S277" s="10">
        <v>75.099999999999994</v>
      </c>
      <c r="T277" s="6">
        <v>4.9303520029412402</v>
      </c>
      <c r="U277" s="6">
        <v>5.1949111174287301</v>
      </c>
      <c r="V277" s="10">
        <v>230</v>
      </c>
      <c r="W277" s="6">
        <v>130.39688253615199</v>
      </c>
      <c r="X277" s="6">
        <v>131.88372863579599</v>
      </c>
      <c r="Y277" s="6">
        <v>6.9241011984021101</v>
      </c>
      <c r="Z277" s="6">
        <v>69.608695652173907</v>
      </c>
      <c r="AA277" s="7">
        <v>69.900000000000006</v>
      </c>
      <c r="AB277" s="7">
        <v>2.62024906213124</v>
      </c>
      <c r="AC277" s="7">
        <v>3.0550599206030302</v>
      </c>
      <c r="AD277" s="13">
        <v>69.599999999999994</v>
      </c>
      <c r="AE277" s="6">
        <v>2.6586942561339399</v>
      </c>
      <c r="AF277" s="13">
        <v>69.599999999999994</v>
      </c>
      <c r="AG277" s="6">
        <v>4.3094455412392296</v>
      </c>
      <c r="AH277" s="13">
        <v>69.5</v>
      </c>
      <c r="AI277" s="6">
        <v>99.389125034618601</v>
      </c>
      <c r="AJ277" s="6">
        <v>5.1000000000000004E-3</v>
      </c>
      <c r="AK277" s="6">
        <v>4.0000000000000001E-3</v>
      </c>
    </row>
    <row r="278" spans="1:37">
      <c r="A278" s="4" t="s">
        <v>402</v>
      </c>
      <c r="B278" s="22">
        <v>783</v>
      </c>
      <c r="C278" s="22">
        <v>2.2599999999999998</v>
      </c>
      <c r="D278" s="22">
        <v>0.11</v>
      </c>
      <c r="E278" s="22">
        <v>435</v>
      </c>
      <c r="F278" s="20">
        <v>88.339222614841006</v>
      </c>
      <c r="G278" s="22">
        <v>3.4992160978573201</v>
      </c>
      <c r="H278" s="18">
        <v>6.8699999999999997E-2</v>
      </c>
      <c r="I278" s="15">
        <v>5.1953721294531298E-3</v>
      </c>
      <c r="J278" s="24">
        <v>0.22427</v>
      </c>
      <c r="K278" s="18">
        <v>0.1075</v>
      </c>
      <c r="L278" s="15">
        <v>8.1379902655691998E-3</v>
      </c>
      <c r="M278" s="18">
        <v>1.132E-2</v>
      </c>
      <c r="N278" s="16">
        <v>4.48397948898072E-4</v>
      </c>
      <c r="O278" s="24">
        <v>0.14988000000000001</v>
      </c>
      <c r="P278" s="10">
        <v>72.5</v>
      </c>
      <c r="Q278" s="6">
        <v>2.8489114103267599</v>
      </c>
      <c r="R278" s="6">
        <v>3.2826218374773499</v>
      </c>
      <c r="S278" s="10">
        <v>103.5</v>
      </c>
      <c r="T278" s="6">
        <v>7.4368500025551398</v>
      </c>
      <c r="U278" s="6">
        <v>7.7632570388556497</v>
      </c>
      <c r="V278" s="10">
        <v>840</v>
      </c>
      <c r="W278" s="6">
        <v>106.57280289786701</v>
      </c>
      <c r="X278" s="6">
        <v>106.61690951043001</v>
      </c>
      <c r="Y278" s="6">
        <v>29.951690821256001</v>
      </c>
      <c r="Z278" s="6">
        <v>91.369047619047606</v>
      </c>
      <c r="AA278" s="7">
        <v>72.5</v>
      </c>
      <c r="AB278" s="7">
        <v>2.8489114103267599</v>
      </c>
      <c r="AC278" s="7">
        <v>3.2826218374773499</v>
      </c>
      <c r="AD278" s="13">
        <v>70.599999999999994</v>
      </c>
      <c r="AE278" s="6">
        <v>2.8911669311698298</v>
      </c>
      <c r="AF278" s="13">
        <v>70.599999999999994</v>
      </c>
      <c r="AG278" s="6">
        <v>5.78338464573336</v>
      </c>
      <c r="AH278" s="13">
        <v>72.5</v>
      </c>
      <c r="AI278" s="6">
        <v>14.9369848867684</v>
      </c>
      <c r="AJ278" s="6">
        <v>2.7900000000000001E-2</v>
      </c>
      <c r="AK278" s="6">
        <v>6.6E-3</v>
      </c>
    </row>
    <row r="279" spans="1:37">
      <c r="A279" s="4" t="s">
        <v>403</v>
      </c>
      <c r="B279" s="22">
        <v>1262</v>
      </c>
      <c r="C279" s="22">
        <v>4.4000000000000004</v>
      </c>
      <c r="D279" s="22">
        <v>0.13</v>
      </c>
      <c r="E279" s="22">
        <v>2810</v>
      </c>
      <c r="F279" s="20">
        <v>15.797788309636701</v>
      </c>
      <c r="G279" s="22">
        <v>0.59352199248021797</v>
      </c>
      <c r="H279" s="18">
        <v>5.62E-2</v>
      </c>
      <c r="I279" s="15">
        <v>1.9045483335592599E-3</v>
      </c>
      <c r="J279" s="24">
        <v>0.55684</v>
      </c>
      <c r="K279" s="18">
        <v>0.49199999999999999</v>
      </c>
      <c r="L279" s="15">
        <v>2.9213421707153402E-2</v>
      </c>
      <c r="M279" s="18">
        <v>6.3299999999999995E-2</v>
      </c>
      <c r="N279" s="16">
        <v>2.37817733644906E-3</v>
      </c>
      <c r="O279" s="24">
        <v>0.27966000000000002</v>
      </c>
      <c r="P279" s="10">
        <v>396</v>
      </c>
      <c r="Q279" s="6">
        <v>14.4508289974401</v>
      </c>
      <c r="R279" s="6">
        <v>16.8537588418307</v>
      </c>
      <c r="S279" s="10">
        <v>406</v>
      </c>
      <c r="T279" s="6">
        <v>19.922436474629901</v>
      </c>
      <c r="U279" s="6">
        <v>21.311166960207601</v>
      </c>
      <c r="V279" s="10">
        <v>450</v>
      </c>
      <c r="W279" s="6">
        <v>82.054254911757795</v>
      </c>
      <c r="X279" s="6">
        <v>87.073610165664306</v>
      </c>
      <c r="Y279" s="6">
        <v>2.4630541871921099</v>
      </c>
      <c r="Z279" s="6">
        <v>12</v>
      </c>
      <c r="AA279" s="7">
        <v>396</v>
      </c>
      <c r="AB279" s="7">
        <v>14.4508289974401</v>
      </c>
      <c r="AC279" s="7">
        <v>16.8537588418307</v>
      </c>
      <c r="AD279" s="13">
        <v>390.9</v>
      </c>
      <c r="AE279" s="6">
        <v>13.9142088784543</v>
      </c>
      <c r="AF279" s="13">
        <v>385.1</v>
      </c>
      <c r="AG279" s="6">
        <v>19.736713887718601</v>
      </c>
      <c r="AH279" s="13">
        <v>359</v>
      </c>
      <c r="AI279" s="6">
        <v>65.498669827132602</v>
      </c>
      <c r="AJ279" s="6">
        <v>3.7000000000000002E-3</v>
      </c>
      <c r="AK279" s="6">
        <v>2.0999999999999999E-3</v>
      </c>
    </row>
    <row r="280" spans="1:37">
      <c r="A280" s="4" t="s">
        <v>404</v>
      </c>
      <c r="B280" s="22">
        <v>1410</v>
      </c>
      <c r="C280" s="22">
        <v>1.5</v>
      </c>
      <c r="D280" s="22">
        <v>0.11</v>
      </c>
      <c r="E280" s="22">
        <v>445</v>
      </c>
      <c r="F280" s="20">
        <v>86.880973066898306</v>
      </c>
      <c r="G280" s="22">
        <v>3.4213652581688399</v>
      </c>
      <c r="H280" s="18">
        <v>4.9500000000000002E-2</v>
      </c>
      <c r="I280" s="15">
        <v>3.24506912175584E-3</v>
      </c>
      <c r="J280" s="24">
        <v>0.11691</v>
      </c>
      <c r="K280" s="18">
        <v>7.9000000000000001E-2</v>
      </c>
      <c r="L280" s="15">
        <v>5.4750469596159196E-3</v>
      </c>
      <c r="M280" s="18">
        <v>1.1509999999999999E-2</v>
      </c>
      <c r="N280" s="16">
        <v>4.5326281153873401E-4</v>
      </c>
      <c r="O280" s="24">
        <v>0.49081999999999998</v>
      </c>
      <c r="P280" s="10">
        <v>73.8</v>
      </c>
      <c r="Q280" s="6">
        <v>2.8796663477987101</v>
      </c>
      <c r="R280" s="6">
        <v>3.3227661239125599</v>
      </c>
      <c r="S280" s="10">
        <v>77.099999999999994</v>
      </c>
      <c r="T280" s="6">
        <v>5.1402962129256098</v>
      </c>
      <c r="U280" s="6">
        <v>5.4079105394482303</v>
      </c>
      <c r="V280" s="10">
        <v>170</v>
      </c>
      <c r="W280" s="6">
        <v>520.505104178078</v>
      </c>
      <c r="X280" s="6">
        <v>531.47288710671796</v>
      </c>
      <c r="Y280" s="6">
        <v>4.2801556420233497</v>
      </c>
      <c r="Z280" s="6">
        <v>56.588235294117702</v>
      </c>
      <c r="AA280" s="7">
        <v>73.8</v>
      </c>
      <c r="AB280" s="7">
        <v>2.8796663477987101</v>
      </c>
      <c r="AC280" s="7">
        <v>3.3227661239125599</v>
      </c>
      <c r="AD280" s="13">
        <v>73.5</v>
      </c>
      <c r="AE280" s="6">
        <v>2.9214770707031601</v>
      </c>
      <c r="AF280" s="13">
        <v>73.5</v>
      </c>
      <c r="AG280" s="6">
        <v>4.4856766665261798</v>
      </c>
      <c r="AH280" s="13">
        <v>73.400000000000006</v>
      </c>
      <c r="AI280" s="6">
        <v>514.72217231768104</v>
      </c>
      <c r="AJ280" s="6">
        <v>3.0999999999999999E-3</v>
      </c>
      <c r="AK280" s="6">
        <v>3.3E-3</v>
      </c>
    </row>
    <row r="281" spans="1:37">
      <c r="A281" s="4" t="s">
        <v>405</v>
      </c>
      <c r="B281" s="22">
        <v>974</v>
      </c>
      <c r="C281" s="22">
        <v>1.8560000000000001</v>
      </c>
      <c r="D281" s="22">
        <v>6.6000000000000003E-2</v>
      </c>
      <c r="E281" s="22">
        <v>282</v>
      </c>
      <c r="F281" s="20">
        <v>89.365504915102804</v>
      </c>
      <c r="G281" s="22">
        <v>3.3628563362371802</v>
      </c>
      <c r="H281" s="18">
        <v>4.8800000000000003E-2</v>
      </c>
      <c r="I281" s="15">
        <v>3.61038840521943E-3</v>
      </c>
      <c r="J281" s="24">
        <v>-8.7908E-2</v>
      </c>
      <c r="K281" s="18">
        <v>7.5899999999999995E-2</v>
      </c>
      <c r="L281" s="15">
        <v>5.1704193926701498E-3</v>
      </c>
      <c r="M281" s="18">
        <v>1.119E-2</v>
      </c>
      <c r="N281" s="16">
        <v>4.21083755283908E-4</v>
      </c>
      <c r="O281" s="24">
        <v>0.54725000000000001</v>
      </c>
      <c r="P281" s="10">
        <v>71.7</v>
      </c>
      <c r="Q281" s="6">
        <v>2.7072372970859702</v>
      </c>
      <c r="R281" s="6">
        <v>3.15093367906085</v>
      </c>
      <c r="S281" s="10">
        <v>74.3</v>
      </c>
      <c r="T281" s="6">
        <v>4.8942118287636198</v>
      </c>
      <c r="U281" s="6">
        <v>5.1549979788580904</v>
      </c>
      <c r="V281" s="10">
        <v>137</v>
      </c>
      <c r="W281" s="6">
        <v>1246.93840496845</v>
      </c>
      <c r="X281" s="6">
        <v>1264.95251429837</v>
      </c>
      <c r="Y281" s="6">
        <v>3.4993270524899001</v>
      </c>
      <c r="Z281" s="6">
        <v>47.664233576642303</v>
      </c>
      <c r="AA281" s="7">
        <v>71.7</v>
      </c>
      <c r="AB281" s="7">
        <v>2.7072372970859702</v>
      </c>
      <c r="AC281" s="7">
        <v>3.15093367906085</v>
      </c>
      <c r="AD281" s="13">
        <v>71.599999999999994</v>
      </c>
      <c r="AE281" s="6">
        <v>2.7072372970859702</v>
      </c>
      <c r="AF281" s="13">
        <v>71.599999999999994</v>
      </c>
      <c r="AG281" s="6">
        <v>4.2680510100993097</v>
      </c>
      <c r="AH281" s="13">
        <v>71.3</v>
      </c>
      <c r="AI281" s="6">
        <v>1244.9925740080801</v>
      </c>
      <c r="AJ281" s="6">
        <v>2.2000000000000001E-3</v>
      </c>
      <c r="AK281" s="6">
        <v>3.0000000000000001E-3</v>
      </c>
    </row>
    <row r="282" spans="1:37">
      <c r="A282" s="4" t="s">
        <v>406</v>
      </c>
      <c r="B282" s="22">
        <v>1150</v>
      </c>
      <c r="C282" s="22">
        <v>3.1</v>
      </c>
      <c r="D282" s="22">
        <v>0.19</v>
      </c>
      <c r="E282" s="22">
        <v>1625</v>
      </c>
      <c r="F282" s="20">
        <v>20.491803278688501</v>
      </c>
      <c r="G282" s="22">
        <v>0.788047515976111</v>
      </c>
      <c r="H282" s="18">
        <v>5.33E-2</v>
      </c>
      <c r="I282" s="15">
        <v>2.02638125592527E-3</v>
      </c>
      <c r="J282" s="24">
        <v>0.25228</v>
      </c>
      <c r="K282" s="18">
        <v>0.36099999999999999</v>
      </c>
      <c r="L282" s="15">
        <v>2.2455475145496E-2</v>
      </c>
      <c r="M282" s="18">
        <v>4.8800000000000003E-2</v>
      </c>
      <c r="N282" s="16">
        <v>1.87668787644615E-3</v>
      </c>
      <c r="O282" s="24">
        <v>0.62353999999999998</v>
      </c>
      <c r="P282" s="10">
        <v>307.3</v>
      </c>
      <c r="Q282" s="6">
        <v>11.6068079841105</v>
      </c>
      <c r="R282" s="6">
        <v>13.4413662137448</v>
      </c>
      <c r="S282" s="10">
        <v>313</v>
      </c>
      <c r="T282" s="6">
        <v>16.618167770470301</v>
      </c>
      <c r="U282" s="6">
        <v>17.697806654757301</v>
      </c>
      <c r="V282" s="10">
        <v>332</v>
      </c>
      <c r="W282" s="6">
        <v>91.068403388322594</v>
      </c>
      <c r="X282" s="6">
        <v>95.385157765720393</v>
      </c>
      <c r="Y282" s="6">
        <v>1.8210862619808399</v>
      </c>
      <c r="Z282" s="6">
        <v>7.4397590361445802</v>
      </c>
      <c r="AA282" s="7">
        <v>307.3</v>
      </c>
      <c r="AB282" s="7">
        <v>11.6068079841105</v>
      </c>
      <c r="AC282" s="7">
        <v>13.4413662137448</v>
      </c>
      <c r="AD282" s="13">
        <v>306.39999999999998</v>
      </c>
      <c r="AE282" s="6">
        <v>11.6470400351339</v>
      </c>
      <c r="AF282" s="13">
        <v>300.10000000000002</v>
      </c>
      <c r="AG282" s="6">
        <v>16.2520783300936</v>
      </c>
      <c r="AH282" s="13">
        <v>243</v>
      </c>
      <c r="AI282" s="6">
        <v>80.8896414610563</v>
      </c>
      <c r="AJ282" s="6">
        <v>3.0999999999999999E-3</v>
      </c>
      <c r="AK282" s="6">
        <v>1.6000000000000001E-3</v>
      </c>
    </row>
    <row r="283" spans="1:37">
      <c r="A283" s="4" t="s">
        <v>407</v>
      </c>
      <c r="B283" s="22">
        <v>1460</v>
      </c>
      <c r="C283" s="22">
        <v>2.75</v>
      </c>
      <c r="D283" s="22">
        <v>0.5</v>
      </c>
      <c r="E283" s="22">
        <v>61400</v>
      </c>
      <c r="F283" s="20">
        <v>2.45700245700246</v>
      </c>
      <c r="G283" s="22">
        <v>0.100814837929419</v>
      </c>
      <c r="H283" s="18">
        <v>0.1666</v>
      </c>
      <c r="I283" s="15">
        <v>2.9344892487211901E-3</v>
      </c>
      <c r="J283" s="24">
        <v>0.35933999999999999</v>
      </c>
      <c r="K283" s="18">
        <v>9.4</v>
      </c>
      <c r="L283" s="15">
        <v>0.58331827641519396</v>
      </c>
      <c r="M283" s="18">
        <v>0.40699999999999997</v>
      </c>
      <c r="N283" s="16">
        <v>1.66998770881704E-2</v>
      </c>
      <c r="O283" s="24">
        <v>0.77666999999999997</v>
      </c>
      <c r="P283" s="10">
        <v>2197</v>
      </c>
      <c r="Q283" s="6">
        <v>76.635751110829204</v>
      </c>
      <c r="R283" s="6">
        <v>87.459036888841496</v>
      </c>
      <c r="S283" s="10">
        <v>2374</v>
      </c>
      <c r="T283" s="6">
        <v>56.605111750959402</v>
      </c>
      <c r="U283" s="6">
        <v>60.285438066065701</v>
      </c>
      <c r="V283" s="10">
        <v>2520</v>
      </c>
      <c r="W283" s="6">
        <v>30.316026581297201</v>
      </c>
      <c r="X283" s="6">
        <v>36.539658710319799</v>
      </c>
      <c r="Y283" s="6">
        <v>7.4557708508845799</v>
      </c>
      <c r="Z283" s="6">
        <v>12.8174603174603</v>
      </c>
      <c r="AA283" s="7">
        <v>2520</v>
      </c>
      <c r="AB283" s="7">
        <v>30.316026581297201</v>
      </c>
      <c r="AC283" s="7">
        <v>36.539658710319799</v>
      </c>
      <c r="AD283" s="13">
        <v>2134</v>
      </c>
      <c r="AE283" s="6">
        <v>83.224986322143494</v>
      </c>
      <c r="AF283" s="13">
        <v>2164</v>
      </c>
      <c r="AG283" s="6">
        <v>73.092671837459903</v>
      </c>
      <c r="AH283" s="13">
        <v>2191</v>
      </c>
      <c r="AI283" s="6">
        <v>47.783694579614902</v>
      </c>
      <c r="AJ283" s="6">
        <v>3.4599999999999999E-2</v>
      </c>
      <c r="AK283" s="6">
        <v>8.6999999999999994E-3</v>
      </c>
    </row>
    <row r="284" spans="1:37">
      <c r="A284" s="4" t="s">
        <v>408</v>
      </c>
      <c r="B284" s="22">
        <v>259</v>
      </c>
      <c r="C284" s="22">
        <v>1.1200000000000001</v>
      </c>
      <c r="D284" s="22">
        <v>2.9000000000000001E-2</v>
      </c>
      <c r="E284" s="22">
        <v>8880</v>
      </c>
      <c r="F284" s="20">
        <v>3.269042170644</v>
      </c>
      <c r="G284" s="22">
        <v>0.119728272691314</v>
      </c>
      <c r="H284" s="18">
        <v>0.1139</v>
      </c>
      <c r="I284" s="15">
        <v>2.2224523423637001E-3</v>
      </c>
      <c r="J284" s="24">
        <v>0.12034</v>
      </c>
      <c r="K284" s="18">
        <v>4.8499999999999996</v>
      </c>
      <c r="L284" s="15">
        <v>0.28845336403827598</v>
      </c>
      <c r="M284" s="18">
        <v>0.30590000000000001</v>
      </c>
      <c r="N284" s="16">
        <v>1.12035503687179E-2</v>
      </c>
      <c r="O284" s="24">
        <v>0.80911</v>
      </c>
      <c r="P284" s="10">
        <v>1720</v>
      </c>
      <c r="Q284" s="6">
        <v>55.305859956189202</v>
      </c>
      <c r="R284" s="6">
        <v>64.987537388817898</v>
      </c>
      <c r="S284" s="10">
        <v>1791</v>
      </c>
      <c r="T284" s="6">
        <v>50.237142232729497</v>
      </c>
      <c r="U284" s="6">
        <v>53.718901201209697</v>
      </c>
      <c r="V284" s="10">
        <v>1861</v>
      </c>
      <c r="W284" s="6">
        <v>36.539858380574799</v>
      </c>
      <c r="X284" s="6">
        <v>42.351919909697301</v>
      </c>
      <c r="Y284" s="6">
        <v>3.9642657733109998</v>
      </c>
      <c r="Z284" s="6">
        <v>7.5765717356259996</v>
      </c>
      <c r="AA284" s="7">
        <v>1861</v>
      </c>
      <c r="AB284" s="7">
        <v>36.539858380574799</v>
      </c>
      <c r="AC284" s="7">
        <v>42.351919909697301</v>
      </c>
      <c r="AD284" s="13">
        <v>1704</v>
      </c>
      <c r="AE284" s="6">
        <v>56.754719147341497</v>
      </c>
      <c r="AF284" s="13">
        <v>1713</v>
      </c>
      <c r="AG284" s="6">
        <v>55.195022055539603</v>
      </c>
      <c r="AH284" s="13">
        <v>1719</v>
      </c>
      <c r="AI284" s="6">
        <v>37.9551873987267</v>
      </c>
      <c r="AJ284" s="6">
        <v>1.09E-2</v>
      </c>
      <c r="AK284" s="6">
        <v>3.8999999999999998E-3</v>
      </c>
    </row>
    <row r="285" spans="1:37">
      <c r="A285" s="4" t="s">
        <v>409</v>
      </c>
      <c r="B285" s="22">
        <v>528</v>
      </c>
      <c r="C285" s="22">
        <v>1.661</v>
      </c>
      <c r="D285" s="22">
        <v>7.2999999999999995E-2</v>
      </c>
      <c r="E285" s="22">
        <v>372</v>
      </c>
      <c r="F285" s="20">
        <v>89.047195013357097</v>
      </c>
      <c r="G285" s="22">
        <v>3.57104875206478</v>
      </c>
      <c r="H285" s="18">
        <v>5.0500000000000003E-2</v>
      </c>
      <c r="I285" s="15">
        <v>3.4059859336918498E-3</v>
      </c>
      <c r="J285" s="24">
        <v>0.1419</v>
      </c>
      <c r="K285" s="18">
        <v>7.8799999999999995E-2</v>
      </c>
      <c r="L285" s="15">
        <v>5.3437692882832696E-3</v>
      </c>
      <c r="M285" s="18">
        <v>1.123E-2</v>
      </c>
      <c r="N285" s="16">
        <v>4.5035531416427E-4</v>
      </c>
      <c r="O285" s="24">
        <v>0.47652</v>
      </c>
      <c r="P285" s="10">
        <v>72</v>
      </c>
      <c r="Q285" s="6">
        <v>2.8768699683422301</v>
      </c>
      <c r="R285" s="6">
        <v>3.3006118907465001</v>
      </c>
      <c r="S285" s="10">
        <v>77</v>
      </c>
      <c r="T285" s="6">
        <v>5.0109015137411896</v>
      </c>
      <c r="U285" s="6">
        <v>5.2838198179128897</v>
      </c>
      <c r="V285" s="10">
        <v>210</v>
      </c>
      <c r="W285" s="6">
        <v>168.31570470330701</v>
      </c>
      <c r="X285" s="6">
        <v>170.88107743516301</v>
      </c>
      <c r="Y285" s="6">
        <v>6.4935064935064997</v>
      </c>
      <c r="Z285" s="6">
        <v>65.714285714285694</v>
      </c>
      <c r="AA285" s="7">
        <v>72</v>
      </c>
      <c r="AB285" s="7">
        <v>2.8768699683422301</v>
      </c>
      <c r="AC285" s="7">
        <v>3.3006118907465001</v>
      </c>
      <c r="AD285" s="13">
        <v>71.7</v>
      </c>
      <c r="AE285" s="6">
        <v>2.8768699683422301</v>
      </c>
      <c r="AF285" s="13">
        <v>71.7</v>
      </c>
      <c r="AG285" s="6">
        <v>4.5036522934629097</v>
      </c>
      <c r="AH285" s="13">
        <v>71.900000000000006</v>
      </c>
      <c r="AI285" s="6">
        <v>152.91589256768199</v>
      </c>
      <c r="AJ285" s="6">
        <v>4.4999999999999997E-3</v>
      </c>
      <c r="AK285" s="6">
        <v>3.2000000000000002E-3</v>
      </c>
    </row>
    <row r="286" spans="1:37">
      <c r="A286" s="4" t="s">
        <v>410</v>
      </c>
      <c r="B286" s="22">
        <v>482</v>
      </c>
      <c r="C286" s="22">
        <v>4.24</v>
      </c>
      <c r="D286" s="22">
        <v>0.26</v>
      </c>
      <c r="E286" s="22">
        <v>2590</v>
      </c>
      <c r="F286" s="20">
        <v>15.4320987654321</v>
      </c>
      <c r="G286" s="22">
        <v>0.58495625473282697</v>
      </c>
      <c r="H286" s="18">
        <v>5.4100000000000002E-2</v>
      </c>
      <c r="I286" s="15">
        <v>1.85352551470396E-3</v>
      </c>
      <c r="J286" s="24">
        <v>0.16567000000000001</v>
      </c>
      <c r="K286" s="18">
        <v>0.48799999999999999</v>
      </c>
      <c r="L286" s="15">
        <v>3.0694539459649499E-2</v>
      </c>
      <c r="M286" s="18">
        <v>6.4799999999999996E-2</v>
      </c>
      <c r="N286" s="16">
        <v>2.45625471187333E-3</v>
      </c>
      <c r="O286" s="24">
        <v>0.58638999999999997</v>
      </c>
      <c r="P286" s="10">
        <v>405</v>
      </c>
      <c r="Q286" s="6">
        <v>14.680907165419701</v>
      </c>
      <c r="R286" s="6">
        <v>17.150426237953699</v>
      </c>
      <c r="S286" s="10">
        <v>403</v>
      </c>
      <c r="T286" s="6">
        <v>20.740447295039399</v>
      </c>
      <c r="U286" s="6">
        <v>22.0636463317894</v>
      </c>
      <c r="V286" s="10">
        <v>362</v>
      </c>
      <c r="W286" s="6">
        <v>74.613896319873803</v>
      </c>
      <c r="X286" s="6">
        <v>78.326282365797994</v>
      </c>
      <c r="Y286" s="6">
        <v>-0.49627791563276002</v>
      </c>
      <c r="Z286" s="6">
        <v>-11.878453038673999</v>
      </c>
      <c r="AA286" s="7">
        <v>405</v>
      </c>
      <c r="AB286" s="7">
        <v>14.680907165419701</v>
      </c>
      <c r="AC286" s="7">
        <v>17.150426237953699</v>
      </c>
      <c r="AD286" s="13">
        <v>404</v>
      </c>
      <c r="AE286" s="6">
        <v>14.680907165419701</v>
      </c>
      <c r="AF286" s="13">
        <v>391</v>
      </c>
      <c r="AG286" s="6">
        <v>20.439940166211599</v>
      </c>
      <c r="AH286" s="13">
        <v>299</v>
      </c>
      <c r="AI286" s="6">
        <v>61.889244009220903</v>
      </c>
      <c r="AJ286" s="6">
        <v>2.3E-3</v>
      </c>
      <c r="AK286" s="6">
        <v>1.6000000000000001E-3</v>
      </c>
    </row>
    <row r="287" spans="1:37">
      <c r="A287" s="4" t="s">
        <v>411</v>
      </c>
      <c r="B287" s="22">
        <v>626</v>
      </c>
      <c r="C287" s="22">
        <v>1.6759999999999999</v>
      </c>
      <c r="D287" s="22">
        <v>7.3999999999999996E-2</v>
      </c>
      <c r="E287" s="22">
        <v>625</v>
      </c>
      <c r="F287" s="20">
        <v>84.745762711864401</v>
      </c>
      <c r="G287" s="22">
        <v>3.3991795581016699</v>
      </c>
      <c r="H287" s="18">
        <v>4.65E-2</v>
      </c>
      <c r="I287" s="15">
        <v>2.5858996090408399E-3</v>
      </c>
      <c r="J287" s="24">
        <v>0.18657000000000001</v>
      </c>
      <c r="K287" s="18">
        <v>7.51E-2</v>
      </c>
      <c r="L287" s="15">
        <v>4.7636918086815302E-3</v>
      </c>
      <c r="M287" s="18">
        <v>1.18E-2</v>
      </c>
      <c r="N287" s="16">
        <v>4.73301761670076E-4</v>
      </c>
      <c r="O287" s="24">
        <v>0.50441999999999998</v>
      </c>
      <c r="P287" s="10">
        <v>75.599999999999994</v>
      </c>
      <c r="Q287" s="6">
        <v>3.01029000309773</v>
      </c>
      <c r="R287" s="6">
        <v>3.4566921660699998</v>
      </c>
      <c r="S287" s="10">
        <v>73.5</v>
      </c>
      <c r="T287" s="6">
        <v>4.5251985838884696</v>
      </c>
      <c r="U287" s="6">
        <v>4.8007273135063802</v>
      </c>
      <c r="V287" s="10">
        <v>39</v>
      </c>
      <c r="W287" s="6">
        <v>90.483484051081305</v>
      </c>
      <c r="X287" s="6">
        <v>91.8839392465066</v>
      </c>
      <c r="Y287" s="6">
        <v>-2.8571428571428501</v>
      </c>
      <c r="Z287" s="6">
        <v>-93.846153846153797</v>
      </c>
      <c r="AA287" s="7">
        <v>75.599999999999994</v>
      </c>
      <c r="AB287" s="7">
        <v>3.01029000309773</v>
      </c>
      <c r="AC287" s="7">
        <v>3.4566921660699998</v>
      </c>
      <c r="AD287" s="13">
        <v>75.7</v>
      </c>
      <c r="AE287" s="6">
        <v>3.0535546339880901</v>
      </c>
      <c r="AF287" s="13">
        <v>75.599999999999994</v>
      </c>
      <c r="AG287" s="6">
        <v>4.3665400746616596</v>
      </c>
      <c r="AH287" s="13">
        <v>75.400000000000006</v>
      </c>
      <c r="AI287" s="6">
        <v>66.012040083777705</v>
      </c>
      <c r="AJ287" s="6">
        <v>-6.9999999999999999E-4</v>
      </c>
      <c r="AK287" s="6">
        <v>2.7000000000000001E-3</v>
      </c>
    </row>
    <row r="288" spans="1:37">
      <c r="A288" s="4" t="s">
        <v>412</v>
      </c>
      <c r="B288" s="22">
        <v>313</v>
      </c>
      <c r="C288" s="22">
        <v>1.6970000000000001</v>
      </c>
      <c r="D288" s="22">
        <v>5.7000000000000002E-2</v>
      </c>
      <c r="E288" s="22">
        <v>364</v>
      </c>
      <c r="F288" s="20">
        <v>89.445438282647601</v>
      </c>
      <c r="G288" s="22">
        <v>3.4600121163609301</v>
      </c>
      <c r="H288" s="18">
        <v>4.82E-2</v>
      </c>
      <c r="I288" s="15">
        <v>3.5467017608289599E-3</v>
      </c>
      <c r="J288" s="24">
        <v>7.9346E-2</v>
      </c>
      <c r="K288" s="18">
        <v>7.51E-2</v>
      </c>
      <c r="L288" s="15">
        <v>5.5225817918886002E-3</v>
      </c>
      <c r="M288" s="18">
        <v>1.1180000000000001E-2</v>
      </c>
      <c r="N288" s="16">
        <v>4.3247521845303201E-4</v>
      </c>
      <c r="O288" s="24">
        <v>0.39405000000000001</v>
      </c>
      <c r="P288" s="10">
        <v>71.7</v>
      </c>
      <c r="Q288" s="6">
        <v>2.74461138792091</v>
      </c>
      <c r="R288" s="6">
        <v>3.1823809746457599</v>
      </c>
      <c r="S288" s="10">
        <v>73.5</v>
      </c>
      <c r="T288" s="6">
        <v>5.2081927982387803</v>
      </c>
      <c r="U288" s="6">
        <v>5.4492965361270498</v>
      </c>
      <c r="V288" s="10">
        <v>110</v>
      </c>
      <c r="W288" s="6">
        <v>287.134537288339</v>
      </c>
      <c r="X288" s="6">
        <v>291.88442613595601</v>
      </c>
      <c r="Y288" s="6">
        <v>2.4489795918367299</v>
      </c>
      <c r="Z288" s="6">
        <v>34.818181818181799</v>
      </c>
      <c r="AA288" s="7">
        <v>71.7</v>
      </c>
      <c r="AB288" s="7">
        <v>2.74461138792091</v>
      </c>
      <c r="AC288" s="7">
        <v>3.1823809746457599</v>
      </c>
      <c r="AD288" s="13">
        <v>71.599999999999994</v>
      </c>
      <c r="AE288" s="6">
        <v>2.74461138792091</v>
      </c>
      <c r="AF288" s="13">
        <v>71.5</v>
      </c>
      <c r="AG288" s="6">
        <v>4.25632144270452</v>
      </c>
      <c r="AH288" s="13">
        <v>71.599999999999994</v>
      </c>
      <c r="AI288" s="6">
        <v>274.446886853884</v>
      </c>
      <c r="AJ288" s="6">
        <v>1.6999999999999999E-3</v>
      </c>
      <c r="AK288" s="6">
        <v>3.8E-3</v>
      </c>
    </row>
    <row r="289" spans="1:37">
      <c r="A289" s="4" t="s">
        <v>413</v>
      </c>
      <c r="B289" s="22">
        <v>268</v>
      </c>
      <c r="C289" s="22">
        <v>2.0920000000000001</v>
      </c>
      <c r="D289" s="22">
        <v>7.4999999999999997E-2</v>
      </c>
      <c r="E289" s="22">
        <v>369</v>
      </c>
      <c r="F289" s="20">
        <v>84.175084175084194</v>
      </c>
      <c r="G289" s="22">
        <v>3.3983461932837802</v>
      </c>
      <c r="H289" s="18">
        <v>4.9299999999999997E-2</v>
      </c>
      <c r="I289" s="15">
        <v>3.4269918257633001E-3</v>
      </c>
      <c r="J289" s="24">
        <v>0.15401999999999999</v>
      </c>
      <c r="K289" s="18">
        <v>8.1500000000000003E-2</v>
      </c>
      <c r="L289" s="15">
        <v>5.6710289386053599E-3</v>
      </c>
      <c r="M289" s="18">
        <v>1.188E-2</v>
      </c>
      <c r="N289" s="16">
        <v>4.7962355098139E-4</v>
      </c>
      <c r="O289" s="24">
        <v>0.49328</v>
      </c>
      <c r="P289" s="10">
        <v>76.099999999999994</v>
      </c>
      <c r="Q289" s="6">
        <v>3.06611201240506</v>
      </c>
      <c r="R289" s="6">
        <v>3.5109445721647599</v>
      </c>
      <c r="S289" s="10">
        <v>79.5</v>
      </c>
      <c r="T289" s="6">
        <v>5.3215886528744996</v>
      </c>
      <c r="U289" s="6">
        <v>5.5955135416597601</v>
      </c>
      <c r="V289" s="10">
        <v>160</v>
      </c>
      <c r="W289" s="6">
        <v>2195.9944040076002</v>
      </c>
      <c r="X289" s="6">
        <v>2236.1530995242501</v>
      </c>
      <c r="Y289" s="6">
        <v>4.2767295597484303</v>
      </c>
      <c r="Z289" s="6">
        <v>52.4375</v>
      </c>
      <c r="AA289" s="7">
        <v>76.099999999999994</v>
      </c>
      <c r="AB289" s="7">
        <v>3.06611201240506</v>
      </c>
      <c r="AC289" s="7">
        <v>3.5109445721647599</v>
      </c>
      <c r="AD289" s="13">
        <v>75.900000000000006</v>
      </c>
      <c r="AE289" s="6">
        <v>3.06611201240506</v>
      </c>
      <c r="AF289" s="13">
        <v>75.900000000000006</v>
      </c>
      <c r="AG289" s="6">
        <v>4.6801822390162</v>
      </c>
      <c r="AH289" s="13">
        <v>76.099999999999994</v>
      </c>
      <c r="AI289" s="6">
        <v>2194.6310694471399</v>
      </c>
      <c r="AJ289" s="6">
        <v>3.0000000000000001E-3</v>
      </c>
      <c r="AK289" s="6">
        <v>3.3E-3</v>
      </c>
    </row>
    <row r="290" spans="1:37">
      <c r="A290" s="4" t="s">
        <v>414</v>
      </c>
      <c r="B290" s="22">
        <v>247</v>
      </c>
      <c r="C290" s="22">
        <v>1.5740000000000001</v>
      </c>
      <c r="D290" s="22">
        <v>7.4999999999999997E-2</v>
      </c>
      <c r="E290" s="22">
        <v>370</v>
      </c>
      <c r="F290" s="20">
        <v>86.058519793459595</v>
      </c>
      <c r="G290" s="22">
        <v>3.1778126508512798</v>
      </c>
      <c r="H290" s="18">
        <v>5.0700000000000002E-2</v>
      </c>
      <c r="I290" s="15">
        <v>3.5695327447109598E-3</v>
      </c>
      <c r="J290" s="24">
        <v>0.29962</v>
      </c>
      <c r="K290" s="18">
        <v>8.1900000000000001E-2</v>
      </c>
      <c r="L290" s="15">
        <v>5.5265908844512298E-3</v>
      </c>
      <c r="M290" s="18">
        <v>1.162E-2</v>
      </c>
      <c r="N290" s="16">
        <v>4.2908224649360402E-4</v>
      </c>
      <c r="O290" s="24">
        <v>0.19198999999999999</v>
      </c>
      <c r="P290" s="10">
        <v>74.5</v>
      </c>
      <c r="Q290" s="6">
        <v>2.7430954851779399</v>
      </c>
      <c r="R290" s="6">
        <v>3.2132602751974901</v>
      </c>
      <c r="S290" s="10">
        <v>79.900000000000006</v>
      </c>
      <c r="T290" s="6">
        <v>5.1752174560037396</v>
      </c>
      <c r="U290" s="6">
        <v>5.45898666493808</v>
      </c>
      <c r="V290" s="10">
        <v>220</v>
      </c>
      <c r="W290" s="6">
        <v>169.13366201895801</v>
      </c>
      <c r="X290" s="6">
        <v>171.592474111553</v>
      </c>
      <c r="Y290" s="6">
        <v>6.7584480600751</v>
      </c>
      <c r="Z290" s="6">
        <v>66.136363636363598</v>
      </c>
      <c r="AA290" s="7">
        <v>74.5</v>
      </c>
      <c r="AB290" s="7">
        <v>2.7430954851779399</v>
      </c>
      <c r="AC290" s="7">
        <v>3.2132602751974901</v>
      </c>
      <c r="AD290" s="13">
        <v>74.099999999999994</v>
      </c>
      <c r="AE290" s="6">
        <v>2.7798422330779098</v>
      </c>
      <c r="AF290" s="13">
        <v>74.099999999999994</v>
      </c>
      <c r="AG290" s="6">
        <v>4.5436632486272401</v>
      </c>
      <c r="AH290" s="13">
        <v>74</v>
      </c>
      <c r="AI290" s="6">
        <v>150.39573989293399</v>
      </c>
      <c r="AJ290" s="6">
        <v>4.8999999999999998E-3</v>
      </c>
      <c r="AK290" s="6">
        <v>3.5999999999999999E-3</v>
      </c>
    </row>
    <row r="291" spans="1:37">
      <c r="A291" s="4" t="s">
        <v>415</v>
      </c>
      <c r="B291" s="22">
        <v>212.1</v>
      </c>
      <c r="C291" s="22">
        <v>2.5299999999999998</v>
      </c>
      <c r="D291" s="22">
        <v>0.13</v>
      </c>
      <c r="E291" s="22">
        <v>319</v>
      </c>
      <c r="F291" s="20">
        <v>90.826521344232503</v>
      </c>
      <c r="G291" s="22">
        <v>3.3140915307185801</v>
      </c>
      <c r="H291" s="18">
        <v>5.2699999999999997E-2</v>
      </c>
      <c r="I291" s="15">
        <v>3.9189478701144101E-3</v>
      </c>
      <c r="J291" s="24">
        <v>0.25391999999999998</v>
      </c>
      <c r="K291" s="18">
        <v>7.9500000000000001E-2</v>
      </c>
      <c r="L291" s="15">
        <v>5.33679495601053E-3</v>
      </c>
      <c r="M291" s="18">
        <v>1.1010000000000001E-2</v>
      </c>
      <c r="N291" s="16">
        <v>4.0173450676285997E-4</v>
      </c>
      <c r="O291" s="24">
        <v>0.28985</v>
      </c>
      <c r="P291" s="10">
        <v>70.599999999999994</v>
      </c>
      <c r="Q291" s="6">
        <v>2.56661813078165</v>
      </c>
      <c r="R291" s="6">
        <v>3.01740361593109</v>
      </c>
      <c r="S291" s="10">
        <v>78.8</v>
      </c>
      <c r="T291" s="6">
        <v>4.8161601014214099</v>
      </c>
      <c r="U291" s="6">
        <v>5.1040618320790196</v>
      </c>
      <c r="V291" s="10">
        <v>290</v>
      </c>
      <c r="W291" s="6">
        <v>107.400803746393</v>
      </c>
      <c r="X291" s="6">
        <v>108.06604929728501</v>
      </c>
      <c r="Y291" s="6">
        <v>10.4060913705584</v>
      </c>
      <c r="Z291" s="6">
        <v>75.655172413793096</v>
      </c>
      <c r="AA291" s="7">
        <v>70.599999999999994</v>
      </c>
      <c r="AB291" s="7">
        <v>2.56661813078165</v>
      </c>
      <c r="AC291" s="7">
        <v>3.01740361593109</v>
      </c>
      <c r="AD291" s="13">
        <v>70</v>
      </c>
      <c r="AE291" s="6">
        <v>2.6388877636718702</v>
      </c>
      <c r="AF291" s="13">
        <v>70.099999999999994</v>
      </c>
      <c r="AG291" s="6">
        <v>4.4105779805512499</v>
      </c>
      <c r="AH291" s="13">
        <v>68.400000000000006</v>
      </c>
      <c r="AI291" s="6">
        <v>66.427816804191195</v>
      </c>
      <c r="AJ291" s="6">
        <v>7.7000000000000002E-3</v>
      </c>
      <c r="AK291" s="6">
        <v>4.0000000000000001E-3</v>
      </c>
    </row>
    <row r="292" spans="1:37">
      <c r="A292" s="4" t="s">
        <v>416</v>
      </c>
      <c r="B292" s="22">
        <v>221</v>
      </c>
      <c r="C292" s="22">
        <v>2.0059999999999998</v>
      </c>
      <c r="D292" s="22">
        <v>8.3000000000000004E-2</v>
      </c>
      <c r="E292" s="22">
        <v>2730</v>
      </c>
      <c r="F292" s="20">
        <v>12.180267965895201</v>
      </c>
      <c r="G292" s="22">
        <v>0.46128348453280399</v>
      </c>
      <c r="H292" s="18">
        <v>6.0199999999999997E-2</v>
      </c>
      <c r="I292" s="15">
        <v>1.9415480202698799E-3</v>
      </c>
      <c r="J292" s="24">
        <v>0.31630999999999998</v>
      </c>
      <c r="K292" s="18">
        <v>0.68899999999999995</v>
      </c>
      <c r="L292" s="15">
        <v>4.2638397343356602E-2</v>
      </c>
      <c r="M292" s="18">
        <v>8.2100000000000006E-2</v>
      </c>
      <c r="N292" s="16">
        <v>3.1092398119797501E-3</v>
      </c>
      <c r="O292" s="24">
        <v>0.57121</v>
      </c>
      <c r="P292" s="10">
        <v>509</v>
      </c>
      <c r="Q292" s="6">
        <v>18.409875356212801</v>
      </c>
      <c r="R292" s="6">
        <v>21.4733516176458</v>
      </c>
      <c r="S292" s="10">
        <v>531</v>
      </c>
      <c r="T292" s="6">
        <v>25.7456929872106</v>
      </c>
      <c r="U292" s="6">
        <v>27.394731598160899</v>
      </c>
      <c r="V292" s="10">
        <v>600</v>
      </c>
      <c r="W292" s="6">
        <v>78.516413131152405</v>
      </c>
      <c r="X292" s="6">
        <v>83.793311457721401</v>
      </c>
      <c r="Y292" s="6">
        <v>4.1431261770244801</v>
      </c>
      <c r="Z292" s="6">
        <v>15.1666666666667</v>
      </c>
      <c r="AA292" s="7">
        <v>509</v>
      </c>
      <c r="AB292" s="7">
        <v>18.409875356212801</v>
      </c>
      <c r="AC292" s="7">
        <v>21.4733516176458</v>
      </c>
      <c r="AD292" s="13">
        <v>506</v>
      </c>
      <c r="AE292" s="6">
        <v>18.409875356212801</v>
      </c>
      <c r="AF292" s="13">
        <v>502</v>
      </c>
      <c r="AG292" s="6">
        <v>25.162287403805401</v>
      </c>
      <c r="AH292" s="13">
        <v>471</v>
      </c>
      <c r="AI292" s="6">
        <v>66.307519415084499</v>
      </c>
      <c r="AJ292" s="6">
        <v>5.1999999999999998E-3</v>
      </c>
      <c r="AK292" s="6">
        <v>2E-3</v>
      </c>
    </row>
    <row r="293" spans="1:37">
      <c r="A293" s="4" t="s">
        <v>417</v>
      </c>
      <c r="B293" s="22">
        <v>218</v>
      </c>
      <c r="C293" s="22">
        <v>2.5099999999999998</v>
      </c>
      <c r="D293" s="22">
        <v>0.1</v>
      </c>
      <c r="E293" s="22">
        <v>241</v>
      </c>
      <c r="F293" s="20">
        <v>82.440230832646293</v>
      </c>
      <c r="G293" s="22">
        <v>3.5480856636470302</v>
      </c>
      <c r="H293" s="18">
        <v>4.8500000000000001E-2</v>
      </c>
      <c r="I293" s="15">
        <v>4.1869377567958404E-3</v>
      </c>
      <c r="J293" s="24">
        <v>0.32647999999999999</v>
      </c>
      <c r="K293" s="18">
        <v>8.1699999999999995E-2</v>
      </c>
      <c r="L293" s="15">
        <v>6.0778543106016804E-3</v>
      </c>
      <c r="M293" s="18">
        <v>1.213E-2</v>
      </c>
      <c r="N293" s="16">
        <v>5.2205432548346699E-4</v>
      </c>
      <c r="O293" s="24">
        <v>0.33372000000000002</v>
      </c>
      <c r="P293" s="10">
        <v>77.7</v>
      </c>
      <c r="Q293" s="6">
        <v>3.3323665674221901</v>
      </c>
      <c r="R293" s="6">
        <v>3.7620845189594201</v>
      </c>
      <c r="S293" s="10">
        <v>79.7</v>
      </c>
      <c r="T293" s="6">
        <v>5.7282512171398103</v>
      </c>
      <c r="U293" s="6">
        <v>5.9847232169073603</v>
      </c>
      <c r="V293" s="10">
        <v>120</v>
      </c>
      <c r="W293" s="6">
        <v>389.57605895553399</v>
      </c>
      <c r="X293" s="6">
        <v>394.18673932780598</v>
      </c>
      <c r="Y293" s="6">
        <v>2.5094102885821901</v>
      </c>
      <c r="Z293" s="6">
        <v>35.25</v>
      </c>
      <c r="AA293" s="7">
        <v>77.7</v>
      </c>
      <c r="AB293" s="7">
        <v>3.3323665674221901</v>
      </c>
      <c r="AC293" s="7">
        <v>3.7620845189594201</v>
      </c>
      <c r="AD293" s="13">
        <v>77.599999999999994</v>
      </c>
      <c r="AE293" s="6">
        <v>3.3802983506893498</v>
      </c>
      <c r="AF293" s="13">
        <v>77.599999999999994</v>
      </c>
      <c r="AG293" s="6">
        <v>4.87536788423846</v>
      </c>
      <c r="AH293" s="13">
        <v>76.7</v>
      </c>
      <c r="AI293" s="6">
        <v>376.92791553734202</v>
      </c>
      <c r="AJ293" s="6">
        <v>2E-3</v>
      </c>
      <c r="AK293" s="6">
        <v>4.4000000000000003E-3</v>
      </c>
    </row>
    <row r="294" spans="1:37">
      <c r="A294" s="4" t="s">
        <v>418</v>
      </c>
      <c r="B294" s="22">
        <v>397</v>
      </c>
      <c r="C294" s="22">
        <v>1.7969999999999999</v>
      </c>
      <c r="D294" s="22">
        <v>6.3E-2</v>
      </c>
      <c r="E294" s="22">
        <v>316</v>
      </c>
      <c r="F294" s="20">
        <v>86.430423509075197</v>
      </c>
      <c r="G294" s="22">
        <v>3.6259967878089499</v>
      </c>
      <c r="H294" s="18">
        <v>4.6399999999999997E-2</v>
      </c>
      <c r="I294" s="15">
        <v>3.4829596068508099E-3</v>
      </c>
      <c r="J294" s="24">
        <v>0.26227</v>
      </c>
      <c r="K294" s="18">
        <v>7.4700000000000003E-2</v>
      </c>
      <c r="L294" s="15">
        <v>5.2830787456652102E-3</v>
      </c>
      <c r="M294" s="18">
        <v>1.157E-2</v>
      </c>
      <c r="N294" s="16">
        <v>4.8539369740036601E-4</v>
      </c>
      <c r="O294" s="24">
        <v>0.41536000000000001</v>
      </c>
      <c r="P294" s="10">
        <v>74.2</v>
      </c>
      <c r="Q294" s="6">
        <v>3.0624015328709899</v>
      </c>
      <c r="R294" s="6">
        <v>3.4864018426873602</v>
      </c>
      <c r="S294" s="10">
        <v>73.099999999999994</v>
      </c>
      <c r="T294" s="6">
        <v>4.9716784379012902</v>
      </c>
      <c r="U294" s="6">
        <v>5.2212776737580402</v>
      </c>
      <c r="V294" s="10">
        <v>40</v>
      </c>
      <c r="W294" s="6">
        <v>120.374732746801</v>
      </c>
      <c r="X294" s="6">
        <v>121.357146384708</v>
      </c>
      <c r="Y294" s="6">
        <v>-1.50478796169631</v>
      </c>
      <c r="Z294" s="6">
        <v>-85.5</v>
      </c>
      <c r="AA294" s="7">
        <v>74.2</v>
      </c>
      <c r="AB294" s="7">
        <v>3.0624015328709899</v>
      </c>
      <c r="AC294" s="7">
        <v>3.4864018426873602</v>
      </c>
      <c r="AD294" s="13">
        <v>74.2</v>
      </c>
      <c r="AE294" s="6">
        <v>3.10812695180402</v>
      </c>
      <c r="AF294" s="13">
        <v>74.2</v>
      </c>
      <c r="AG294" s="6">
        <v>4.44161980474383</v>
      </c>
      <c r="AH294" s="13">
        <v>74.2</v>
      </c>
      <c r="AI294" s="6">
        <v>85.825154144129996</v>
      </c>
      <c r="AJ294" s="6">
        <v>-5.9999999999999995E-4</v>
      </c>
      <c r="AK294" s="6">
        <v>3.5999999999999999E-3</v>
      </c>
    </row>
    <row r="295" spans="1:37">
      <c r="A295" s="4" t="s">
        <v>419</v>
      </c>
      <c r="B295" s="22">
        <v>272</v>
      </c>
      <c r="C295" s="22">
        <v>5.82</v>
      </c>
      <c r="D295" s="22">
        <v>0.41</v>
      </c>
      <c r="E295" s="22">
        <v>2760</v>
      </c>
      <c r="F295" s="20">
        <v>7.98722044728434</v>
      </c>
      <c r="G295" s="22">
        <v>0.33893604751704198</v>
      </c>
      <c r="H295" s="18">
        <v>6.4600000000000005E-2</v>
      </c>
      <c r="I295" s="15">
        <v>2.3068139641416099E-3</v>
      </c>
      <c r="J295" s="24">
        <v>0.34351999999999999</v>
      </c>
      <c r="K295" s="18">
        <v>1.1279999999999999</v>
      </c>
      <c r="L295" s="15">
        <v>7.2204281362256401E-2</v>
      </c>
      <c r="M295" s="18">
        <v>0.12520000000000001</v>
      </c>
      <c r="N295" s="16">
        <v>5.3128361022715303E-3</v>
      </c>
      <c r="O295" s="24">
        <v>0.65907000000000004</v>
      </c>
      <c r="P295" s="10">
        <v>760</v>
      </c>
      <c r="Q295" s="6">
        <v>30.13906552457</v>
      </c>
      <c r="R295" s="6">
        <v>34.222060684871899</v>
      </c>
      <c r="S295" s="10">
        <v>765</v>
      </c>
      <c r="T295" s="6">
        <v>34.501432660219599</v>
      </c>
      <c r="U295" s="6">
        <v>36.582937998749401</v>
      </c>
      <c r="V295" s="10">
        <v>749</v>
      </c>
      <c r="W295" s="6">
        <v>74.609960643582099</v>
      </c>
      <c r="X295" s="6">
        <v>78.322267484920602</v>
      </c>
      <c r="Y295" s="6">
        <v>0.65359477124182797</v>
      </c>
      <c r="Z295" s="6">
        <v>-1.46862483311081</v>
      </c>
      <c r="AA295" s="7">
        <v>760</v>
      </c>
      <c r="AB295" s="7">
        <v>30.13906552457</v>
      </c>
      <c r="AC295" s="7">
        <v>34.222060684871899</v>
      </c>
      <c r="AD295" s="13">
        <v>757</v>
      </c>
      <c r="AE295" s="6">
        <v>30.603566306793802</v>
      </c>
      <c r="AF295" s="13">
        <v>736</v>
      </c>
      <c r="AG295" s="6">
        <v>35.2114875517589</v>
      </c>
      <c r="AH295" s="13">
        <v>657</v>
      </c>
      <c r="AI295" s="6">
        <v>60.656501937029603</v>
      </c>
      <c r="AJ295" s="6">
        <v>3.3999999999999998E-3</v>
      </c>
      <c r="AK295" s="6">
        <v>1.9E-3</v>
      </c>
    </row>
  </sheetData>
  <mergeCells count="6">
    <mergeCell ref="A1:E2"/>
    <mergeCell ref="F1:O1"/>
    <mergeCell ref="P1:AC2"/>
    <mergeCell ref="AD1:AK2"/>
    <mergeCell ref="F2:J2"/>
    <mergeCell ref="K2:O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013EE-55E0-4033-9270-EAB247424522}">
  <dimension ref="A1:X112"/>
  <sheetViews>
    <sheetView workbookViewId="0">
      <selection activeCell="E13" sqref="E13"/>
    </sheetView>
  </sheetViews>
  <sheetFormatPr defaultRowHeight="13"/>
  <cols>
    <col min="1" max="9" width="8.7265625" style="96"/>
    <col min="10" max="11" width="8.7265625" style="64"/>
    <col min="12" max="16384" width="8.7265625" style="96"/>
  </cols>
  <sheetData>
    <row r="1" spans="1:24">
      <c r="A1" s="95" t="s">
        <v>639</v>
      </c>
    </row>
    <row r="2" spans="1:24" ht="15.5" thickBot="1">
      <c r="A2" s="96" t="s">
        <v>843</v>
      </c>
      <c r="J2" s="67"/>
      <c r="K2" s="67"/>
    </row>
    <row r="3" spans="1:24" ht="14.75">
      <c r="B3" s="271" t="s">
        <v>473</v>
      </c>
      <c r="C3" s="272"/>
      <c r="D3" s="97" t="s">
        <v>472</v>
      </c>
      <c r="E3" s="97" t="s">
        <v>472</v>
      </c>
      <c r="F3" s="97" t="s">
        <v>472</v>
      </c>
      <c r="G3" s="97" t="s">
        <v>472</v>
      </c>
      <c r="H3" s="97" t="s">
        <v>472</v>
      </c>
      <c r="I3" s="98" t="s">
        <v>472</v>
      </c>
      <c r="J3" s="68"/>
      <c r="K3" s="69"/>
      <c r="L3" s="271" t="s">
        <v>474</v>
      </c>
      <c r="M3" s="272"/>
      <c r="N3" s="97" t="s">
        <v>472</v>
      </c>
      <c r="O3" s="97" t="s">
        <v>472</v>
      </c>
      <c r="P3" s="97" t="s">
        <v>472</v>
      </c>
      <c r="Q3" s="97" t="s">
        <v>472</v>
      </c>
      <c r="R3" s="97" t="s">
        <v>472</v>
      </c>
      <c r="S3" s="97" t="s">
        <v>472</v>
      </c>
      <c r="T3" s="97" t="s">
        <v>472</v>
      </c>
      <c r="U3" s="97" t="s">
        <v>472</v>
      </c>
      <c r="V3" s="98" t="s">
        <v>472</v>
      </c>
    </row>
    <row r="4" spans="1:24" ht="14.75">
      <c r="A4" s="96" t="s">
        <v>472</v>
      </c>
      <c r="B4" s="99" t="s">
        <v>472</v>
      </c>
      <c r="C4" s="96" t="s">
        <v>472</v>
      </c>
      <c r="D4" s="96" t="s">
        <v>472</v>
      </c>
      <c r="E4" s="96" t="s">
        <v>472</v>
      </c>
      <c r="F4" s="96" t="s">
        <v>472</v>
      </c>
      <c r="G4" s="96" t="s">
        <v>472</v>
      </c>
      <c r="H4" s="96" t="s">
        <v>472</v>
      </c>
      <c r="I4" s="100" t="s">
        <v>472</v>
      </c>
      <c r="J4" s="74"/>
      <c r="K4" s="75"/>
      <c r="L4" s="99" t="s">
        <v>472</v>
      </c>
      <c r="M4" s="96" t="s">
        <v>472</v>
      </c>
      <c r="N4" s="96" t="s">
        <v>472</v>
      </c>
      <c r="O4" s="96" t="s">
        <v>472</v>
      </c>
      <c r="P4" s="96" t="s">
        <v>472</v>
      </c>
      <c r="Q4" s="96" t="s">
        <v>472</v>
      </c>
      <c r="R4" s="96" t="s">
        <v>472</v>
      </c>
      <c r="S4" s="96" t="s">
        <v>472</v>
      </c>
      <c r="T4" s="96" t="s">
        <v>472</v>
      </c>
      <c r="U4" s="96" t="s">
        <v>472</v>
      </c>
      <c r="V4" s="100" t="s">
        <v>472</v>
      </c>
    </row>
    <row r="5" spans="1:24" ht="13" customHeight="1">
      <c r="A5" s="96" t="s">
        <v>472</v>
      </c>
      <c r="B5" s="99" t="s">
        <v>475</v>
      </c>
      <c r="C5" s="96" t="s">
        <v>476</v>
      </c>
      <c r="D5" s="96" t="s">
        <v>477</v>
      </c>
      <c r="E5" s="96" t="s">
        <v>476</v>
      </c>
      <c r="F5" s="96" t="s">
        <v>477</v>
      </c>
      <c r="G5" s="96" t="s">
        <v>476</v>
      </c>
      <c r="H5" s="96" t="s">
        <v>478</v>
      </c>
      <c r="I5" s="100" t="s">
        <v>472</v>
      </c>
      <c r="J5" s="273" t="s">
        <v>618</v>
      </c>
      <c r="K5" s="275" t="s">
        <v>619</v>
      </c>
      <c r="L5" s="99" t="s">
        <v>475</v>
      </c>
      <c r="M5" s="96" t="s">
        <v>475</v>
      </c>
      <c r="N5" s="96" t="s">
        <v>472</v>
      </c>
      <c r="O5" s="96" t="s">
        <v>640</v>
      </c>
      <c r="P5" s="96" t="s">
        <v>472</v>
      </c>
      <c r="Q5" s="96" t="s">
        <v>477</v>
      </c>
      <c r="R5" s="96" t="s">
        <v>472</v>
      </c>
      <c r="S5" s="96" t="s">
        <v>477</v>
      </c>
      <c r="T5" s="96" t="s">
        <v>472</v>
      </c>
      <c r="U5" s="96" t="s">
        <v>479</v>
      </c>
      <c r="V5" s="100" t="s">
        <v>472</v>
      </c>
    </row>
    <row r="6" spans="1:24" ht="13.75" customHeight="1" thickBot="1">
      <c r="A6" s="101" t="s">
        <v>480</v>
      </c>
      <c r="B6" s="102" t="s">
        <v>481</v>
      </c>
      <c r="C6" s="103" t="s">
        <v>482</v>
      </c>
      <c r="D6" s="103" t="s">
        <v>483</v>
      </c>
      <c r="E6" s="103" t="s">
        <v>482</v>
      </c>
      <c r="F6" s="103" t="s">
        <v>484</v>
      </c>
      <c r="G6" s="103" t="s">
        <v>482</v>
      </c>
      <c r="H6" s="103" t="s">
        <v>485</v>
      </c>
      <c r="I6" s="104" t="s">
        <v>641</v>
      </c>
      <c r="J6" s="274"/>
      <c r="K6" s="276"/>
      <c r="L6" s="102" t="s">
        <v>642</v>
      </c>
      <c r="M6" s="103" t="s">
        <v>487</v>
      </c>
      <c r="N6" s="103" t="s">
        <v>488</v>
      </c>
      <c r="O6" s="103" t="s">
        <v>490</v>
      </c>
      <c r="P6" s="103" t="s">
        <v>488</v>
      </c>
      <c r="Q6" s="103" t="s">
        <v>489</v>
      </c>
      <c r="R6" s="103" t="s">
        <v>488</v>
      </c>
      <c r="S6" s="103" t="s">
        <v>490</v>
      </c>
      <c r="T6" s="103" t="s">
        <v>488</v>
      </c>
      <c r="U6" s="103" t="s">
        <v>491</v>
      </c>
      <c r="V6" s="104" t="s">
        <v>488</v>
      </c>
    </row>
    <row r="7" spans="1:24" ht="14.75">
      <c r="A7" s="105" t="s">
        <v>643</v>
      </c>
      <c r="B7" s="105">
        <v>385.5880177256621</v>
      </c>
      <c r="C7" s="105">
        <v>10.0409190584183</v>
      </c>
      <c r="D7" s="105">
        <v>390.16955125492302</v>
      </c>
      <c r="E7" s="105">
        <v>19.068069351763999</v>
      </c>
      <c r="F7" s="105">
        <v>417.42143635264603</v>
      </c>
      <c r="G7" s="105">
        <v>114.233978009738</v>
      </c>
      <c r="H7" s="105">
        <v>0.36924287436601799</v>
      </c>
      <c r="I7" s="105">
        <v>7.6262060006162002</v>
      </c>
      <c r="J7" s="106">
        <f>IF(B7&gt;500,IF(I7&lt;20,IF(I7&gt;-5,IF(B7&gt;900,F7,B7),"discordant"),"discordant"),B7)</f>
        <v>385.5880177256621</v>
      </c>
      <c r="K7" s="106">
        <f>IF(B7&gt;500,IF(I7&lt;20,IF(I7&gt;-5,IF(B7&gt;900,G7,C7),"discordant"),"discordant"),C7)</f>
        <v>10.0409190584183</v>
      </c>
      <c r="L7" s="105" t="s">
        <v>644</v>
      </c>
      <c r="M7" s="105">
        <v>6.1639425598278626E-2</v>
      </c>
      <c r="N7" s="105">
        <v>2.6848003016720399</v>
      </c>
      <c r="O7" s="105" t="s">
        <v>645</v>
      </c>
      <c r="P7" s="105" t="s">
        <v>646</v>
      </c>
      <c r="Q7" s="105">
        <v>0.46852498071452942</v>
      </c>
      <c r="R7" s="105">
        <v>5.9416850790400604</v>
      </c>
      <c r="S7" s="105">
        <v>5.51526996883785E-2</v>
      </c>
      <c r="T7" s="105">
        <v>5.3005159106099402</v>
      </c>
      <c r="U7" s="105">
        <v>6.500233443554492E-3</v>
      </c>
      <c r="V7" s="105">
        <v>1118.639876652486</v>
      </c>
      <c r="W7" s="105" t="s">
        <v>643</v>
      </c>
      <c r="X7" s="96">
        <v>0</v>
      </c>
    </row>
    <row r="8" spans="1:24" ht="14.75">
      <c r="A8" s="105" t="s">
        <v>647</v>
      </c>
      <c r="B8" s="105">
        <v>420.935085063445</v>
      </c>
      <c r="C8" s="105">
        <v>12.951211611364039</v>
      </c>
      <c r="D8" s="105">
        <v>417.612640631185</v>
      </c>
      <c r="E8" s="105">
        <v>21.677786300446002</v>
      </c>
      <c r="F8" s="105">
        <v>399.30083490081603</v>
      </c>
      <c r="G8" s="105">
        <v>119.836847199781</v>
      </c>
      <c r="H8" s="105">
        <v>0.42250785132929158</v>
      </c>
      <c r="I8" s="105">
        <v>-5.4180327892379996</v>
      </c>
      <c r="J8" s="106">
        <f>IF(B8&gt;500,IF(I8&lt;20,IF(I8&gt;-5,IF(B8&gt;900,F8,B8),"discordant"),"discordant"),B8)</f>
        <v>420.935085063445</v>
      </c>
      <c r="K8" s="106">
        <f>IF(B8&gt;500,IF(I8&lt;20,IF(I8&gt;-5,IF(B8&gt;900,G8,C8),"discordant"),"discordant"),C8)</f>
        <v>12.951211611364039</v>
      </c>
      <c r="L8" s="105" t="s">
        <v>644</v>
      </c>
      <c r="M8" s="105">
        <v>6.7476610210185847E-2</v>
      </c>
      <c r="N8" s="105">
        <v>3.1815125367548198</v>
      </c>
      <c r="O8" s="105" t="s">
        <v>645</v>
      </c>
      <c r="P8" s="105" t="s">
        <v>646</v>
      </c>
      <c r="Q8" s="105">
        <v>0.5087565113204181</v>
      </c>
      <c r="R8" s="105">
        <v>6.3993873861853796</v>
      </c>
      <c r="S8" s="105">
        <v>5.4707810109238302E-2</v>
      </c>
      <c r="T8" s="105">
        <v>5.5524892523030198</v>
      </c>
      <c r="U8" s="105">
        <v>6.1432025409211295E-3</v>
      </c>
      <c r="V8" s="105">
        <v>1119.3023006209719</v>
      </c>
      <c r="W8" s="105" t="s">
        <v>647</v>
      </c>
      <c r="X8" s="96">
        <v>0</v>
      </c>
    </row>
    <row r="9" spans="1:24" ht="14.75">
      <c r="A9" s="105" t="s">
        <v>648</v>
      </c>
      <c r="B9" s="105">
        <v>405.07847038041945</v>
      </c>
      <c r="C9" s="105">
        <v>12.031602773830119</v>
      </c>
      <c r="D9" s="105">
        <v>402.542004107666</v>
      </c>
      <c r="E9" s="105">
        <v>18.635629555348999</v>
      </c>
      <c r="F9" s="105">
        <v>388.01053992389598</v>
      </c>
      <c r="G9" s="105">
        <v>103.389840531865</v>
      </c>
      <c r="H9" s="105">
        <v>0.48485901847472335</v>
      </c>
      <c r="I9" s="105">
        <v>-4.3988316554160001</v>
      </c>
      <c r="J9" s="106">
        <f t="shared" ref="J9:J72" si="0">IF(B9&gt;500,IF(I9&lt;20,IF(I9&gt;-5,IF(B9&gt;900,F9,B9),"discordant"),"discordant"),B9)</f>
        <v>405.07847038041945</v>
      </c>
      <c r="K9" s="106">
        <f t="shared" ref="K9:K72" si="1">IF(B9&gt;500,IF(I9&lt;20,IF(I9&gt;-5,IF(B9&gt;900,G9,C9),"discordant"),"discordant"),C9)</f>
        <v>12.031602773830119</v>
      </c>
      <c r="L9" s="105" t="s">
        <v>644</v>
      </c>
      <c r="M9" s="105">
        <v>6.4854103456785162E-2</v>
      </c>
      <c r="N9" s="105">
        <v>3.0673495876361998</v>
      </c>
      <c r="O9" s="105" t="s">
        <v>645</v>
      </c>
      <c r="P9" s="105" t="s">
        <v>646</v>
      </c>
      <c r="Q9" s="105">
        <v>0.48652843596070189</v>
      </c>
      <c r="R9" s="105">
        <v>5.6594029224533999</v>
      </c>
      <c r="S9" s="105">
        <v>5.4433138511705899E-2</v>
      </c>
      <c r="T9" s="105">
        <v>4.7560706413910596</v>
      </c>
      <c r="U9" s="105">
        <v>6.8130583629452237E-3</v>
      </c>
      <c r="V9" s="105">
        <v>1118.8136046911959</v>
      </c>
      <c r="W9" s="105" t="s">
        <v>648</v>
      </c>
      <c r="X9" s="96">
        <v>0</v>
      </c>
    </row>
    <row r="10" spans="1:24" ht="14.75">
      <c r="A10" s="105" t="s">
        <v>649</v>
      </c>
      <c r="B10" s="105">
        <v>423.00450263954002</v>
      </c>
      <c r="C10" s="105">
        <v>20.848791854227699</v>
      </c>
      <c r="D10" s="105">
        <v>430.94622924974902</v>
      </c>
      <c r="E10" s="105">
        <v>23.033982044474001</v>
      </c>
      <c r="F10" s="105">
        <v>473.62743002717599</v>
      </c>
      <c r="G10" s="105">
        <v>91.193973577248997</v>
      </c>
      <c r="H10" s="105">
        <v>0.75826079769676535</v>
      </c>
      <c r="I10" s="105">
        <v>10.6883436596422</v>
      </c>
      <c r="J10" s="106">
        <f t="shared" si="0"/>
        <v>423.00450263954002</v>
      </c>
      <c r="K10" s="106">
        <f t="shared" si="1"/>
        <v>20.848791854227699</v>
      </c>
      <c r="L10" s="105" t="s">
        <v>644</v>
      </c>
      <c r="M10" s="105">
        <v>6.781934485434582E-2</v>
      </c>
      <c r="N10" s="105">
        <v>5.1004601930319602</v>
      </c>
      <c r="O10" s="105" t="s">
        <v>645</v>
      </c>
      <c r="P10" s="105" t="s">
        <v>646</v>
      </c>
      <c r="Q10" s="105">
        <v>0.52869953046256335</v>
      </c>
      <c r="R10" s="105">
        <v>6.6341856673614199</v>
      </c>
      <c r="S10" s="105">
        <v>5.6565019587894297E-2</v>
      </c>
      <c r="T10" s="105">
        <v>4.2423726013069603</v>
      </c>
      <c r="U10" s="105">
        <v>7.7823786416286829E-3</v>
      </c>
      <c r="V10" s="105">
        <v>1118.850798841954</v>
      </c>
      <c r="W10" s="105" t="s">
        <v>649</v>
      </c>
      <c r="X10" s="96">
        <v>0</v>
      </c>
    </row>
    <row r="11" spans="1:24" ht="14.75">
      <c r="A11" s="105" t="s">
        <v>650</v>
      </c>
      <c r="B11" s="105">
        <v>403.07100847499999</v>
      </c>
      <c r="C11" s="105">
        <v>13.021521469437239</v>
      </c>
      <c r="D11" s="105">
        <v>405.12784108254499</v>
      </c>
      <c r="E11" s="105">
        <v>21.135084297953998</v>
      </c>
      <c r="F11" s="105">
        <v>416.87091648665103</v>
      </c>
      <c r="G11" s="105">
        <v>117.424773019052</v>
      </c>
      <c r="H11" s="105">
        <v>0.47755459748030932</v>
      </c>
      <c r="I11" s="105">
        <v>3.3103551881132001</v>
      </c>
      <c r="J11" s="106">
        <f t="shared" si="0"/>
        <v>403.07100847499999</v>
      </c>
      <c r="K11" s="106">
        <f t="shared" si="1"/>
        <v>13.021521469437239</v>
      </c>
      <c r="L11" s="105" t="s">
        <v>644</v>
      </c>
      <c r="M11" s="105">
        <v>6.4522551499230876E-2</v>
      </c>
      <c r="N11" s="105">
        <v>3.3359963168506002</v>
      </c>
      <c r="O11" s="105" t="s">
        <v>645</v>
      </c>
      <c r="P11" s="105" t="s">
        <v>646</v>
      </c>
      <c r="Q11" s="105">
        <v>0.4903189452872399</v>
      </c>
      <c r="R11" s="105">
        <v>6.3929654496257999</v>
      </c>
      <c r="S11" s="105">
        <v>5.5139109566737197E-2</v>
      </c>
      <c r="T11" s="105">
        <v>5.4535434181886</v>
      </c>
      <c r="U11" s="105">
        <v>6.0582008405466979E-3</v>
      </c>
      <c r="V11" s="105">
        <v>1118.363594690124</v>
      </c>
      <c r="W11" s="105" t="s">
        <v>650</v>
      </c>
      <c r="X11" s="96">
        <v>0</v>
      </c>
    </row>
    <row r="12" spans="1:24" ht="14.75">
      <c r="A12" s="105" t="s">
        <v>651</v>
      </c>
      <c r="B12" s="105">
        <v>406.2480394705002</v>
      </c>
      <c r="C12" s="105">
        <v>12.03744998487192</v>
      </c>
      <c r="D12" s="105">
        <v>413.09148401929099</v>
      </c>
      <c r="E12" s="105">
        <v>18.635653267011001</v>
      </c>
      <c r="F12" s="105">
        <v>451.505833790027</v>
      </c>
      <c r="G12" s="105">
        <v>99.437663721787999</v>
      </c>
      <c r="H12" s="105">
        <v>0.48971518078353066</v>
      </c>
      <c r="I12" s="105">
        <v>10.023745194967701</v>
      </c>
      <c r="J12" s="106">
        <f t="shared" si="0"/>
        <v>406.2480394705002</v>
      </c>
      <c r="K12" s="106">
        <f t="shared" si="1"/>
        <v>12.03744998487192</v>
      </c>
      <c r="L12" s="105" t="s">
        <v>644</v>
      </c>
      <c r="M12" s="105">
        <v>6.5047316830056018E-2</v>
      </c>
      <c r="N12" s="105">
        <v>3.0602813112700198</v>
      </c>
      <c r="O12" s="105" t="s">
        <v>645</v>
      </c>
      <c r="P12" s="105" t="s">
        <v>646</v>
      </c>
      <c r="Q12" s="105">
        <v>0.50205346418258767</v>
      </c>
      <c r="R12" s="105">
        <v>5.5416820228913402</v>
      </c>
      <c r="S12" s="105">
        <v>5.60032445353357E-2</v>
      </c>
      <c r="T12" s="105">
        <v>4.6200560536349196</v>
      </c>
      <c r="U12" s="105">
        <v>6.5629719161893179E-3</v>
      </c>
      <c r="V12" s="105">
        <v>1120.2183428014639</v>
      </c>
      <c r="W12" s="105" t="s">
        <v>651</v>
      </c>
      <c r="X12" s="96">
        <v>0</v>
      </c>
    </row>
    <row r="13" spans="1:24" ht="14.75">
      <c r="A13" s="105" t="s">
        <v>652</v>
      </c>
      <c r="B13" s="105">
        <v>412.88677430934922</v>
      </c>
      <c r="C13" s="105">
        <v>23.8214668740696</v>
      </c>
      <c r="D13" s="105">
        <v>403.42972586484598</v>
      </c>
      <c r="E13" s="105">
        <v>21.829063765152998</v>
      </c>
      <c r="F13" s="105">
        <v>349.63023916036502</v>
      </c>
      <c r="G13" s="105">
        <v>63.918087180199002</v>
      </c>
      <c r="H13" s="105">
        <v>0.896327334776854</v>
      </c>
      <c r="I13" s="105">
        <v>-18.092409655668</v>
      </c>
      <c r="J13" s="106">
        <f t="shared" si="0"/>
        <v>412.88677430934922</v>
      </c>
      <c r="K13" s="106">
        <f t="shared" si="1"/>
        <v>23.8214668740696</v>
      </c>
      <c r="L13" s="105" t="s">
        <v>644</v>
      </c>
      <c r="M13" s="105">
        <v>6.6144703459525236E-2</v>
      </c>
      <c r="N13" s="105">
        <v>5.96724745232288</v>
      </c>
      <c r="O13" s="105" t="s">
        <v>645</v>
      </c>
      <c r="P13" s="105" t="s">
        <v>646</v>
      </c>
      <c r="Q13" s="105">
        <v>0.48782863557964073</v>
      </c>
      <c r="R13" s="105">
        <v>6.62777098609868</v>
      </c>
      <c r="S13" s="105">
        <v>5.3513680739979197E-2</v>
      </c>
      <c r="T13" s="105">
        <v>2.8843207323246198</v>
      </c>
      <c r="U13" s="105">
        <v>6.9539764232541337E-3</v>
      </c>
      <c r="V13" s="105">
        <v>1117.6337978870681</v>
      </c>
      <c r="W13" s="105" t="s">
        <v>652</v>
      </c>
      <c r="X13" s="96">
        <v>0</v>
      </c>
    </row>
    <row r="14" spans="1:24" ht="14.75">
      <c r="A14" s="105" t="s">
        <v>653</v>
      </c>
      <c r="B14" s="105">
        <v>378.78978558584708</v>
      </c>
      <c r="C14" s="105">
        <v>13.1732420997084</v>
      </c>
      <c r="D14" s="105">
        <v>376.79379736940098</v>
      </c>
      <c r="E14" s="105">
        <v>19.220043966725001</v>
      </c>
      <c r="F14" s="105">
        <v>364.54271528375199</v>
      </c>
      <c r="G14" s="105">
        <v>109.26222998871999</v>
      </c>
      <c r="H14" s="105">
        <v>0.54135255656210612</v>
      </c>
      <c r="I14" s="105">
        <v>-3.9082032652900001</v>
      </c>
      <c r="J14" s="106">
        <f t="shared" si="0"/>
        <v>378.78978558584708</v>
      </c>
      <c r="K14" s="106">
        <f t="shared" si="1"/>
        <v>13.1732420997084</v>
      </c>
      <c r="L14" s="105" t="s">
        <v>644</v>
      </c>
      <c r="M14" s="105">
        <v>6.0520436526531982E-2</v>
      </c>
      <c r="N14" s="105">
        <v>3.5845552089964601</v>
      </c>
      <c r="O14" s="105" t="s">
        <v>645</v>
      </c>
      <c r="P14" s="105" t="s">
        <v>646</v>
      </c>
      <c r="Q14" s="105">
        <v>0.44930679736761026</v>
      </c>
      <c r="R14" s="105">
        <v>6.1639433646763999</v>
      </c>
      <c r="S14" s="105">
        <v>5.3868334007156599E-2</v>
      </c>
      <c r="T14" s="105">
        <v>5.0144951646795599</v>
      </c>
      <c r="U14" s="105">
        <v>5.7874057898307752E-3</v>
      </c>
      <c r="V14" s="105">
        <v>1117.974334701544</v>
      </c>
      <c r="W14" s="105" t="s">
        <v>653</v>
      </c>
      <c r="X14" s="96">
        <v>0</v>
      </c>
    </row>
    <row r="15" spans="1:24" ht="14.75">
      <c r="A15" s="105" t="s">
        <v>654</v>
      </c>
      <c r="B15" s="105">
        <v>384.82204202555704</v>
      </c>
      <c r="C15" s="105">
        <v>11.837721291928711</v>
      </c>
      <c r="D15" s="105">
        <v>334.26008331833498</v>
      </c>
      <c r="E15" s="105">
        <v>25.835062085741001</v>
      </c>
      <c r="F15" s="105">
        <v>-4.2163002411113499</v>
      </c>
      <c r="G15" s="105">
        <v>195.87418092849535</v>
      </c>
      <c r="H15" s="105">
        <v>0.29755316256926484</v>
      </c>
      <c r="I15" s="105">
        <v>9227.0075663331809</v>
      </c>
      <c r="J15" s="106">
        <f t="shared" si="0"/>
        <v>384.82204202555704</v>
      </c>
      <c r="K15" s="106">
        <f t="shared" si="1"/>
        <v>11.837721291928711</v>
      </c>
      <c r="L15" s="105" t="s">
        <v>644</v>
      </c>
      <c r="M15" s="105">
        <v>6.1513286993342499E-2</v>
      </c>
      <c r="N15" s="105">
        <v>3.1717957999403601</v>
      </c>
      <c r="O15" s="105" t="s">
        <v>645</v>
      </c>
      <c r="P15" s="105" t="s">
        <v>646</v>
      </c>
      <c r="Q15" s="105">
        <v>0.38985029938154087</v>
      </c>
      <c r="R15" s="105">
        <v>9.1872701546217197</v>
      </c>
      <c r="S15" s="105">
        <v>4.5985566920462399E-2</v>
      </c>
      <c r="T15" s="105">
        <v>8.6223920287518592</v>
      </c>
      <c r="U15" s="105">
        <v>5.2383483396482404E-3</v>
      </c>
      <c r="V15" s="105">
        <v>1120.6169965771901</v>
      </c>
      <c r="W15" s="105" t="s">
        <v>654</v>
      </c>
      <c r="X15" s="96">
        <v>0</v>
      </c>
    </row>
    <row r="16" spans="1:24" ht="14.75">
      <c r="A16" s="105" t="s">
        <v>655</v>
      </c>
      <c r="B16" s="105">
        <v>387.20214383709185</v>
      </c>
      <c r="C16" s="105">
        <v>15.240802845451141</v>
      </c>
      <c r="D16" s="105">
        <v>383.578078269706</v>
      </c>
      <c r="E16" s="105">
        <v>18.874991652161999</v>
      </c>
      <c r="F16" s="105">
        <v>361.76752913737801</v>
      </c>
      <c r="G16" s="105">
        <v>95.636852110451002</v>
      </c>
      <c r="H16" s="105">
        <v>0.66540393567638056</v>
      </c>
      <c r="I16" s="105">
        <v>-7.0306516343140002</v>
      </c>
      <c r="J16" s="106">
        <f t="shared" si="0"/>
        <v>387.20214383709185</v>
      </c>
      <c r="K16" s="106">
        <f t="shared" si="1"/>
        <v>15.240802845451141</v>
      </c>
      <c r="L16" s="105" t="s">
        <v>644</v>
      </c>
      <c r="M16" s="105">
        <v>6.1905284170974011E-2</v>
      </c>
      <c r="N16" s="105">
        <v>4.0603286454117997</v>
      </c>
      <c r="O16" s="105" t="s">
        <v>645</v>
      </c>
      <c r="P16" s="105" t="s">
        <v>646</v>
      </c>
      <c r="Q16" s="105">
        <v>0.45902276180788359</v>
      </c>
      <c r="R16" s="105">
        <v>5.9638610140053796</v>
      </c>
      <c r="S16" s="105">
        <v>5.3802085138522401E-2</v>
      </c>
      <c r="T16" s="105">
        <v>4.3682226918532399</v>
      </c>
      <c r="U16" s="105">
        <v>5.9977872438194985E-3</v>
      </c>
      <c r="V16" s="105">
        <v>1118.8189660788621</v>
      </c>
      <c r="W16" s="105" t="s">
        <v>655</v>
      </c>
      <c r="X16" s="96">
        <v>0</v>
      </c>
    </row>
    <row r="17" spans="1:24" ht="14.75">
      <c r="A17" s="105" t="s">
        <v>656</v>
      </c>
      <c r="B17" s="105">
        <v>397.73154848528668</v>
      </c>
      <c r="C17" s="105">
        <v>12.6356078523792</v>
      </c>
      <c r="D17" s="105">
        <v>397.87846882693299</v>
      </c>
      <c r="E17" s="105">
        <v>21.085779406469999</v>
      </c>
      <c r="F17" s="105">
        <v>398.732034712347</v>
      </c>
      <c r="G17" s="105">
        <v>120.427626935631</v>
      </c>
      <c r="H17" s="105">
        <v>0.45288743417271804</v>
      </c>
      <c r="I17" s="105">
        <v>0.2509169416955</v>
      </c>
      <c r="J17" s="106">
        <f t="shared" si="0"/>
        <v>397.73154848528668</v>
      </c>
      <c r="K17" s="106">
        <f t="shared" si="1"/>
        <v>12.6356078523792</v>
      </c>
      <c r="L17" s="105" t="s">
        <v>644</v>
      </c>
      <c r="M17" s="105">
        <v>6.3641189847790297E-2</v>
      </c>
      <c r="N17" s="105">
        <v>3.2791440070362801</v>
      </c>
      <c r="O17" s="105" t="s">
        <v>645</v>
      </c>
      <c r="P17" s="105" t="s">
        <v>646</v>
      </c>
      <c r="Q17" s="105">
        <v>0.47971664005673609</v>
      </c>
      <c r="R17" s="105">
        <v>6.4724794047173404</v>
      </c>
      <c r="S17" s="105">
        <v>5.4693926133057701E-2</v>
      </c>
      <c r="T17" s="105">
        <v>5.5803408700193202</v>
      </c>
      <c r="U17" s="105">
        <v>6.0594082373977547E-3</v>
      </c>
      <c r="V17" s="105">
        <v>1121.2191024403121</v>
      </c>
      <c r="W17" s="105" t="s">
        <v>656</v>
      </c>
      <c r="X17" s="96">
        <v>0</v>
      </c>
    </row>
    <row r="18" spans="1:24" ht="14.75">
      <c r="A18" s="105" t="s">
        <v>657</v>
      </c>
      <c r="B18" s="105">
        <v>438.81871275074093</v>
      </c>
      <c r="C18" s="105">
        <v>19.29757734619945</v>
      </c>
      <c r="D18" s="105">
        <v>408.047822785177</v>
      </c>
      <c r="E18" s="105">
        <v>36.050267472213001</v>
      </c>
      <c r="F18" s="105">
        <v>237.43115851684601</v>
      </c>
      <c r="G18" s="105">
        <v>214.12609406976199</v>
      </c>
      <c r="H18" s="105">
        <v>0.39932481362361572</v>
      </c>
      <c r="I18" s="105">
        <v>-84.819345317563005</v>
      </c>
      <c r="J18" s="106">
        <f t="shared" si="0"/>
        <v>438.81871275074093</v>
      </c>
      <c r="K18" s="106">
        <f t="shared" si="1"/>
        <v>19.29757734619945</v>
      </c>
      <c r="L18" s="105" t="s">
        <v>644</v>
      </c>
      <c r="M18" s="105">
        <v>7.04421129586629E-2</v>
      </c>
      <c r="N18" s="105">
        <v>4.5558099352357804</v>
      </c>
      <c r="O18" s="105" t="s">
        <v>645</v>
      </c>
      <c r="P18" s="105" t="s">
        <v>646</v>
      </c>
      <c r="Q18" s="105">
        <v>0.49461088933047992</v>
      </c>
      <c r="R18" s="105">
        <v>10.9213286860185</v>
      </c>
      <c r="S18" s="105">
        <v>5.0947620638249903E-2</v>
      </c>
      <c r="T18" s="105">
        <v>9.9257249660696001</v>
      </c>
      <c r="U18" s="105">
        <v>7.550852514503173E-3</v>
      </c>
      <c r="V18" s="105">
        <v>1120.538359360916</v>
      </c>
      <c r="W18" s="105" t="s">
        <v>657</v>
      </c>
      <c r="X18" s="96">
        <v>0</v>
      </c>
    </row>
    <row r="19" spans="1:24" ht="14.75">
      <c r="A19" s="105" t="s">
        <v>658</v>
      </c>
      <c r="B19" s="105">
        <v>456.71852433902086</v>
      </c>
      <c r="C19" s="105">
        <v>27.69357868988579</v>
      </c>
      <c r="D19" s="105">
        <v>446.21959801546001</v>
      </c>
      <c r="E19" s="105">
        <v>38.697505446127003</v>
      </c>
      <c r="F19" s="105">
        <v>392.44808664289098</v>
      </c>
      <c r="G19" s="105">
        <v>188.74679450809401</v>
      </c>
      <c r="H19" s="105">
        <v>0.57079802182291584</v>
      </c>
      <c r="I19" s="105">
        <v>-16.376799858019002</v>
      </c>
      <c r="J19" s="106">
        <f t="shared" si="0"/>
        <v>456.71852433902086</v>
      </c>
      <c r="K19" s="106">
        <f t="shared" si="1"/>
        <v>27.69357868988579</v>
      </c>
      <c r="L19" s="105" t="s">
        <v>644</v>
      </c>
      <c r="M19" s="105">
        <v>7.3418548863802377E-2</v>
      </c>
      <c r="N19" s="105">
        <v>6.2944438824084203</v>
      </c>
      <c r="O19" s="105" t="s">
        <v>645</v>
      </c>
      <c r="P19" s="105" t="s">
        <v>646</v>
      </c>
      <c r="Q19" s="105">
        <v>0.55186800699578697</v>
      </c>
      <c r="R19" s="105">
        <v>10.923822998926459</v>
      </c>
      <c r="S19" s="105">
        <v>5.4540865916899703E-2</v>
      </c>
      <c r="T19" s="105">
        <v>8.9280392653194607</v>
      </c>
      <c r="U19" s="105">
        <v>8.1632458282699001E-3</v>
      </c>
      <c r="V19" s="105">
        <v>1120.3822151856759</v>
      </c>
      <c r="W19" s="105" t="s">
        <v>658</v>
      </c>
      <c r="X19" s="96">
        <v>0</v>
      </c>
    </row>
    <row r="20" spans="1:24" ht="14.75">
      <c r="A20" s="105" t="s">
        <v>659</v>
      </c>
      <c r="B20" s="105">
        <v>426.11322498460589</v>
      </c>
      <c r="C20" s="105">
        <v>14.9690018699522</v>
      </c>
      <c r="D20" s="105">
        <v>428.72616876946699</v>
      </c>
      <c r="E20" s="105">
        <v>17.324986780646999</v>
      </c>
      <c r="F20" s="105">
        <v>442.794723067039</v>
      </c>
      <c r="G20" s="105">
        <v>74.491852165766005</v>
      </c>
      <c r="H20" s="105">
        <v>0.71789751528125434</v>
      </c>
      <c r="I20" s="105">
        <v>3.7673208855986</v>
      </c>
      <c r="J20" s="106">
        <f t="shared" si="0"/>
        <v>426.11322498460589</v>
      </c>
      <c r="K20" s="106">
        <f t="shared" si="1"/>
        <v>14.9690018699522</v>
      </c>
      <c r="L20" s="105" t="s">
        <v>644</v>
      </c>
      <c r="M20" s="105">
        <v>6.8334414830376972E-2</v>
      </c>
      <c r="N20" s="105">
        <v>3.63451699573034</v>
      </c>
      <c r="O20" s="105" t="s">
        <v>645</v>
      </c>
      <c r="P20" s="105" t="s">
        <v>646</v>
      </c>
      <c r="Q20" s="105">
        <v>0.52536079248353962</v>
      </c>
      <c r="R20" s="105">
        <v>4.9965273359297404</v>
      </c>
      <c r="S20" s="105">
        <v>5.5784145618769598E-2</v>
      </c>
      <c r="T20" s="105">
        <v>3.4286399091243802</v>
      </c>
      <c r="U20" s="105">
        <v>6.6662746179180863E-3</v>
      </c>
      <c r="V20" s="105">
        <v>1119.108983195614</v>
      </c>
      <c r="W20" s="105" t="s">
        <v>659</v>
      </c>
      <c r="X20" s="96">
        <v>0</v>
      </c>
    </row>
    <row r="21" spans="1:24" ht="14.75">
      <c r="A21" s="105" t="s">
        <v>660</v>
      </c>
      <c r="B21" s="105">
        <v>422.22806950238981</v>
      </c>
      <c r="C21" s="105">
        <v>12.03399189907717</v>
      </c>
      <c r="D21" s="105">
        <v>410.74584289215397</v>
      </c>
      <c r="E21" s="105">
        <v>16.601808948965999</v>
      </c>
      <c r="F21" s="105">
        <v>346.71442725060598</v>
      </c>
      <c r="G21" s="105">
        <v>87.654858609173999</v>
      </c>
      <c r="H21" s="105">
        <v>0.54013094805853989</v>
      </c>
      <c r="I21" s="105">
        <v>-21.779780798449998</v>
      </c>
      <c r="J21" s="106">
        <f t="shared" si="0"/>
        <v>422.22806950238981</v>
      </c>
      <c r="K21" s="106">
        <f t="shared" si="1"/>
        <v>12.03399189907717</v>
      </c>
      <c r="L21" s="105" t="s">
        <v>644</v>
      </c>
      <c r="M21" s="105">
        <v>6.7690739962872407E-2</v>
      </c>
      <c r="N21" s="105">
        <v>2.9472240432290402</v>
      </c>
      <c r="O21" s="105" t="s">
        <v>645</v>
      </c>
      <c r="P21" s="105" t="s">
        <v>646</v>
      </c>
      <c r="Q21" s="105">
        <v>0.49858756830176681</v>
      </c>
      <c r="R21" s="105">
        <v>4.9547464946879796</v>
      </c>
      <c r="S21" s="105">
        <v>5.3444718177278E-2</v>
      </c>
      <c r="T21" s="105">
        <v>3.9828862983564401</v>
      </c>
      <c r="U21" s="105">
        <v>7.4252944217672902E-3</v>
      </c>
      <c r="V21" s="105">
        <v>1120.0884559609101</v>
      </c>
      <c r="W21" s="105" t="s">
        <v>660</v>
      </c>
      <c r="X21" s="96">
        <v>0</v>
      </c>
    </row>
    <row r="22" spans="1:24" ht="14.75">
      <c r="A22" s="105" t="s">
        <v>661</v>
      </c>
      <c r="B22" s="105">
        <v>441.56817876739302</v>
      </c>
      <c r="C22" s="105">
        <v>27.786079632484672</v>
      </c>
      <c r="D22" s="105">
        <v>446.66475304186702</v>
      </c>
      <c r="E22" s="105">
        <v>31.943872261768</v>
      </c>
      <c r="F22" s="105">
        <v>472.99785750976702</v>
      </c>
      <c r="G22" s="105">
        <v>130.98518067386101</v>
      </c>
      <c r="H22" s="105">
        <v>0.72110871289710188</v>
      </c>
      <c r="I22" s="105">
        <v>6.6447824748814996</v>
      </c>
      <c r="J22" s="106">
        <f t="shared" si="0"/>
        <v>441.56817876739302</v>
      </c>
      <c r="K22" s="106">
        <f t="shared" si="1"/>
        <v>27.786079632484672</v>
      </c>
      <c r="L22" s="105" t="s">
        <v>644</v>
      </c>
      <c r="M22" s="105">
        <v>7.0898765581348902E-2</v>
      </c>
      <c r="N22" s="105">
        <v>6.5246185135182202</v>
      </c>
      <c r="O22" s="105" t="s">
        <v>645</v>
      </c>
      <c r="P22" s="105" t="s">
        <v>646</v>
      </c>
      <c r="Q22" s="105">
        <v>0.55254851204801636</v>
      </c>
      <c r="R22" s="105">
        <v>8.9801121464883593</v>
      </c>
      <c r="S22" s="105">
        <v>5.6548924203673599E-2</v>
      </c>
      <c r="T22" s="105">
        <v>6.1702323632553</v>
      </c>
      <c r="U22" s="105">
        <v>7.2007631717511617E-3</v>
      </c>
      <c r="V22" s="105">
        <v>1120.1409083137</v>
      </c>
      <c r="W22" s="105" t="s">
        <v>661</v>
      </c>
      <c r="X22" s="96">
        <v>0</v>
      </c>
    </row>
    <row r="23" spans="1:24" ht="14.75">
      <c r="A23" s="105" t="s">
        <v>662</v>
      </c>
      <c r="B23" s="105">
        <v>452.83705095120746</v>
      </c>
      <c r="C23" s="105">
        <v>27.57522493842751</v>
      </c>
      <c r="D23" s="105">
        <v>450.04822483134302</v>
      </c>
      <c r="E23" s="105">
        <v>28.506896141049001</v>
      </c>
      <c r="F23" s="105">
        <v>435.823251314679</v>
      </c>
      <c r="G23" s="105">
        <v>104.04216904554001</v>
      </c>
      <c r="H23" s="105">
        <v>0.79098884273117087</v>
      </c>
      <c r="I23" s="105">
        <v>-3.903830184646</v>
      </c>
      <c r="J23" s="106">
        <f t="shared" si="0"/>
        <v>452.83705095120746</v>
      </c>
      <c r="K23" s="106">
        <f t="shared" si="1"/>
        <v>27.57522493842751</v>
      </c>
      <c r="L23" s="105" t="s">
        <v>644</v>
      </c>
      <c r="M23" s="105">
        <v>7.2772423540673523E-2</v>
      </c>
      <c r="N23" s="105">
        <v>6.3193269066376399</v>
      </c>
      <c r="O23" s="105" t="s">
        <v>645</v>
      </c>
      <c r="P23" s="105" t="s">
        <v>646</v>
      </c>
      <c r="Q23" s="105">
        <v>0.55773056217867045</v>
      </c>
      <c r="R23" s="105">
        <v>7.9524069367164403</v>
      </c>
      <c r="S23" s="105">
        <v>5.5609656457756999E-2</v>
      </c>
      <c r="T23" s="105">
        <v>4.8277203247683396</v>
      </c>
      <c r="U23" s="105">
        <v>8.157146953108995E-3</v>
      </c>
      <c r="V23" s="105">
        <v>1120.784954499446</v>
      </c>
      <c r="W23" s="105" t="s">
        <v>662</v>
      </c>
      <c r="X23" s="96">
        <v>0</v>
      </c>
    </row>
    <row r="24" spans="1:24" ht="14.75">
      <c r="A24" s="105" t="s">
        <v>663</v>
      </c>
      <c r="B24" s="105">
        <v>397.92034400401394</v>
      </c>
      <c r="C24" s="105">
        <v>17.96837809469109</v>
      </c>
      <c r="D24" s="105">
        <v>399.38416311805901</v>
      </c>
      <c r="E24" s="105">
        <v>21.271710583438001</v>
      </c>
      <c r="F24" s="105">
        <v>407.86312464395701</v>
      </c>
      <c r="G24" s="105">
        <v>98.559687704121998</v>
      </c>
      <c r="H24" s="105">
        <v>0.70799318953100343</v>
      </c>
      <c r="I24" s="105">
        <v>2.4377738606849002</v>
      </c>
      <c r="J24" s="106">
        <f t="shared" si="0"/>
        <v>397.92034400401394</v>
      </c>
      <c r="K24" s="106">
        <f t="shared" si="1"/>
        <v>17.96837809469109</v>
      </c>
      <c r="L24" s="105" t="s">
        <v>644</v>
      </c>
      <c r="M24" s="105">
        <v>6.3672341062263091E-2</v>
      </c>
      <c r="N24" s="105">
        <v>4.66286804139036</v>
      </c>
      <c r="O24" s="105" t="s">
        <v>645</v>
      </c>
      <c r="P24" s="105" t="s">
        <v>646</v>
      </c>
      <c r="Q24" s="105">
        <v>0.48191251445060418</v>
      </c>
      <c r="R24" s="105">
        <v>6.5100439676378397</v>
      </c>
      <c r="S24" s="105">
        <v>5.49174032493061E-2</v>
      </c>
      <c r="T24" s="105">
        <v>4.5429433288516998</v>
      </c>
      <c r="U24" s="105">
        <v>6.2982830136487228E-3</v>
      </c>
      <c r="V24" s="105">
        <v>1119.93325113059</v>
      </c>
      <c r="W24" s="105" t="s">
        <v>663</v>
      </c>
      <c r="X24" s="96">
        <v>0</v>
      </c>
    </row>
    <row r="25" spans="1:24" ht="14.75">
      <c r="A25" s="105" t="s">
        <v>664</v>
      </c>
      <c r="B25" s="105">
        <v>389.79527940021899</v>
      </c>
      <c r="C25" s="105">
        <v>13.06220668728497</v>
      </c>
      <c r="D25" s="105">
        <v>393.165662762419</v>
      </c>
      <c r="E25" s="105">
        <v>16.822983578373002</v>
      </c>
      <c r="F25" s="105">
        <v>413.03674208068799</v>
      </c>
      <c r="G25" s="105">
        <v>84.672990715558996</v>
      </c>
      <c r="H25" s="105">
        <v>0.633696357449688</v>
      </c>
      <c r="I25" s="105">
        <v>5.6269722067314003</v>
      </c>
      <c r="J25" s="106">
        <f t="shared" si="0"/>
        <v>389.79527940021899</v>
      </c>
      <c r="K25" s="106">
        <f t="shared" si="1"/>
        <v>13.06220668728497</v>
      </c>
      <c r="L25" s="105" t="s">
        <v>644</v>
      </c>
      <c r="M25" s="105">
        <v>6.2332532281046509E-2</v>
      </c>
      <c r="N25" s="105">
        <v>3.45687862237456</v>
      </c>
      <c r="O25" s="105" t="s">
        <v>645</v>
      </c>
      <c r="P25" s="105" t="s">
        <v>646</v>
      </c>
      <c r="Q25" s="105">
        <v>0.47286458669302694</v>
      </c>
      <c r="R25" s="105">
        <v>5.2035751110349597</v>
      </c>
      <c r="S25" s="105">
        <v>5.5044588211739902E-2</v>
      </c>
      <c r="T25" s="105">
        <v>3.8893680883084798</v>
      </c>
      <c r="U25" s="105">
        <v>6.4058583004865787E-3</v>
      </c>
      <c r="V25" s="105">
        <v>1121.0148260062499</v>
      </c>
      <c r="W25" s="105" t="s">
        <v>664</v>
      </c>
      <c r="X25" s="96">
        <v>0</v>
      </c>
    </row>
    <row r="26" spans="1:24" ht="14.75">
      <c r="A26" s="105" t="s">
        <v>665</v>
      </c>
      <c r="B26" s="105">
        <v>427.77186115780881</v>
      </c>
      <c r="C26" s="105">
        <v>22.664542516875549</v>
      </c>
      <c r="D26" s="105">
        <v>439.74907680376202</v>
      </c>
      <c r="E26" s="105">
        <v>29.155031536509</v>
      </c>
      <c r="F26" s="105">
        <v>502.93793601510498</v>
      </c>
      <c r="G26" s="105">
        <v>131.17344419185599</v>
      </c>
      <c r="H26" s="105">
        <v>0.64908101639812754</v>
      </c>
      <c r="I26" s="105">
        <v>14.9453977269749</v>
      </c>
      <c r="J26" s="106">
        <f t="shared" si="0"/>
        <v>427.77186115780881</v>
      </c>
      <c r="K26" s="106">
        <f t="shared" si="1"/>
        <v>22.664542516875549</v>
      </c>
      <c r="L26" s="105" t="s">
        <v>644</v>
      </c>
      <c r="M26" s="105">
        <v>6.8609328299537628E-2</v>
      </c>
      <c r="N26" s="105">
        <v>5.4856516209778201</v>
      </c>
      <c r="O26" s="105" t="s">
        <v>645</v>
      </c>
      <c r="P26" s="105" t="s">
        <v>646</v>
      </c>
      <c r="Q26" s="105">
        <v>0.54201018208944729</v>
      </c>
      <c r="R26" s="105">
        <v>8.2873053498599596</v>
      </c>
      <c r="S26" s="105">
        <v>5.7321412670332403E-2</v>
      </c>
      <c r="T26" s="105">
        <v>6.2118480547322603</v>
      </c>
      <c r="U26" s="105">
        <v>7.7944359957844945E-3</v>
      </c>
      <c r="V26" s="105">
        <v>1122.9800150660781</v>
      </c>
      <c r="W26" s="105" t="s">
        <v>665</v>
      </c>
      <c r="X26" s="96">
        <v>0</v>
      </c>
    </row>
    <row r="27" spans="1:24" ht="14.75">
      <c r="A27" s="105" t="s">
        <v>666</v>
      </c>
      <c r="B27" s="105">
        <v>421.03813210840406</v>
      </c>
      <c r="C27" s="105">
        <v>15.39265985443741</v>
      </c>
      <c r="D27" s="105">
        <v>421.91095122762101</v>
      </c>
      <c r="E27" s="105">
        <v>22.117281351077999</v>
      </c>
      <c r="F27" s="105">
        <v>426.68398193484501</v>
      </c>
      <c r="G27" s="105">
        <v>113.18110631821401</v>
      </c>
      <c r="H27" s="105">
        <v>0.53809169604476625</v>
      </c>
      <c r="I27" s="105">
        <v>1.3231923544069</v>
      </c>
      <c r="J27" s="106">
        <f t="shared" si="0"/>
        <v>421.03813210840406</v>
      </c>
      <c r="K27" s="106">
        <f t="shared" si="1"/>
        <v>15.39265985443741</v>
      </c>
      <c r="L27" s="105" t="s">
        <v>644</v>
      </c>
      <c r="M27" s="105">
        <v>6.7493674144697216E-2</v>
      </c>
      <c r="N27" s="105">
        <v>3.7810838728191198</v>
      </c>
      <c r="O27" s="105" t="s">
        <v>645</v>
      </c>
      <c r="P27" s="105" t="s">
        <v>646</v>
      </c>
      <c r="Q27" s="105">
        <v>0.51515690357754562</v>
      </c>
      <c r="R27" s="105">
        <v>6.4767695984977998</v>
      </c>
      <c r="S27" s="105">
        <v>5.5382054284923099E-2</v>
      </c>
      <c r="T27" s="105">
        <v>5.2585120688967404</v>
      </c>
      <c r="U27" s="105">
        <v>6.3133600787374658E-3</v>
      </c>
      <c r="V27" s="105">
        <v>1122.5747423006339</v>
      </c>
      <c r="W27" s="105" t="s">
        <v>666</v>
      </c>
      <c r="X27" s="96">
        <v>0</v>
      </c>
    </row>
    <row r="28" spans="1:24" ht="14.75">
      <c r="A28" s="105" t="s">
        <v>667</v>
      </c>
      <c r="B28" s="105">
        <v>405.29086327958129</v>
      </c>
      <c r="C28" s="105">
        <v>10.006234032106351</v>
      </c>
      <c r="D28" s="105">
        <v>407.10825698029799</v>
      </c>
      <c r="E28" s="105">
        <v>17.473386975057998</v>
      </c>
      <c r="F28" s="105">
        <v>417.43002547195999</v>
      </c>
      <c r="G28" s="105">
        <v>99.494527605491996</v>
      </c>
      <c r="H28" s="105">
        <v>0.4147044282282677</v>
      </c>
      <c r="I28" s="105">
        <v>2.9080711620237998</v>
      </c>
      <c r="J28" s="106">
        <f t="shared" si="0"/>
        <v>405.29086327958129</v>
      </c>
      <c r="K28" s="106">
        <f t="shared" si="1"/>
        <v>10.006234032106351</v>
      </c>
      <c r="L28" s="105" t="s">
        <v>644</v>
      </c>
      <c r="M28" s="105">
        <v>6.4889188260474379E-2</v>
      </c>
      <c r="N28" s="105">
        <v>2.5493040172364401</v>
      </c>
      <c r="O28" s="105" t="s">
        <v>645</v>
      </c>
      <c r="P28" s="105" t="s">
        <v>646</v>
      </c>
      <c r="Q28" s="105">
        <v>0.49322851864343198</v>
      </c>
      <c r="R28" s="105">
        <v>5.25493626958938</v>
      </c>
      <c r="S28" s="105">
        <v>5.5152911756077998E-2</v>
      </c>
      <c r="T28" s="105">
        <v>4.5951500764553996</v>
      </c>
      <c r="U28" s="105">
        <v>6.7226636698048924E-3</v>
      </c>
      <c r="V28" s="105">
        <v>1122.7504146600199</v>
      </c>
      <c r="W28" s="105" t="s">
        <v>667</v>
      </c>
      <c r="X28" s="96">
        <v>0</v>
      </c>
    </row>
    <row r="29" spans="1:24" ht="14.75">
      <c r="A29" s="105" t="s">
        <v>668</v>
      </c>
      <c r="B29" s="105">
        <v>392.4144546605221</v>
      </c>
      <c r="C29" s="105">
        <v>11.233244682946699</v>
      </c>
      <c r="D29" s="105">
        <v>373.086998798548</v>
      </c>
      <c r="E29" s="105">
        <v>17.775686373066002</v>
      </c>
      <c r="F29" s="105">
        <v>254.74055960463801</v>
      </c>
      <c r="G29" s="105">
        <v>109.479569131448</v>
      </c>
      <c r="H29" s="105">
        <v>0.49035981677252521</v>
      </c>
      <c r="I29" s="105">
        <v>-54.044748613867</v>
      </c>
      <c r="J29" s="106">
        <f t="shared" si="0"/>
        <v>392.4144546605221</v>
      </c>
      <c r="K29" s="106">
        <f t="shared" si="1"/>
        <v>11.233244682946699</v>
      </c>
      <c r="L29" s="105" t="s">
        <v>644</v>
      </c>
      <c r="M29" s="105">
        <v>6.276424522033125E-2</v>
      </c>
      <c r="N29" s="105">
        <v>2.9531811258367799</v>
      </c>
      <c r="O29" s="105" t="s">
        <v>645</v>
      </c>
      <c r="P29" s="105" t="s">
        <v>646</v>
      </c>
      <c r="Q29" s="105">
        <v>0.44402554501353936</v>
      </c>
      <c r="R29" s="105">
        <v>5.7434176354171997</v>
      </c>
      <c r="S29" s="105">
        <v>5.1332007936370501E-2</v>
      </c>
      <c r="T29" s="105">
        <v>4.9260092745368</v>
      </c>
      <c r="U29" s="105">
        <v>6.1597941630431464E-3</v>
      </c>
      <c r="V29" s="105">
        <v>1122.2046965166401</v>
      </c>
      <c r="W29" s="105" t="s">
        <v>668</v>
      </c>
      <c r="X29" s="96">
        <v>0</v>
      </c>
    </row>
    <row r="30" spans="1:24" ht="14.75">
      <c r="A30" s="105" t="s">
        <v>669</v>
      </c>
      <c r="B30" s="105">
        <v>397.36223153819674</v>
      </c>
      <c r="C30" s="105">
        <v>11.1097265035646</v>
      </c>
      <c r="D30" s="105">
        <v>389.82626308970998</v>
      </c>
      <c r="E30" s="105">
        <v>18.186708421346001</v>
      </c>
      <c r="F30" s="105">
        <v>345.34937644544402</v>
      </c>
      <c r="G30" s="105">
        <v>106.76796455390701</v>
      </c>
      <c r="H30" s="105">
        <v>0.46278478714607246</v>
      </c>
      <c r="I30" s="105">
        <v>-15.060937890810999</v>
      </c>
      <c r="J30" s="106">
        <f t="shared" si="0"/>
        <v>397.36223153819674</v>
      </c>
      <c r="K30" s="106">
        <f t="shared" si="1"/>
        <v>11.1097265035646</v>
      </c>
      <c r="L30" s="105" t="s">
        <v>644</v>
      </c>
      <c r="M30" s="105">
        <v>6.3580255279556686E-2</v>
      </c>
      <c r="N30" s="105">
        <v>2.8854094229393401</v>
      </c>
      <c r="O30" s="105" t="s">
        <v>645</v>
      </c>
      <c r="P30" s="105" t="s">
        <v>646</v>
      </c>
      <c r="Q30" s="105">
        <v>0.46802857491509975</v>
      </c>
      <c r="R30" s="105">
        <v>5.6686742591595998</v>
      </c>
      <c r="S30" s="105">
        <v>5.3412475811531301E-2</v>
      </c>
      <c r="T30" s="105">
        <v>4.8793729431630402</v>
      </c>
      <c r="U30" s="105">
        <v>7.0313131213117228E-3</v>
      </c>
      <c r="V30" s="105">
        <v>1123.2512912252639</v>
      </c>
      <c r="W30" s="105" t="s">
        <v>669</v>
      </c>
      <c r="X30" s="96">
        <v>0</v>
      </c>
    </row>
    <row r="31" spans="1:24" ht="14.75">
      <c r="A31" s="105" t="s">
        <v>670</v>
      </c>
      <c r="B31" s="105">
        <v>435.47941851636728</v>
      </c>
      <c r="C31" s="105">
        <v>22.8670423676772</v>
      </c>
      <c r="D31" s="105">
        <v>437.66682024933601</v>
      </c>
      <c r="E31" s="105">
        <v>27.893045093141001</v>
      </c>
      <c r="F31" s="105">
        <v>449.18997591731397</v>
      </c>
      <c r="G31" s="105">
        <v>123.969981933369</v>
      </c>
      <c r="H31" s="105">
        <v>0.66718789447760363</v>
      </c>
      <c r="I31" s="105">
        <v>3.0522848095502999</v>
      </c>
      <c r="J31" s="106">
        <f t="shared" si="0"/>
        <v>435.47941851636728</v>
      </c>
      <c r="K31" s="106">
        <f t="shared" si="1"/>
        <v>22.8670423676772</v>
      </c>
      <c r="L31" s="105" t="s">
        <v>644</v>
      </c>
      <c r="M31" s="105">
        <v>6.9887758953536383E-2</v>
      </c>
      <c r="N31" s="105">
        <v>5.44000624561198</v>
      </c>
      <c r="O31" s="105" t="s">
        <v>645</v>
      </c>
      <c r="P31" s="105" t="s">
        <v>646</v>
      </c>
      <c r="Q31" s="105">
        <v>0.53885120600162462</v>
      </c>
      <c r="R31" s="105">
        <v>7.9537617776873004</v>
      </c>
      <c r="S31" s="105">
        <v>5.5944880689405001E-2</v>
      </c>
      <c r="T31" s="105">
        <v>5.8024700312799604</v>
      </c>
      <c r="U31" s="105">
        <v>6.3285553481247864E-3</v>
      </c>
      <c r="V31" s="105">
        <v>1122.161487832042</v>
      </c>
      <c r="W31" s="105" t="s">
        <v>670</v>
      </c>
      <c r="X31" s="96">
        <v>0</v>
      </c>
    </row>
    <row r="32" spans="1:24" ht="14.75">
      <c r="A32" s="105" t="s">
        <v>671</v>
      </c>
      <c r="B32" s="105">
        <v>382.7920216802496</v>
      </c>
      <c r="C32" s="105">
        <v>15.65058378558957</v>
      </c>
      <c r="D32" s="105">
        <v>368.99754483126299</v>
      </c>
      <c r="E32" s="105">
        <v>21.670302864050001</v>
      </c>
      <c r="F32" s="105">
        <v>283.23066755634801</v>
      </c>
      <c r="G32" s="105">
        <v>125.12612612160299</v>
      </c>
      <c r="H32" s="105">
        <v>0.57359527925773701</v>
      </c>
      <c r="I32" s="105">
        <v>-35.152038789758997</v>
      </c>
      <c r="J32" s="106">
        <f t="shared" si="0"/>
        <v>382.7920216802496</v>
      </c>
      <c r="K32" s="106">
        <f t="shared" si="1"/>
        <v>15.65058378558957</v>
      </c>
      <c r="L32" s="105" t="s">
        <v>644</v>
      </c>
      <c r="M32" s="105">
        <v>6.1179061756067375E-2</v>
      </c>
      <c r="N32" s="105">
        <v>4.2162416331566996</v>
      </c>
      <c r="O32" s="105" t="s">
        <v>645</v>
      </c>
      <c r="P32" s="105" t="s">
        <v>646</v>
      </c>
      <c r="Q32" s="105">
        <v>0.43822142982981194</v>
      </c>
      <c r="R32" s="105">
        <v>7.0796177984894797</v>
      </c>
      <c r="S32" s="105">
        <v>5.19736726140793E-2</v>
      </c>
      <c r="T32" s="105">
        <v>5.68720446823614</v>
      </c>
      <c r="U32" s="105">
        <v>6.8156380927951888E-3</v>
      </c>
      <c r="V32" s="105">
        <v>1122.9973795719261</v>
      </c>
      <c r="W32" s="105" t="s">
        <v>671</v>
      </c>
      <c r="X32" s="96">
        <v>0</v>
      </c>
    </row>
    <row r="33" spans="1:24" ht="14.75">
      <c r="A33" s="105" t="s">
        <v>672</v>
      </c>
      <c r="B33" s="105">
        <v>410.21621098603782</v>
      </c>
      <c r="C33" s="105">
        <v>10.984402061302999</v>
      </c>
      <c r="D33" s="105">
        <v>430.21772999307001</v>
      </c>
      <c r="E33" s="105">
        <v>17.494942819258998</v>
      </c>
      <c r="F33" s="105">
        <v>538.79573986557796</v>
      </c>
      <c r="G33" s="105">
        <v>89.393739482095</v>
      </c>
      <c r="H33" s="105">
        <v>0.48389191932748482</v>
      </c>
      <c r="I33" s="105">
        <v>23.864243787751398</v>
      </c>
      <c r="J33" s="106">
        <f t="shared" si="0"/>
        <v>410.21621098603782</v>
      </c>
      <c r="K33" s="106">
        <f t="shared" si="1"/>
        <v>10.984402061302999</v>
      </c>
      <c r="L33" s="105" t="s">
        <v>644</v>
      </c>
      <c r="M33" s="105">
        <v>6.5703121956135951E-2</v>
      </c>
      <c r="N33" s="105">
        <v>2.7661677215666201</v>
      </c>
      <c r="O33" s="105" t="s">
        <v>645</v>
      </c>
      <c r="P33" s="105" t="s">
        <v>646</v>
      </c>
      <c r="Q33" s="105">
        <v>0.52760313924330116</v>
      </c>
      <c r="R33" s="105">
        <v>5.0319067457411002</v>
      </c>
      <c r="S33" s="105">
        <v>5.82658346658032E-2</v>
      </c>
      <c r="T33" s="105">
        <v>4.2033797870282603</v>
      </c>
      <c r="U33" s="105">
        <v>7.6538767560915813E-3</v>
      </c>
      <c r="V33" s="105">
        <v>1123.23153583313</v>
      </c>
      <c r="W33" s="105" t="s">
        <v>672</v>
      </c>
      <c r="X33" s="96">
        <v>0</v>
      </c>
    </row>
    <row r="34" spans="1:24" ht="14.75">
      <c r="A34" s="105" t="s">
        <v>673</v>
      </c>
      <c r="B34" s="105">
        <v>387.16559084642324</v>
      </c>
      <c r="C34" s="105">
        <v>10.81427106220549</v>
      </c>
      <c r="D34" s="105">
        <v>385.36716007757502</v>
      </c>
      <c r="E34" s="105">
        <v>18.759043002359</v>
      </c>
      <c r="F34" s="105">
        <v>374.58150946836599</v>
      </c>
      <c r="G34" s="105">
        <v>112.00409795342399</v>
      </c>
      <c r="H34" s="105">
        <v>0.44091536689889838</v>
      </c>
      <c r="I34" s="105">
        <v>-3.3595041559630001</v>
      </c>
      <c r="J34" s="106">
        <f t="shared" si="0"/>
        <v>387.16559084642324</v>
      </c>
      <c r="K34" s="106">
        <f t="shared" si="1"/>
        <v>10.81427106220549</v>
      </c>
      <c r="L34" s="105" t="s">
        <v>644</v>
      </c>
      <c r="M34" s="105">
        <v>6.1899262884907276E-2</v>
      </c>
      <c r="N34" s="105">
        <v>2.8803231623858601</v>
      </c>
      <c r="O34" s="105" t="s">
        <v>645</v>
      </c>
      <c r="P34" s="105" t="s">
        <v>646</v>
      </c>
      <c r="Q34" s="105">
        <v>0.4615957928207679</v>
      </c>
      <c r="R34" s="105">
        <v>5.9042419791520198</v>
      </c>
      <c r="S34" s="105">
        <v>5.4108933221514298E-2</v>
      </c>
      <c r="T34" s="105">
        <v>5.1540092965190203</v>
      </c>
      <c r="U34" s="105">
        <v>6.2404823326193291E-3</v>
      </c>
      <c r="V34" s="105">
        <v>1123.4427369885459</v>
      </c>
      <c r="W34" s="105" t="s">
        <v>673</v>
      </c>
      <c r="X34" s="96">
        <v>0</v>
      </c>
    </row>
    <row r="35" spans="1:24" ht="14.75">
      <c r="A35" s="105" t="s">
        <v>674</v>
      </c>
      <c r="B35" s="105">
        <v>412.05956786097312</v>
      </c>
      <c r="C35" s="105">
        <v>11.855334731955249</v>
      </c>
      <c r="D35" s="105">
        <v>426.930197019567</v>
      </c>
      <c r="E35" s="105">
        <v>23.464271476625999</v>
      </c>
      <c r="F35" s="105">
        <v>508.02064768393001</v>
      </c>
      <c r="G35" s="105">
        <v>129.354396344413</v>
      </c>
      <c r="H35" s="105">
        <v>0.36505464278405358</v>
      </c>
      <c r="I35" s="105">
        <v>18.889208590328799</v>
      </c>
      <c r="J35" s="106">
        <f t="shared" si="0"/>
        <v>412.05956786097312</v>
      </c>
      <c r="K35" s="106">
        <f t="shared" si="1"/>
        <v>11.855334731955249</v>
      </c>
      <c r="L35" s="105" t="s">
        <v>644</v>
      </c>
      <c r="M35" s="105">
        <v>6.6007904121655567E-2</v>
      </c>
      <c r="N35" s="105">
        <v>2.97275764394506</v>
      </c>
      <c r="O35" s="105" t="s">
        <v>645</v>
      </c>
      <c r="P35" s="105" t="s">
        <v>646</v>
      </c>
      <c r="Q35" s="105">
        <v>0.52266517574699156</v>
      </c>
      <c r="R35" s="105">
        <v>6.8106049112180003</v>
      </c>
      <c r="S35" s="105">
        <v>5.74539945370705E-2</v>
      </c>
      <c r="T35" s="105">
        <v>6.1275648708987802</v>
      </c>
      <c r="U35" s="105">
        <v>7.9064955990832218E-3</v>
      </c>
      <c r="V35" s="105">
        <v>1124.446007461512</v>
      </c>
      <c r="W35" s="105" t="s">
        <v>674</v>
      </c>
      <c r="X35" s="96">
        <v>0</v>
      </c>
    </row>
    <row r="36" spans="1:24" ht="14.75">
      <c r="A36" s="105" t="s">
        <v>675</v>
      </c>
      <c r="B36" s="105">
        <v>396.23385292484357</v>
      </c>
      <c r="C36" s="105">
        <v>11.804176117813601</v>
      </c>
      <c r="D36" s="105">
        <v>395.79214830914702</v>
      </c>
      <c r="E36" s="105">
        <v>20.306955651609002</v>
      </c>
      <c r="F36" s="105">
        <v>393.21299153456198</v>
      </c>
      <c r="G36" s="105">
        <v>117.838901524937</v>
      </c>
      <c r="H36" s="105">
        <v>0.44473268845656921</v>
      </c>
      <c r="I36" s="105">
        <v>-0.76825065684899996</v>
      </c>
      <c r="J36" s="106">
        <f t="shared" si="0"/>
        <v>396.23385292484357</v>
      </c>
      <c r="K36" s="106">
        <f t="shared" si="1"/>
        <v>11.804176117813601</v>
      </c>
      <c r="L36" s="105" t="s">
        <v>644</v>
      </c>
      <c r="M36" s="105">
        <v>6.339410276880858E-2</v>
      </c>
      <c r="N36" s="105">
        <v>3.07440124240896</v>
      </c>
      <c r="O36" s="105" t="s">
        <v>645</v>
      </c>
      <c r="P36" s="105" t="s">
        <v>646</v>
      </c>
      <c r="Q36" s="105">
        <v>0.47667936882091377</v>
      </c>
      <c r="R36" s="105">
        <v>6.2578448699316596</v>
      </c>
      <c r="S36" s="105">
        <v>5.45594650325558E-2</v>
      </c>
      <c r="T36" s="105">
        <v>5.4505668894899602</v>
      </c>
      <c r="U36" s="105">
        <v>0.2477699114578161</v>
      </c>
      <c r="V36" s="105">
        <v>1123.504665424186</v>
      </c>
      <c r="W36" s="105" t="s">
        <v>675</v>
      </c>
      <c r="X36" s="96">
        <v>0</v>
      </c>
    </row>
    <row r="37" spans="1:24" ht="14.75">
      <c r="A37" s="105" t="s">
        <v>676</v>
      </c>
      <c r="B37" s="105">
        <v>393.44259796997892</v>
      </c>
      <c r="C37" s="105">
        <v>11.6314290182804</v>
      </c>
      <c r="D37" s="105">
        <v>393.17332765834902</v>
      </c>
      <c r="E37" s="105">
        <v>16.768860724530001</v>
      </c>
      <c r="F37" s="105">
        <v>391.58995776843801</v>
      </c>
      <c r="G37" s="105">
        <v>91.475593968164006</v>
      </c>
      <c r="H37" s="105">
        <v>0.53196309197927061</v>
      </c>
      <c r="I37" s="105">
        <v>-0.47310717876899999</v>
      </c>
      <c r="J37" s="106">
        <f t="shared" si="0"/>
        <v>393.44259796997892</v>
      </c>
      <c r="K37" s="106">
        <f t="shared" si="1"/>
        <v>11.6314290182804</v>
      </c>
      <c r="L37" s="105" t="s">
        <v>644</v>
      </c>
      <c r="M37" s="105">
        <v>6.2933759784195534E-2</v>
      </c>
      <c r="N37" s="105">
        <v>3.0502065910274601</v>
      </c>
      <c r="O37" s="105" t="s">
        <v>645</v>
      </c>
      <c r="P37" s="105" t="s">
        <v>646</v>
      </c>
      <c r="Q37" s="105">
        <v>0.47287570505505888</v>
      </c>
      <c r="R37" s="105">
        <v>5.18661277007386</v>
      </c>
      <c r="S37" s="105">
        <v>5.4520010521202797E-2</v>
      </c>
      <c r="T37" s="105">
        <v>4.1949006875903398</v>
      </c>
      <c r="U37" s="105">
        <v>7.5035416026712296E-3</v>
      </c>
      <c r="V37" s="105">
        <v>1125.5668494594479</v>
      </c>
      <c r="W37" s="105" t="s">
        <v>676</v>
      </c>
      <c r="X37" s="96">
        <v>0</v>
      </c>
    </row>
    <row r="38" spans="1:24" ht="14.75">
      <c r="A38" s="105" t="s">
        <v>677</v>
      </c>
      <c r="B38" s="105">
        <v>420.64316410353069</v>
      </c>
      <c r="C38" s="105">
        <v>15.6325722479571</v>
      </c>
      <c r="D38" s="105">
        <v>418.5369471427</v>
      </c>
      <c r="E38" s="105">
        <v>20.888478941475999</v>
      </c>
      <c r="F38" s="105">
        <v>406.94562274076799</v>
      </c>
      <c r="G38" s="105">
        <v>104.075993002969</v>
      </c>
      <c r="H38" s="105">
        <v>0.59952070649010303</v>
      </c>
      <c r="I38" s="105">
        <v>-3.365938984799</v>
      </c>
      <c r="J38" s="106">
        <f t="shared" si="0"/>
        <v>420.64316410353069</v>
      </c>
      <c r="K38" s="106">
        <f t="shared" si="1"/>
        <v>15.6325722479571</v>
      </c>
      <c r="L38" s="105" t="s">
        <v>644</v>
      </c>
      <c r="M38" s="105">
        <v>6.7428271438842266E-2</v>
      </c>
      <c r="N38" s="105">
        <v>3.8435771496055402</v>
      </c>
      <c r="O38" s="105" t="s">
        <v>645</v>
      </c>
      <c r="P38" s="105" t="s">
        <v>646</v>
      </c>
      <c r="Q38" s="105">
        <v>0.5101305626098922</v>
      </c>
      <c r="R38" s="105">
        <v>6.1529710925643002</v>
      </c>
      <c r="S38" s="105">
        <v>5.4894890647942597E-2</v>
      </c>
      <c r="T38" s="105">
        <v>4.804785943303</v>
      </c>
      <c r="U38" s="105">
        <v>7.0518166783486444E-3</v>
      </c>
      <c r="V38" s="105">
        <v>1125.2279389079661</v>
      </c>
      <c r="W38" s="105" t="s">
        <v>677</v>
      </c>
      <c r="X38" s="96">
        <v>0</v>
      </c>
    </row>
    <row r="39" spans="1:24" ht="14.75">
      <c r="A39" s="105" t="s">
        <v>678</v>
      </c>
      <c r="B39" s="105">
        <v>395.34010487634691</v>
      </c>
      <c r="C39" s="105">
        <v>22.259682631105651</v>
      </c>
      <c r="D39" s="105">
        <v>391.98371463489502</v>
      </c>
      <c r="E39" s="105">
        <v>25.790090156077</v>
      </c>
      <c r="F39" s="105">
        <v>372.22884700369099</v>
      </c>
      <c r="G39" s="105">
        <v>120.1616823267</v>
      </c>
      <c r="H39" s="105">
        <v>0.71686948569279607</v>
      </c>
      <c r="I39" s="105">
        <v>-6.20888414713</v>
      </c>
      <c r="J39" s="106">
        <f t="shared" si="0"/>
        <v>395.34010487634691</v>
      </c>
      <c r="K39" s="106">
        <f t="shared" si="1"/>
        <v>22.259682631105651</v>
      </c>
      <c r="L39" s="105" t="s">
        <v>644</v>
      </c>
      <c r="M39" s="105">
        <v>6.3246681195063673E-2</v>
      </c>
      <c r="N39" s="105">
        <v>5.8149647911501798</v>
      </c>
      <c r="O39" s="105" t="s">
        <v>645</v>
      </c>
      <c r="P39" s="105" t="s">
        <v>646</v>
      </c>
      <c r="Q39" s="105">
        <v>0.47115110849666592</v>
      </c>
      <c r="R39" s="105">
        <v>8.0324326499324403</v>
      </c>
      <c r="S39" s="105">
        <v>5.4052412598050902E-2</v>
      </c>
      <c r="T39" s="105">
        <v>5.5413138111267601</v>
      </c>
      <c r="U39" s="105">
        <v>6.2611666271360127E-3</v>
      </c>
      <c r="V39" s="105">
        <v>1124.5388245914201</v>
      </c>
      <c r="W39" s="105" t="s">
        <v>678</v>
      </c>
      <c r="X39" s="96">
        <v>0</v>
      </c>
    </row>
    <row r="40" spans="1:24" ht="14.75">
      <c r="A40" s="105" t="s">
        <v>679</v>
      </c>
      <c r="B40" s="105">
        <v>409.46716971043088</v>
      </c>
      <c r="C40" s="105">
        <v>12.68235438748288</v>
      </c>
      <c r="D40" s="105">
        <v>391.11591119866603</v>
      </c>
      <c r="E40" s="105">
        <v>24.523835269538001</v>
      </c>
      <c r="F40" s="105">
        <v>283.98181375142201</v>
      </c>
      <c r="G40" s="105">
        <v>151.525172739765</v>
      </c>
      <c r="H40" s="105">
        <v>0.39042107649838936</v>
      </c>
      <c r="I40" s="105">
        <v>-44.187814107297001</v>
      </c>
      <c r="J40" s="106">
        <f t="shared" si="0"/>
        <v>409.46716971043088</v>
      </c>
      <c r="K40" s="106">
        <f t="shared" si="1"/>
        <v>12.68235438748288</v>
      </c>
      <c r="L40" s="105" t="s">
        <v>644</v>
      </c>
      <c r="M40" s="105">
        <v>6.5579299746071934E-2</v>
      </c>
      <c r="N40" s="105">
        <v>3.1998377235579398</v>
      </c>
      <c r="O40" s="105" t="s">
        <v>645</v>
      </c>
      <c r="P40" s="105" t="s">
        <v>646</v>
      </c>
      <c r="Q40" s="105">
        <v>0.46989431719855368</v>
      </c>
      <c r="R40" s="105">
        <v>7.6471491087678203</v>
      </c>
      <c r="S40" s="105">
        <v>5.1990743130047E-2</v>
      </c>
      <c r="T40" s="105">
        <v>6.9454969609542001</v>
      </c>
      <c r="U40" s="105">
        <v>5.7789910121941223E-3</v>
      </c>
      <c r="V40" s="105">
        <v>1127.199903850362</v>
      </c>
      <c r="W40" s="105" t="s">
        <v>679</v>
      </c>
      <c r="X40" s="96">
        <v>0</v>
      </c>
    </row>
    <row r="41" spans="1:24" ht="14.75">
      <c r="A41" s="105" t="s">
        <v>680</v>
      </c>
      <c r="B41" s="105">
        <v>442.30958035324943</v>
      </c>
      <c r="C41" s="105">
        <v>7.1382870165166299</v>
      </c>
      <c r="D41" s="105">
        <v>411.08704754551701</v>
      </c>
      <c r="E41" s="105">
        <v>9.7841650894640004</v>
      </c>
      <c r="F41" s="105">
        <v>239.32219892600801</v>
      </c>
      <c r="G41" s="105">
        <v>53.978973002704002</v>
      </c>
      <c r="H41" s="105">
        <v>0.48581264476562114</v>
      </c>
      <c r="I41" s="105">
        <v>-84.817615055426003</v>
      </c>
      <c r="J41" s="106">
        <f t="shared" si="0"/>
        <v>442.30958035324943</v>
      </c>
      <c r="K41" s="106">
        <f t="shared" si="1"/>
        <v>7.1382870165166299</v>
      </c>
      <c r="L41" s="105" t="s">
        <v>644</v>
      </c>
      <c r="M41" s="105">
        <v>7.1021936646595285E-2</v>
      </c>
      <c r="N41" s="105">
        <v>1.6707910157307699</v>
      </c>
      <c r="O41" s="105" t="s">
        <v>645</v>
      </c>
      <c r="P41" s="105" t="s">
        <v>646</v>
      </c>
      <c r="Q41" s="105">
        <v>0.4990912313985848</v>
      </c>
      <c r="R41" s="105">
        <v>2.9082790996042398</v>
      </c>
      <c r="S41" s="105">
        <v>5.0989415829460198E-2</v>
      </c>
      <c r="T41" s="105">
        <v>2.3804505252048802</v>
      </c>
      <c r="U41" s="105">
        <v>6.7338591059188614E-3</v>
      </c>
      <c r="V41" s="105">
        <v>1125.462244362898</v>
      </c>
      <c r="W41" s="105" t="s">
        <v>680</v>
      </c>
      <c r="X41" s="96">
        <v>0</v>
      </c>
    </row>
    <row r="42" spans="1:24" ht="14.75">
      <c r="A42" s="105" t="s">
        <v>681</v>
      </c>
      <c r="B42" s="105">
        <v>387.94861295200332</v>
      </c>
      <c r="C42" s="105">
        <v>14.632277740131901</v>
      </c>
      <c r="D42" s="105">
        <v>383.74189193508198</v>
      </c>
      <c r="E42" s="105">
        <v>17.674585775253</v>
      </c>
      <c r="F42" s="105">
        <v>358.44665338999101</v>
      </c>
      <c r="G42" s="105">
        <v>87.816991430741993</v>
      </c>
      <c r="H42" s="105">
        <v>0.67426583998745815</v>
      </c>
      <c r="I42" s="105">
        <v>-8.2305021634319999</v>
      </c>
      <c r="J42" s="106">
        <f t="shared" si="0"/>
        <v>387.94861295200332</v>
      </c>
      <c r="K42" s="106">
        <f t="shared" si="1"/>
        <v>14.632277740131901</v>
      </c>
      <c r="L42" s="105" t="s">
        <v>644</v>
      </c>
      <c r="M42" s="105">
        <v>6.2028255697707778E-2</v>
      </c>
      <c r="N42" s="105">
        <v>3.8907490002316201</v>
      </c>
      <c r="O42" s="105" t="s">
        <v>645</v>
      </c>
      <c r="P42" s="105" t="s">
        <v>646</v>
      </c>
      <c r="Q42" s="105">
        <v>0.45925816769391348</v>
      </c>
      <c r="R42" s="105">
        <v>5.5793024210611204</v>
      </c>
      <c r="S42" s="105">
        <v>5.3722959299154598E-2</v>
      </c>
      <c r="T42" s="105">
        <v>3.9988357959355199</v>
      </c>
      <c r="U42" s="105">
        <v>6.4405677639272144E-3</v>
      </c>
      <c r="V42" s="105">
        <v>1125.851039301536</v>
      </c>
      <c r="W42" s="105" t="s">
        <v>681</v>
      </c>
      <c r="X42" s="96">
        <v>0</v>
      </c>
    </row>
    <row r="43" spans="1:24" ht="14.75">
      <c r="A43" s="105" t="s">
        <v>682</v>
      </c>
      <c r="B43" s="105">
        <v>379.8491618458271</v>
      </c>
      <c r="C43" s="105">
        <v>9.3624288389734698</v>
      </c>
      <c r="D43" s="105">
        <v>387.90772088678602</v>
      </c>
      <c r="E43" s="105">
        <v>14.904195924591001</v>
      </c>
      <c r="F43" s="105">
        <v>436.25736014018798</v>
      </c>
      <c r="G43" s="105">
        <v>84.628092276638995</v>
      </c>
      <c r="H43" s="105">
        <v>0.50080473849572937</v>
      </c>
      <c r="I43" s="105">
        <v>12.9300278799272</v>
      </c>
      <c r="J43" s="106">
        <f t="shared" si="0"/>
        <v>379.8491618458271</v>
      </c>
      <c r="K43" s="106">
        <f t="shared" si="1"/>
        <v>9.3624288389734698</v>
      </c>
      <c r="L43" s="105" t="s">
        <v>644</v>
      </c>
      <c r="M43" s="105">
        <v>6.0694732260841246E-2</v>
      </c>
      <c r="N43" s="105">
        <v>2.5399498839062602</v>
      </c>
      <c r="O43" s="105" t="s">
        <v>645</v>
      </c>
      <c r="P43" s="105" t="s">
        <v>646</v>
      </c>
      <c r="Q43" s="105">
        <v>0.46525738860175442</v>
      </c>
      <c r="R43" s="105">
        <v>4.6568318194962597</v>
      </c>
      <c r="S43" s="105">
        <v>5.5620499665161201E-2</v>
      </c>
      <c r="T43" s="105">
        <v>3.9031701451919201</v>
      </c>
      <c r="U43" s="105">
        <v>6.9831974782541412E-3</v>
      </c>
      <c r="V43" s="105">
        <v>1126.771541697266</v>
      </c>
      <c r="W43" s="105" t="s">
        <v>682</v>
      </c>
      <c r="X43" s="96">
        <v>0</v>
      </c>
    </row>
    <row r="44" spans="1:24" ht="14.75">
      <c r="A44" s="105" t="s">
        <v>683</v>
      </c>
      <c r="B44" s="105">
        <v>402.28669072622591</v>
      </c>
      <c r="C44" s="105">
        <v>17.733066336085031</v>
      </c>
      <c r="D44" s="105">
        <v>417.01705411346302</v>
      </c>
      <c r="E44" s="105">
        <v>20.841736877081001</v>
      </c>
      <c r="F44" s="105">
        <v>499.34298108291802</v>
      </c>
      <c r="G44" s="105">
        <v>88.763698729173996</v>
      </c>
      <c r="H44" s="105">
        <v>0.72808530905950886</v>
      </c>
      <c r="I44" s="105">
        <v>19.4367987602845</v>
      </c>
      <c r="J44" s="106">
        <f t="shared" si="0"/>
        <v>402.28669072622591</v>
      </c>
      <c r="K44" s="106">
        <f t="shared" si="1"/>
        <v>17.733066336085031</v>
      </c>
      <c r="L44" s="105" t="s">
        <v>644</v>
      </c>
      <c r="M44" s="105">
        <v>6.4393041803123954E-2</v>
      </c>
      <c r="N44" s="105">
        <v>4.5532992508626204</v>
      </c>
      <c r="O44" s="105" t="s">
        <v>645</v>
      </c>
      <c r="P44" s="105" t="s">
        <v>646</v>
      </c>
      <c r="Q44" s="105">
        <v>0.50787178949663492</v>
      </c>
      <c r="R44" s="105">
        <v>6.1571411396722802</v>
      </c>
      <c r="S44" s="105">
        <v>5.7227892990200403E-2</v>
      </c>
      <c r="T44" s="105">
        <v>4.1446173461417004</v>
      </c>
      <c r="U44" s="105">
        <v>7.3065828607288032E-3</v>
      </c>
      <c r="V44" s="105">
        <v>1128.7773796363081</v>
      </c>
      <c r="W44" s="105" t="s">
        <v>683</v>
      </c>
      <c r="X44" s="96">
        <v>0</v>
      </c>
    </row>
    <row r="45" spans="1:24" ht="14.75">
      <c r="A45" s="105" t="s">
        <v>684</v>
      </c>
      <c r="B45" s="105">
        <v>396.35049626569133</v>
      </c>
      <c r="C45" s="105">
        <v>26.968206270081861</v>
      </c>
      <c r="D45" s="105">
        <v>400.62229835956498</v>
      </c>
      <c r="E45" s="105">
        <v>32.168521433833</v>
      </c>
      <c r="F45" s="105">
        <v>425.33581651044602</v>
      </c>
      <c r="G45" s="105">
        <v>147.61991418352201</v>
      </c>
      <c r="H45" s="105">
        <v>0.70362996020324775</v>
      </c>
      <c r="I45" s="105">
        <v>6.8146906796039</v>
      </c>
      <c r="J45" s="106">
        <f t="shared" si="0"/>
        <v>396.35049626569133</v>
      </c>
      <c r="K45" s="106">
        <f t="shared" si="1"/>
        <v>26.968206270081861</v>
      </c>
      <c r="L45" s="105" t="s">
        <v>644</v>
      </c>
      <c r="M45" s="105">
        <v>6.3413344312940906E-2</v>
      </c>
      <c r="N45" s="105">
        <v>7.0301411310497004</v>
      </c>
      <c r="O45" s="105" t="s">
        <v>645</v>
      </c>
      <c r="P45" s="105" t="s">
        <v>646</v>
      </c>
      <c r="Q45" s="105">
        <v>0.48372062737879046</v>
      </c>
      <c r="R45" s="105">
        <v>9.8731641300736204</v>
      </c>
      <c r="S45" s="105">
        <v>5.5348589392328097E-2</v>
      </c>
      <c r="T45" s="105">
        <v>6.9322785299565002</v>
      </c>
      <c r="U45" s="105">
        <v>0.24968111373172994</v>
      </c>
      <c r="V45" s="105">
        <v>1127.379205192412</v>
      </c>
      <c r="W45" s="105" t="s">
        <v>684</v>
      </c>
      <c r="X45" s="96">
        <v>0</v>
      </c>
    </row>
    <row r="46" spans="1:24" ht="14.75">
      <c r="A46" s="105" t="s">
        <v>685</v>
      </c>
      <c r="B46" s="105">
        <v>389.50649663613206</v>
      </c>
      <c r="C46" s="105">
        <v>14.325767585416679</v>
      </c>
      <c r="D46" s="105">
        <v>423.628720826316</v>
      </c>
      <c r="E46" s="105">
        <v>25.478174355444001</v>
      </c>
      <c r="F46" s="105">
        <v>613.83578642518205</v>
      </c>
      <c r="G46" s="105">
        <v>132.737822926051</v>
      </c>
      <c r="H46" s="105">
        <v>0.45354272423306996</v>
      </c>
      <c r="I46" s="105">
        <v>36.545488997225902</v>
      </c>
      <c r="J46" s="106">
        <f t="shared" si="0"/>
        <v>389.50649663613206</v>
      </c>
      <c r="K46" s="106">
        <f t="shared" si="1"/>
        <v>14.325767585416679</v>
      </c>
      <c r="L46" s="105" t="s">
        <v>644</v>
      </c>
      <c r="M46" s="105">
        <v>6.2284943583681418E-2</v>
      </c>
      <c r="N46" s="105">
        <v>3.7943754221957602</v>
      </c>
      <c r="O46" s="105" t="s">
        <v>645</v>
      </c>
      <c r="P46" s="105" t="s">
        <v>646</v>
      </c>
      <c r="Q46" s="105">
        <v>0.51772233269778822</v>
      </c>
      <c r="R46" s="105">
        <v>7.4489303039105197</v>
      </c>
      <c r="S46" s="105">
        <v>6.0312375076529701E-2</v>
      </c>
      <c r="T46" s="105">
        <v>6.4100918735969197</v>
      </c>
      <c r="U46" s="105">
        <v>6.6335120683564683E-3</v>
      </c>
      <c r="V46" s="105">
        <v>1129.8501312179701</v>
      </c>
      <c r="W46" s="105" t="s">
        <v>685</v>
      </c>
      <c r="X46" s="96">
        <v>0</v>
      </c>
    </row>
    <row r="47" spans="1:24" ht="14.75">
      <c r="A47" s="105" t="s">
        <v>686</v>
      </c>
      <c r="B47" s="105">
        <v>399.65868734355831</v>
      </c>
      <c r="C47" s="105">
        <v>12.20970109976466</v>
      </c>
      <c r="D47" s="105">
        <v>397.06262034717298</v>
      </c>
      <c r="E47" s="105">
        <v>16.067917427546998</v>
      </c>
      <c r="F47" s="105">
        <v>381.97731005696897</v>
      </c>
      <c r="G47" s="105">
        <v>82.945290216255998</v>
      </c>
      <c r="H47" s="105">
        <v>0.61191893021334198</v>
      </c>
      <c r="I47" s="105">
        <v>-4.6289077442720004</v>
      </c>
      <c r="J47" s="106">
        <f t="shared" si="0"/>
        <v>399.65868734355831</v>
      </c>
      <c r="K47" s="106">
        <f t="shared" si="1"/>
        <v>12.20970109976466</v>
      </c>
      <c r="L47" s="105" t="s">
        <v>644</v>
      </c>
      <c r="M47" s="105">
        <v>6.3959210165704578E-2</v>
      </c>
      <c r="N47" s="105">
        <v>3.1536977008664802</v>
      </c>
      <c r="O47" s="105" t="s">
        <v>645</v>
      </c>
      <c r="P47" s="105" t="s">
        <v>646</v>
      </c>
      <c r="Q47" s="105">
        <v>0.47852818245759643</v>
      </c>
      <c r="R47" s="105">
        <v>4.9282478687011597</v>
      </c>
      <c r="S47" s="105">
        <v>5.4287149135901901E-2</v>
      </c>
      <c r="T47" s="105">
        <v>3.7870592637173002</v>
      </c>
      <c r="U47" s="105">
        <v>5.9851116185052535E-3</v>
      </c>
      <c r="V47" s="105">
        <v>1128.481760534162</v>
      </c>
      <c r="W47" s="105" t="s">
        <v>686</v>
      </c>
      <c r="X47" s="96">
        <v>0</v>
      </c>
    </row>
    <row r="48" spans="1:24" ht="14.75">
      <c r="A48" s="105" t="s">
        <v>687</v>
      </c>
      <c r="B48" s="105">
        <v>377.70478572779922</v>
      </c>
      <c r="C48" s="105">
        <v>8.93658585277581</v>
      </c>
      <c r="D48" s="105">
        <v>384.00354064046201</v>
      </c>
      <c r="E48" s="105">
        <v>13.073260678909</v>
      </c>
      <c r="F48" s="105">
        <v>422.14550527264601</v>
      </c>
      <c r="G48" s="105">
        <v>72.342263007216999</v>
      </c>
      <c r="H48" s="105">
        <v>0.54475831650702433</v>
      </c>
      <c r="I48" s="105">
        <v>10.527346374597601</v>
      </c>
      <c r="J48" s="106">
        <f t="shared" si="0"/>
        <v>377.70478572779922</v>
      </c>
      <c r="K48" s="106">
        <f t="shared" si="1"/>
        <v>8.93658585277581</v>
      </c>
      <c r="L48" s="105" t="s">
        <v>644</v>
      </c>
      <c r="M48" s="105">
        <v>6.03419547130001E-2</v>
      </c>
      <c r="N48" s="105">
        <v>2.4377045098057</v>
      </c>
      <c r="O48" s="105" t="s">
        <v>645</v>
      </c>
      <c r="P48" s="105" t="s">
        <v>646</v>
      </c>
      <c r="Q48" s="105">
        <v>0.45963424468976566</v>
      </c>
      <c r="R48" s="105">
        <v>4.1151388191912401</v>
      </c>
      <c r="S48" s="105">
        <v>5.52695095388753E-2</v>
      </c>
      <c r="T48" s="105">
        <v>3.3154131302279</v>
      </c>
      <c r="U48" s="105">
        <v>6.1513476988515432E-3</v>
      </c>
      <c r="V48" s="105">
        <v>1128.305981887926</v>
      </c>
      <c r="W48" s="105" t="s">
        <v>687</v>
      </c>
      <c r="X48" s="96">
        <v>0</v>
      </c>
    </row>
    <row r="49" spans="1:24" ht="14.75">
      <c r="A49" s="105" t="s">
        <v>688</v>
      </c>
      <c r="B49" s="105">
        <v>373.58936909222592</v>
      </c>
      <c r="C49" s="105">
        <v>19.046803495938398</v>
      </c>
      <c r="D49" s="105">
        <v>373.93445580797299</v>
      </c>
      <c r="E49" s="105">
        <v>22.567237576094001</v>
      </c>
      <c r="F49" s="105">
        <v>376.07308241477301</v>
      </c>
      <c r="G49" s="105">
        <v>109.997770949874</v>
      </c>
      <c r="H49" s="105">
        <v>0.70219719360742894</v>
      </c>
      <c r="I49" s="105">
        <v>0.66043368661199997</v>
      </c>
      <c r="J49" s="106">
        <f t="shared" si="0"/>
        <v>373.58936909222592</v>
      </c>
      <c r="K49" s="106">
        <f t="shared" si="1"/>
        <v>19.046803495938398</v>
      </c>
      <c r="L49" s="105" t="s">
        <v>644</v>
      </c>
      <c r="M49" s="105">
        <v>5.966524419214958E-2</v>
      </c>
      <c r="N49" s="105">
        <v>5.2552443316195196</v>
      </c>
      <c r="O49" s="105" t="s">
        <v>645</v>
      </c>
      <c r="P49" s="105" t="s">
        <v>646</v>
      </c>
      <c r="Q49" s="105">
        <v>0.44523125786232043</v>
      </c>
      <c r="R49" s="105">
        <v>7.2951680414696796</v>
      </c>
      <c r="S49" s="105">
        <v>5.4144809695025997E-2</v>
      </c>
      <c r="T49" s="105">
        <v>5.05983040904154</v>
      </c>
      <c r="U49" s="105">
        <v>0.25025618718964859</v>
      </c>
      <c r="V49" s="105">
        <v>1128.8953817746481</v>
      </c>
      <c r="W49" s="105" t="s">
        <v>688</v>
      </c>
      <c r="X49" s="96">
        <v>0</v>
      </c>
    </row>
    <row r="50" spans="1:24" ht="14.75">
      <c r="A50" s="105" t="s">
        <v>689</v>
      </c>
      <c r="B50" s="105">
        <v>391.54664907755523</v>
      </c>
      <c r="C50" s="105">
        <v>12.168313967915459</v>
      </c>
      <c r="D50" s="105">
        <v>393.16985024420802</v>
      </c>
      <c r="E50" s="105">
        <v>17.080972029996001</v>
      </c>
      <c r="F50" s="105">
        <v>402.72771911418698</v>
      </c>
      <c r="G50" s="105">
        <v>91.411912932579995</v>
      </c>
      <c r="H50" s="105">
        <v>0.57294615472211419</v>
      </c>
      <c r="I50" s="105">
        <v>2.7763348550293001</v>
      </c>
      <c r="J50" s="106">
        <f t="shared" si="0"/>
        <v>391.54664907755523</v>
      </c>
      <c r="K50" s="106">
        <f t="shared" si="1"/>
        <v>12.168313967915459</v>
      </c>
      <c r="L50" s="105" t="s">
        <v>644</v>
      </c>
      <c r="M50" s="105">
        <v>6.2621187290030883E-2</v>
      </c>
      <c r="N50" s="105">
        <v>3.2061167166124398</v>
      </c>
      <c r="O50" s="105" t="s">
        <v>645</v>
      </c>
      <c r="P50" s="105" t="s">
        <v>646</v>
      </c>
      <c r="Q50" s="105">
        <v>0.47287066086014362</v>
      </c>
      <c r="R50" s="105">
        <v>5.2840014357796603</v>
      </c>
      <c r="S50" s="105">
        <v>5.47915616706042E-2</v>
      </c>
      <c r="T50" s="105">
        <v>4.2001769930301398</v>
      </c>
      <c r="U50" s="105">
        <v>6.705990018852216E-3</v>
      </c>
      <c r="V50" s="105">
        <v>1129.757965952582</v>
      </c>
      <c r="W50" s="105" t="s">
        <v>689</v>
      </c>
      <c r="X50" s="96">
        <v>0</v>
      </c>
    </row>
    <row r="51" spans="1:24" ht="14.75">
      <c r="A51" s="105" t="s">
        <v>690</v>
      </c>
      <c r="B51" s="105">
        <v>425.04193999957454</v>
      </c>
      <c r="C51" s="105">
        <v>39.929330193562762</v>
      </c>
      <c r="D51" s="105">
        <v>430.86020874193298</v>
      </c>
      <c r="E51" s="105">
        <v>34.292596820337003</v>
      </c>
      <c r="F51" s="105">
        <v>462.09138928127902</v>
      </c>
      <c r="G51" s="105">
        <v>42.961096706509998</v>
      </c>
      <c r="H51" s="105">
        <v>0.97999602639425465</v>
      </c>
      <c r="I51" s="105">
        <v>8.0177753018357993</v>
      </c>
      <c r="J51" s="106">
        <f t="shared" si="0"/>
        <v>425.04193999957454</v>
      </c>
      <c r="K51" s="106">
        <f t="shared" si="1"/>
        <v>39.929330193562762</v>
      </c>
      <c r="L51" s="105" t="s">
        <v>644</v>
      </c>
      <c r="M51" s="105">
        <v>6.8156890474502727E-2</v>
      </c>
      <c r="N51" s="105">
        <v>9.7374403428704195</v>
      </c>
      <c r="O51" s="105" t="s">
        <v>645</v>
      </c>
      <c r="P51" s="105" t="s">
        <v>646</v>
      </c>
      <c r="Q51" s="105">
        <v>0.52857002865582958</v>
      </c>
      <c r="R51" s="105">
        <v>9.9336221498754593</v>
      </c>
      <c r="S51" s="105">
        <v>5.6271095826277998E-2</v>
      </c>
      <c r="T51" s="105">
        <v>1.9644603802407601</v>
      </c>
      <c r="U51" s="105">
        <v>8.056171811654602E-3</v>
      </c>
      <c r="V51" s="105">
        <v>1128.88688682816</v>
      </c>
      <c r="W51" s="105" t="s">
        <v>690</v>
      </c>
      <c r="X51" s="96">
        <v>0</v>
      </c>
    </row>
    <row r="52" spans="1:24" ht="14.75">
      <c r="A52" s="105" t="s">
        <v>691</v>
      </c>
      <c r="B52" s="105">
        <v>413.79832015518321</v>
      </c>
      <c r="C52" s="105">
        <v>24.346154451362601</v>
      </c>
      <c r="D52" s="105">
        <v>441.08747298284902</v>
      </c>
      <c r="E52" s="105">
        <v>26.140778905105002</v>
      </c>
      <c r="F52" s="105">
        <v>586.09949404076099</v>
      </c>
      <c r="G52" s="105">
        <v>88.875822436441993</v>
      </c>
      <c r="H52" s="105">
        <v>0.81619331367678283</v>
      </c>
      <c r="I52" s="105">
        <v>29.397939366519001</v>
      </c>
      <c r="J52" s="106">
        <f t="shared" si="0"/>
        <v>413.79832015518321</v>
      </c>
      <c r="K52" s="106">
        <f t="shared" si="1"/>
        <v>24.346154451362601</v>
      </c>
      <c r="L52" s="105" t="s">
        <v>644</v>
      </c>
      <c r="M52" s="105">
        <v>6.6295470763963901E-2</v>
      </c>
      <c r="N52" s="105">
        <v>6.0859198769776803</v>
      </c>
      <c r="O52" s="105" t="s">
        <v>645</v>
      </c>
      <c r="P52" s="105" t="s">
        <v>646</v>
      </c>
      <c r="Q52" s="105">
        <v>0.5440440759071985</v>
      </c>
      <c r="R52" s="105">
        <v>7.4014466847858396</v>
      </c>
      <c r="S52" s="105">
        <v>5.9544661949907499E-2</v>
      </c>
      <c r="T52" s="105">
        <v>4.2122431409803003</v>
      </c>
      <c r="U52" s="105">
        <v>6.7955559092680575E-3</v>
      </c>
      <c r="V52" s="105">
        <v>1129.3073298185759</v>
      </c>
      <c r="W52" s="105" t="s">
        <v>691</v>
      </c>
      <c r="X52" s="96">
        <v>0</v>
      </c>
    </row>
    <row r="53" spans="1:24" ht="14.75">
      <c r="A53" s="105" t="s">
        <v>692</v>
      </c>
      <c r="B53" s="105">
        <v>429.96663883276238</v>
      </c>
      <c r="C53" s="105">
        <v>19.121513746211249</v>
      </c>
      <c r="D53" s="105">
        <v>429.59305567921598</v>
      </c>
      <c r="E53" s="105">
        <v>23.551495349991001</v>
      </c>
      <c r="F53" s="105">
        <v>427.58980992067501</v>
      </c>
      <c r="G53" s="105">
        <v>107.934217277754</v>
      </c>
      <c r="H53" s="105">
        <v>0.66705980160724287</v>
      </c>
      <c r="I53" s="105">
        <v>-0.55586659385699999</v>
      </c>
      <c r="J53" s="106">
        <f t="shared" si="0"/>
        <v>429.96663883276238</v>
      </c>
      <c r="K53" s="106">
        <f t="shared" si="1"/>
        <v>19.121513746211249</v>
      </c>
      <c r="L53" s="105" t="s">
        <v>644</v>
      </c>
      <c r="M53" s="105">
        <v>6.8973214195229712E-2</v>
      </c>
      <c r="N53" s="105">
        <v>4.6039933688224002</v>
      </c>
      <c r="O53" s="105" t="s">
        <v>645</v>
      </c>
      <c r="P53" s="105" t="s">
        <v>646</v>
      </c>
      <c r="Q53" s="105">
        <v>0.52666363078262812</v>
      </c>
      <c r="R53" s="105">
        <v>6.8021312137486003</v>
      </c>
      <c r="S53" s="105">
        <v>5.5404555020009801E-2</v>
      </c>
      <c r="T53" s="105">
        <v>5.0072182006472001</v>
      </c>
      <c r="U53" s="105">
        <v>6.5733864137259091E-3</v>
      </c>
      <c r="V53" s="105">
        <v>1131.2531386295079</v>
      </c>
      <c r="W53" s="105" t="s">
        <v>692</v>
      </c>
      <c r="X53" s="96">
        <v>0</v>
      </c>
    </row>
    <row r="54" spans="1:24" ht="14.75">
      <c r="A54" s="105" t="s">
        <v>693</v>
      </c>
      <c r="B54" s="105">
        <v>402.60778271614709</v>
      </c>
      <c r="C54" s="105">
        <v>17.92788943045386</v>
      </c>
      <c r="D54" s="105">
        <v>396.12424713861498</v>
      </c>
      <c r="E54" s="105">
        <v>25.304670643874001</v>
      </c>
      <c r="F54" s="105">
        <v>358.459870340137</v>
      </c>
      <c r="G54" s="105">
        <v>136.54724844414699</v>
      </c>
      <c r="H54" s="105">
        <v>0.57076391966675011</v>
      </c>
      <c r="I54" s="105">
        <v>-12.315998533983</v>
      </c>
      <c r="J54" s="106">
        <f t="shared" si="0"/>
        <v>402.60778271614709</v>
      </c>
      <c r="K54" s="106">
        <f t="shared" si="1"/>
        <v>17.92788943045386</v>
      </c>
      <c r="L54" s="105" t="s">
        <v>644</v>
      </c>
      <c r="M54" s="105">
        <v>6.4446059896899444E-2</v>
      </c>
      <c r="N54" s="105">
        <v>4.5998353658100601</v>
      </c>
      <c r="O54" s="105" t="s">
        <v>645</v>
      </c>
      <c r="P54" s="105" t="s">
        <v>646</v>
      </c>
      <c r="Q54" s="105">
        <v>0.4771624216890753</v>
      </c>
      <c r="R54" s="105">
        <v>7.8118811326702797</v>
      </c>
      <c r="S54" s="105">
        <v>5.3723273894036597E-2</v>
      </c>
      <c r="T54" s="105">
        <v>6.3140321062228404</v>
      </c>
      <c r="U54" s="105">
        <v>0.25109360252719359</v>
      </c>
      <c r="V54" s="105">
        <v>1130.7281266721941</v>
      </c>
      <c r="W54" s="105" t="s">
        <v>693</v>
      </c>
      <c r="X54" s="96">
        <v>0</v>
      </c>
    </row>
    <row r="55" spans="1:24" ht="14.75">
      <c r="A55" s="105" t="s">
        <v>694</v>
      </c>
      <c r="B55" s="105">
        <v>399.27889891064518</v>
      </c>
      <c r="C55" s="105">
        <v>11.619783718868661</v>
      </c>
      <c r="D55" s="105">
        <v>400.145975939393</v>
      </c>
      <c r="E55" s="105">
        <v>18.151994807265002</v>
      </c>
      <c r="F55" s="105">
        <v>405.156330660246</v>
      </c>
      <c r="G55" s="105">
        <v>100.912543771784</v>
      </c>
      <c r="H55" s="105">
        <v>0.48369195195287773</v>
      </c>
      <c r="I55" s="105">
        <v>1.4506577596907</v>
      </c>
      <c r="J55" s="106">
        <f t="shared" si="0"/>
        <v>399.27889891064518</v>
      </c>
      <c r="K55" s="106">
        <f t="shared" si="1"/>
        <v>11.619783718868661</v>
      </c>
      <c r="L55" s="105" t="s">
        <v>644</v>
      </c>
      <c r="M55" s="105">
        <v>6.3896529195039839E-2</v>
      </c>
      <c r="N55" s="105">
        <v>3.0039550766571801</v>
      </c>
      <c r="O55" s="105" t="s">
        <v>645</v>
      </c>
      <c r="P55" s="105" t="s">
        <v>646</v>
      </c>
      <c r="Q55" s="105">
        <v>0.4830247681577855</v>
      </c>
      <c r="R55" s="105">
        <v>5.5381048538250202</v>
      </c>
      <c r="S55" s="105">
        <v>5.4851023995716001E-2</v>
      </c>
      <c r="T55" s="105">
        <v>4.6526185389934804</v>
      </c>
      <c r="U55" s="105">
        <v>6.6046362939546892E-3</v>
      </c>
      <c r="V55" s="105">
        <v>1132.8944684409139</v>
      </c>
      <c r="W55" s="105" t="s">
        <v>694</v>
      </c>
      <c r="X55" s="96">
        <v>0</v>
      </c>
    </row>
    <row r="56" spans="1:24" ht="14.75">
      <c r="A56" s="105" t="s">
        <v>695</v>
      </c>
      <c r="B56" s="105">
        <v>391.73578888487862</v>
      </c>
      <c r="C56" s="105">
        <v>11.26092179489396</v>
      </c>
      <c r="D56" s="105">
        <v>386.669368459238</v>
      </c>
      <c r="E56" s="105">
        <v>17.520802822090001</v>
      </c>
      <c r="F56" s="105">
        <v>356.46210275452501</v>
      </c>
      <c r="G56" s="105">
        <v>101.22484997863501</v>
      </c>
      <c r="H56" s="105">
        <v>0.48939792621615585</v>
      </c>
      <c r="I56" s="105">
        <v>-9.8954940392760005</v>
      </c>
      <c r="J56" s="106">
        <f t="shared" si="0"/>
        <v>391.73578888487862</v>
      </c>
      <c r="K56" s="106">
        <f t="shared" si="1"/>
        <v>11.26092179489396</v>
      </c>
      <c r="L56" s="105" t="s">
        <v>644</v>
      </c>
      <c r="M56" s="105">
        <v>6.2652365385238371E-2</v>
      </c>
      <c r="N56" s="105">
        <v>2.96543805910144</v>
      </c>
      <c r="O56" s="105" t="s">
        <v>645</v>
      </c>
      <c r="P56" s="105" t="s">
        <v>646</v>
      </c>
      <c r="Q56" s="105">
        <v>0.46347146258038041</v>
      </c>
      <c r="R56" s="105">
        <v>5.4958857190325396</v>
      </c>
      <c r="S56" s="105">
        <v>5.3675751501982102E-2</v>
      </c>
      <c r="T56" s="105">
        <v>4.6271953659099596</v>
      </c>
      <c r="U56" s="105">
        <v>6.6340470613207823E-3</v>
      </c>
      <c r="V56" s="105">
        <v>1133.2443955134161</v>
      </c>
      <c r="W56" s="105" t="s">
        <v>695</v>
      </c>
      <c r="X56" s="96">
        <v>0</v>
      </c>
    </row>
    <row r="57" spans="1:24" ht="14.75">
      <c r="A57" s="105" t="s">
        <v>696</v>
      </c>
      <c r="B57" s="105">
        <v>394.72887925872294</v>
      </c>
      <c r="C57" s="105">
        <v>13.73031119137538</v>
      </c>
      <c r="D57" s="105">
        <v>393.90290607473401</v>
      </c>
      <c r="E57" s="105">
        <v>20.230883475123001</v>
      </c>
      <c r="F57" s="105">
        <v>389.05727012124601</v>
      </c>
      <c r="G57" s="105">
        <v>111.15441362236599</v>
      </c>
      <c r="H57" s="105">
        <v>0.53590746292998659</v>
      </c>
      <c r="I57" s="105">
        <v>-1.457782587049</v>
      </c>
      <c r="J57" s="106">
        <f t="shared" si="0"/>
        <v>394.72887925872294</v>
      </c>
      <c r="K57" s="106">
        <f t="shared" si="1"/>
        <v>13.73031119137538</v>
      </c>
      <c r="L57" s="105" t="s">
        <v>644</v>
      </c>
      <c r="M57" s="105">
        <v>6.3145872779375237E-2</v>
      </c>
      <c r="N57" s="105">
        <v>3.5898198061551798</v>
      </c>
      <c r="O57" s="105" t="s">
        <v>645</v>
      </c>
      <c r="P57" s="105" t="s">
        <v>646</v>
      </c>
      <c r="Q57" s="105">
        <v>0.4739343838160599</v>
      </c>
      <c r="R57" s="105">
        <v>6.2586199366372197</v>
      </c>
      <c r="S57" s="105">
        <v>5.4458522540852497E-2</v>
      </c>
      <c r="T57" s="105">
        <v>5.1267452902020603</v>
      </c>
      <c r="U57" s="105">
        <v>6.5970191270145482E-3</v>
      </c>
      <c r="V57" s="105">
        <v>1134.1234516378779</v>
      </c>
      <c r="W57" s="105" t="s">
        <v>696</v>
      </c>
      <c r="X57" s="96">
        <v>0</v>
      </c>
    </row>
    <row r="58" spans="1:24" ht="14.75">
      <c r="A58" s="105" t="s">
        <v>697</v>
      </c>
      <c r="B58" s="105">
        <v>389.69490985849882</v>
      </c>
      <c r="C58" s="105">
        <v>10.9105557865024</v>
      </c>
      <c r="D58" s="105">
        <v>391.08832959817403</v>
      </c>
      <c r="E58" s="105">
        <v>15.983176492705001</v>
      </c>
      <c r="F58" s="105">
        <v>399.33722122166699</v>
      </c>
      <c r="G58" s="105">
        <v>88.001837577339998</v>
      </c>
      <c r="H58" s="105">
        <v>0.5299932554515242</v>
      </c>
      <c r="I58" s="105">
        <v>2.4145786695439999</v>
      </c>
      <c r="J58" s="106">
        <f t="shared" si="0"/>
        <v>389.69490985849882</v>
      </c>
      <c r="K58" s="106">
        <f t="shared" si="1"/>
        <v>10.9105557865024</v>
      </c>
      <c r="L58" s="105" t="s">
        <v>644</v>
      </c>
      <c r="M58" s="105">
        <v>6.2315992078022173E-2</v>
      </c>
      <c r="N58" s="105">
        <v>2.88768919747428</v>
      </c>
      <c r="O58" s="105" t="s">
        <v>645</v>
      </c>
      <c r="P58" s="105" t="s">
        <v>646</v>
      </c>
      <c r="Q58" s="105">
        <v>0.46985438991489376</v>
      </c>
      <c r="R58" s="105">
        <v>4.9632575803802004</v>
      </c>
      <c r="S58" s="105">
        <v>5.4708698438448999E-2</v>
      </c>
      <c r="T58" s="105">
        <v>4.0367284907449399</v>
      </c>
      <c r="U58" s="105">
        <v>6.6531094625248378E-3</v>
      </c>
      <c r="V58" s="105">
        <v>1133.981561675206</v>
      </c>
      <c r="W58" s="105" t="s">
        <v>697</v>
      </c>
      <c r="X58" s="96">
        <v>0</v>
      </c>
    </row>
    <row r="59" spans="1:24" ht="14.75">
      <c r="A59" s="105" t="s">
        <v>698</v>
      </c>
      <c r="B59" s="105">
        <v>405.32661232066334</v>
      </c>
      <c r="C59" s="105">
        <v>12.07649836835563</v>
      </c>
      <c r="D59" s="105">
        <v>402.36589177196203</v>
      </c>
      <c r="E59" s="105">
        <v>19.939040101441002</v>
      </c>
      <c r="F59" s="105">
        <v>385.40116832775999</v>
      </c>
      <c r="G59" s="105">
        <v>113.223909879624</v>
      </c>
      <c r="H59" s="105">
        <v>0.44867932130057669</v>
      </c>
      <c r="I59" s="105">
        <v>-5.1700528255679998</v>
      </c>
      <c r="J59" s="106">
        <f t="shared" si="0"/>
        <v>405.32661232066334</v>
      </c>
      <c r="K59" s="106">
        <f t="shared" si="1"/>
        <v>12.07649836835563</v>
      </c>
      <c r="L59" s="105" t="s">
        <v>644</v>
      </c>
      <c r="M59" s="105">
        <v>6.4895093694382316E-2</v>
      </c>
      <c r="N59" s="105">
        <v>3.07697979019198</v>
      </c>
      <c r="O59" s="105" t="s">
        <v>645</v>
      </c>
      <c r="P59" s="105" t="s">
        <v>646</v>
      </c>
      <c r="Q59" s="105">
        <v>0.48627062853332975</v>
      </c>
      <c r="R59" s="105">
        <v>6.0612930746501403</v>
      </c>
      <c r="S59" s="105">
        <v>5.4369930992633098E-2</v>
      </c>
      <c r="T59" s="105">
        <v>5.2222092171371202</v>
      </c>
      <c r="U59" s="105">
        <v>6.9347276344739733E-3</v>
      </c>
      <c r="V59" s="105">
        <v>1135.054308236832</v>
      </c>
      <c r="W59" s="105" t="s">
        <v>698</v>
      </c>
      <c r="X59" s="96">
        <v>0</v>
      </c>
    </row>
    <row r="60" spans="1:24" ht="14.75">
      <c r="A60" s="105" t="s">
        <v>699</v>
      </c>
      <c r="B60" s="105">
        <v>391.56194397558278</v>
      </c>
      <c r="C60" s="105">
        <v>12.504499073578399</v>
      </c>
      <c r="D60" s="105">
        <v>392.86789917671001</v>
      </c>
      <c r="E60" s="105">
        <v>21.921464415976999</v>
      </c>
      <c r="F60" s="105">
        <v>400.562119527547</v>
      </c>
      <c r="G60" s="105">
        <v>128.069366988638</v>
      </c>
      <c r="H60" s="105">
        <v>0.38341728476037618</v>
      </c>
      <c r="I60" s="105">
        <v>2.2468863412695002</v>
      </c>
      <c r="J60" s="106">
        <f t="shared" si="0"/>
        <v>391.56194397558278</v>
      </c>
      <c r="K60" s="106">
        <f t="shared" si="1"/>
        <v>12.504499073578399</v>
      </c>
      <c r="L60" s="105" t="s">
        <v>644</v>
      </c>
      <c r="M60" s="105">
        <v>6.2623708490425881E-2</v>
      </c>
      <c r="N60" s="105">
        <v>3.2946561361735198</v>
      </c>
      <c r="O60" s="105" t="s">
        <v>645</v>
      </c>
      <c r="P60" s="105" t="s">
        <v>646</v>
      </c>
      <c r="Q60" s="105">
        <v>0.47243272884363902</v>
      </c>
      <c r="R60" s="105">
        <v>6.8019218950222999</v>
      </c>
      <c r="S60" s="105">
        <v>5.4738614613445202E-2</v>
      </c>
      <c r="T60" s="105">
        <v>5.9507463742255</v>
      </c>
      <c r="U60" s="105">
        <v>7.0685142860739186E-3</v>
      </c>
      <c r="V60" s="105">
        <v>1140.0087455195501</v>
      </c>
      <c r="W60" s="105" t="s">
        <v>699</v>
      </c>
      <c r="X60" s="96">
        <v>0</v>
      </c>
    </row>
    <row r="61" spans="1:24" ht="14.75">
      <c r="A61" s="105" t="s">
        <v>700</v>
      </c>
      <c r="B61" s="105">
        <v>403.97579200911031</v>
      </c>
      <c r="C61" s="105">
        <v>20.039966720625131</v>
      </c>
      <c r="D61" s="105">
        <v>401.87383201530798</v>
      </c>
      <c r="E61" s="105">
        <v>36.29272672471</v>
      </c>
      <c r="F61" s="105">
        <v>389.807226551432</v>
      </c>
      <c r="G61" s="105">
        <v>207.77298168964001</v>
      </c>
      <c r="H61" s="105">
        <v>0.44235836823874963</v>
      </c>
      <c r="I61" s="105">
        <v>-3.6347621317919998</v>
      </c>
      <c r="J61" s="106">
        <f t="shared" si="0"/>
        <v>403.97579200911031</v>
      </c>
      <c r="K61" s="106">
        <f t="shared" si="1"/>
        <v>20.039966720625131</v>
      </c>
      <c r="L61" s="105" t="s">
        <v>644</v>
      </c>
      <c r="M61" s="105">
        <v>6.467197256408222E-2</v>
      </c>
      <c r="N61" s="105">
        <v>5.1257063833829397</v>
      </c>
      <c r="O61" s="105" t="s">
        <v>645</v>
      </c>
      <c r="P61" s="105" t="s">
        <v>646</v>
      </c>
      <c r="Q61" s="105">
        <v>0.48555054877032022</v>
      </c>
      <c r="R61" s="105">
        <v>11.13338585523994</v>
      </c>
      <c r="S61" s="105">
        <v>5.4476719723022898E-2</v>
      </c>
      <c r="T61" s="105">
        <v>9.8832896685771594</v>
      </c>
      <c r="U61" s="105">
        <v>6.9599520117514966E-3</v>
      </c>
      <c r="V61" s="105">
        <v>1134.9334663125819</v>
      </c>
      <c r="W61" s="105" t="s">
        <v>700</v>
      </c>
      <c r="X61" s="96">
        <v>0</v>
      </c>
    </row>
    <row r="62" spans="1:24" ht="14.75">
      <c r="A62" s="105" t="s">
        <v>701</v>
      </c>
      <c r="B62" s="105">
        <v>404.78853278827199</v>
      </c>
      <c r="C62" s="105">
        <v>12.618234729067201</v>
      </c>
      <c r="D62" s="105">
        <v>414.65873068046</v>
      </c>
      <c r="E62" s="105">
        <v>20.716460566035</v>
      </c>
      <c r="F62" s="105">
        <v>469.96118188178099</v>
      </c>
      <c r="G62" s="105">
        <v>111.92271519887601</v>
      </c>
      <c r="H62" s="105">
        <v>0.46658926288510905</v>
      </c>
      <c r="I62" s="105">
        <v>13.867666438438601</v>
      </c>
      <c r="J62" s="106">
        <f t="shared" si="0"/>
        <v>404.78853278827199</v>
      </c>
      <c r="K62" s="106">
        <f t="shared" si="1"/>
        <v>12.618234729067201</v>
      </c>
      <c r="L62" s="105" t="s">
        <v>644</v>
      </c>
      <c r="M62" s="105">
        <v>6.4806211049771564E-2</v>
      </c>
      <c r="N62" s="105">
        <v>3.2192852193499002</v>
      </c>
      <c r="O62" s="105" t="s">
        <v>645</v>
      </c>
      <c r="P62" s="105" t="s">
        <v>646</v>
      </c>
      <c r="Q62" s="105">
        <v>0.50437367818968792</v>
      </c>
      <c r="R62" s="105">
        <v>6.1479009404262799</v>
      </c>
      <c r="S62" s="105">
        <v>5.6471378644832801E-2</v>
      </c>
      <c r="T62" s="105">
        <v>5.2376415159659002</v>
      </c>
      <c r="U62" s="105">
        <v>6.4352253522759299E-3</v>
      </c>
      <c r="V62" s="105">
        <v>1136.673815391106</v>
      </c>
      <c r="W62" s="105" t="s">
        <v>701</v>
      </c>
      <c r="X62" s="96">
        <v>0</v>
      </c>
    </row>
    <row r="63" spans="1:24" ht="14.75">
      <c r="A63" s="105" t="s">
        <v>702</v>
      </c>
      <c r="B63" s="105">
        <v>396.00850553852149</v>
      </c>
      <c r="C63" s="105">
        <v>9.2490673369300893</v>
      </c>
      <c r="D63" s="105">
        <v>400.545949334856</v>
      </c>
      <c r="E63" s="105">
        <v>15.16432053716</v>
      </c>
      <c r="F63" s="105">
        <v>426.80647386832402</v>
      </c>
      <c r="G63" s="105">
        <v>85.481618214148995</v>
      </c>
      <c r="H63" s="105">
        <v>0.46641365895046349</v>
      </c>
      <c r="I63" s="105">
        <v>7.2159093676971997</v>
      </c>
      <c r="J63" s="106">
        <f t="shared" si="0"/>
        <v>396.00850553852149</v>
      </c>
      <c r="K63" s="106">
        <f t="shared" si="1"/>
        <v>9.2490673369300893</v>
      </c>
      <c r="L63" s="105" t="s">
        <v>644</v>
      </c>
      <c r="M63" s="105">
        <v>6.335693033673391E-2</v>
      </c>
      <c r="N63" s="105">
        <v>2.4097737324549202</v>
      </c>
      <c r="O63" s="105" t="s">
        <v>645</v>
      </c>
      <c r="P63" s="105" t="s">
        <v>646</v>
      </c>
      <c r="Q63" s="105">
        <v>0.48360906715167423</v>
      </c>
      <c r="R63" s="105">
        <v>4.6159928584218397</v>
      </c>
      <c r="S63" s="105">
        <v>5.5385096238275602E-2</v>
      </c>
      <c r="T63" s="105">
        <v>3.9370522764336999</v>
      </c>
      <c r="U63" s="105">
        <v>6.9675036659819171E-3</v>
      </c>
      <c r="V63" s="105">
        <v>1136.215528346816</v>
      </c>
      <c r="W63" s="105" t="s">
        <v>702</v>
      </c>
      <c r="X63" s="96">
        <v>0</v>
      </c>
    </row>
    <row r="64" spans="1:24" ht="14.75">
      <c r="A64" s="105" t="s">
        <v>703</v>
      </c>
      <c r="B64" s="105">
        <v>384.18776278665285</v>
      </c>
      <c r="C64" s="105">
        <v>16.886587781329869</v>
      </c>
      <c r="D64" s="105">
        <v>408.54717403644702</v>
      </c>
      <c r="E64" s="105">
        <v>22.089855225573</v>
      </c>
      <c r="F64" s="105">
        <v>548.64220085888996</v>
      </c>
      <c r="G64" s="105">
        <v>102.55298506488499</v>
      </c>
      <c r="H64" s="105">
        <v>0.65310733766526119</v>
      </c>
      <c r="I64" s="105">
        <v>29.974806497711398</v>
      </c>
      <c r="J64" s="106">
        <f t="shared" si="0"/>
        <v>384.18776278665285</v>
      </c>
      <c r="K64" s="106">
        <f t="shared" si="1"/>
        <v>16.886587781329869</v>
      </c>
      <c r="L64" s="105" t="s">
        <v>644</v>
      </c>
      <c r="M64" s="105">
        <v>6.140884711433775E-2</v>
      </c>
      <c r="N64" s="105">
        <v>4.5336125721132197</v>
      </c>
      <c r="O64" s="105" t="s">
        <v>645</v>
      </c>
      <c r="P64" s="105" t="s">
        <v>646</v>
      </c>
      <c r="Q64" s="105">
        <v>0.49534609892869463</v>
      </c>
      <c r="R64" s="105">
        <v>6.6393960927385196</v>
      </c>
      <c r="S64" s="105">
        <v>5.8528906507603097E-2</v>
      </c>
      <c r="T64" s="105">
        <v>4.8505605369120399</v>
      </c>
      <c r="U64" s="105">
        <v>0.25288158293900598</v>
      </c>
      <c r="V64" s="105">
        <v>1136.3256067326381</v>
      </c>
      <c r="W64" s="105" t="s">
        <v>703</v>
      </c>
      <c r="X64" s="96">
        <v>0</v>
      </c>
    </row>
    <row r="65" spans="1:24" ht="14.75">
      <c r="A65" s="105" t="s">
        <v>704</v>
      </c>
      <c r="B65" s="105">
        <v>403.79210043170423</v>
      </c>
      <c r="C65" s="105">
        <v>21.925967738675698</v>
      </c>
      <c r="D65" s="105">
        <v>374.38781737613402</v>
      </c>
      <c r="E65" s="105">
        <v>19.672463683174001</v>
      </c>
      <c r="F65" s="105">
        <v>196.230147689067</v>
      </c>
      <c r="G65" s="105">
        <v>67.359009632153999</v>
      </c>
      <c r="H65" s="105">
        <v>0.87959895096009444</v>
      </c>
      <c r="I65" s="105">
        <v>-105.77475234413301</v>
      </c>
      <c r="J65" s="106">
        <f t="shared" si="0"/>
        <v>403.79210043170423</v>
      </c>
      <c r="K65" s="106">
        <f t="shared" si="1"/>
        <v>21.925967738675698</v>
      </c>
      <c r="L65" s="105" t="s">
        <v>644</v>
      </c>
      <c r="M65" s="105">
        <v>6.4641635002432446E-2</v>
      </c>
      <c r="N65" s="105">
        <v>5.61139012535868</v>
      </c>
      <c r="O65" s="105" t="s">
        <v>645</v>
      </c>
      <c r="P65" s="105" t="s">
        <v>646</v>
      </c>
      <c r="Q65" s="105">
        <v>0.44587668778454559</v>
      </c>
      <c r="R65" s="105">
        <v>6.3439423301860796</v>
      </c>
      <c r="S65" s="105">
        <v>5.00489580942792E-2</v>
      </c>
      <c r="T65" s="105">
        <v>2.9593758040765401</v>
      </c>
      <c r="U65" s="105">
        <v>6.7963820811574299E-3</v>
      </c>
      <c r="V65" s="105">
        <v>1136.065966993986</v>
      </c>
      <c r="W65" s="105" t="s">
        <v>704</v>
      </c>
      <c r="X65" s="96">
        <v>0</v>
      </c>
    </row>
    <row r="66" spans="1:24" ht="14.75">
      <c r="A66" s="105" t="s">
        <v>705</v>
      </c>
      <c r="B66" s="105">
        <v>367.97276408263457</v>
      </c>
      <c r="C66" s="105">
        <v>20.04513212049773</v>
      </c>
      <c r="D66" s="105">
        <v>363.647316358897</v>
      </c>
      <c r="E66" s="105">
        <v>25.217020638385002</v>
      </c>
      <c r="F66" s="105">
        <v>336.15302602832497</v>
      </c>
      <c r="G66" s="105">
        <v>134.41902940116699</v>
      </c>
      <c r="H66" s="105">
        <v>0.65961165768855368</v>
      </c>
      <c r="I66" s="105">
        <v>-9.4658490599539995</v>
      </c>
      <c r="J66" s="106">
        <f t="shared" si="0"/>
        <v>367.97276408263457</v>
      </c>
      <c r="K66" s="106">
        <f t="shared" si="1"/>
        <v>20.04513212049773</v>
      </c>
      <c r="L66" s="105" t="s">
        <v>644</v>
      </c>
      <c r="M66" s="105">
        <v>5.8742385544169294E-2</v>
      </c>
      <c r="N66" s="105">
        <v>5.6131265377310999</v>
      </c>
      <c r="O66" s="105" t="s">
        <v>645</v>
      </c>
      <c r="P66" s="105" t="s">
        <v>646</v>
      </c>
      <c r="Q66" s="105">
        <v>0.43066312350447417</v>
      </c>
      <c r="R66" s="105">
        <v>8.3534825377448403</v>
      </c>
      <c r="S66" s="105">
        <v>5.3195967719497E-2</v>
      </c>
      <c r="T66" s="105">
        <v>6.18655647188538</v>
      </c>
      <c r="U66" s="105">
        <v>6.3173277905367977E-3</v>
      </c>
      <c r="V66" s="105">
        <v>1138.280157916168</v>
      </c>
      <c r="W66" s="105" t="s">
        <v>705</v>
      </c>
      <c r="X66" s="96">
        <v>0</v>
      </c>
    </row>
    <row r="67" spans="1:24" ht="14.75">
      <c r="A67" s="105" t="s">
        <v>706</v>
      </c>
      <c r="B67" s="105">
        <v>400.66135343029714</v>
      </c>
      <c r="C67" s="105">
        <v>11.24773607186296</v>
      </c>
      <c r="D67" s="105">
        <v>389.88292636272001</v>
      </c>
      <c r="E67" s="105">
        <v>17.077221289863999</v>
      </c>
      <c r="F67" s="105">
        <v>326.42348060538501</v>
      </c>
      <c r="G67" s="105">
        <v>98.200745539633999</v>
      </c>
      <c r="H67" s="105">
        <v>0.48876803333476648</v>
      </c>
      <c r="I67" s="105">
        <v>-22.742810255938</v>
      </c>
      <c r="J67" s="106">
        <f t="shared" si="0"/>
        <v>400.66135343029714</v>
      </c>
      <c r="K67" s="106">
        <f t="shared" si="1"/>
        <v>11.24773607186296</v>
      </c>
      <c r="L67" s="105" t="s">
        <v>644</v>
      </c>
      <c r="M67" s="105">
        <v>6.4124709737376565E-2</v>
      </c>
      <c r="N67" s="105">
        <v>2.89796383850212</v>
      </c>
      <c r="O67" s="105" t="s">
        <v>645</v>
      </c>
      <c r="P67" s="105" t="s">
        <v>646</v>
      </c>
      <c r="Q67" s="105">
        <v>0.4681105002778656</v>
      </c>
      <c r="R67" s="105">
        <v>5.3193046842035798</v>
      </c>
      <c r="S67" s="105">
        <v>5.2968244303412598E-2</v>
      </c>
      <c r="T67" s="105">
        <v>4.4605838086649996</v>
      </c>
      <c r="U67" s="105">
        <v>6.842431107519629E-3</v>
      </c>
      <c r="V67" s="105">
        <v>1138.5149543201501</v>
      </c>
      <c r="W67" s="105" t="s">
        <v>706</v>
      </c>
      <c r="X67" s="96">
        <v>0</v>
      </c>
    </row>
    <row r="68" spans="1:24" ht="14.75">
      <c r="A68" s="105" t="s">
        <v>707</v>
      </c>
      <c r="B68" s="105">
        <v>365.37773485523547</v>
      </c>
      <c r="C68" s="105">
        <v>15.230413929990711</v>
      </c>
      <c r="D68" s="105">
        <v>377.31170642215</v>
      </c>
      <c r="E68" s="105">
        <v>21.986658022954</v>
      </c>
      <c r="F68" s="105">
        <v>451.233806246028</v>
      </c>
      <c r="G68" s="105">
        <v>119.67872934979501</v>
      </c>
      <c r="H68" s="105">
        <v>0.58275825851079277</v>
      </c>
      <c r="I68" s="105">
        <v>19.0269590182215</v>
      </c>
      <c r="J68" s="106">
        <f t="shared" si="0"/>
        <v>365.37773485523547</v>
      </c>
      <c r="K68" s="106">
        <f t="shared" si="1"/>
        <v>15.230413929990711</v>
      </c>
      <c r="L68" s="105" t="s">
        <v>644</v>
      </c>
      <c r="M68" s="105">
        <v>5.8316270431256562E-2</v>
      </c>
      <c r="N68" s="105">
        <v>4.2927181030905599</v>
      </c>
      <c r="O68" s="105" t="s">
        <v>645</v>
      </c>
      <c r="P68" s="105" t="s">
        <v>646</v>
      </c>
      <c r="Q68" s="105">
        <v>0.45004622331092936</v>
      </c>
      <c r="R68" s="105">
        <v>7.05284811260662</v>
      </c>
      <c r="S68" s="105">
        <v>5.5996384575226203E-2</v>
      </c>
      <c r="T68" s="105">
        <v>5.59600194664882</v>
      </c>
      <c r="U68" s="105">
        <v>0.25334599027306798</v>
      </c>
      <c r="V68" s="105">
        <v>1137.3954792701779</v>
      </c>
      <c r="W68" s="105" t="s">
        <v>707</v>
      </c>
      <c r="X68" s="96">
        <v>0</v>
      </c>
    </row>
    <row r="69" spans="1:24" ht="14.75">
      <c r="A69" s="105" t="s">
        <v>708</v>
      </c>
      <c r="B69" s="105">
        <v>427.66480658366595</v>
      </c>
      <c r="C69" s="105">
        <v>30.175995536816</v>
      </c>
      <c r="D69" s="105">
        <v>432.41504510272898</v>
      </c>
      <c r="E69" s="105">
        <v>34.970729341019997</v>
      </c>
      <c r="F69" s="105">
        <v>457.79938268516401</v>
      </c>
      <c r="G69" s="105">
        <v>147.695494019004</v>
      </c>
      <c r="H69" s="105">
        <v>0.71851373501110649</v>
      </c>
      <c r="I69" s="105">
        <v>6.5824850887188999</v>
      </c>
      <c r="J69" s="106">
        <f t="shared" si="0"/>
        <v>427.66480658366595</v>
      </c>
      <c r="K69" s="106">
        <f t="shared" si="1"/>
        <v>30.175995536816</v>
      </c>
      <c r="L69" s="105" t="s">
        <v>644</v>
      </c>
      <c r="M69" s="105">
        <v>6.8591582221883843E-2</v>
      </c>
      <c r="N69" s="105">
        <v>7.3097277662920801</v>
      </c>
      <c r="O69" s="105" t="s">
        <v>645</v>
      </c>
      <c r="P69" s="105" t="s">
        <v>646</v>
      </c>
      <c r="Q69" s="105">
        <v>0.53091249129712548</v>
      </c>
      <c r="R69" s="105">
        <v>10.10421126270368</v>
      </c>
      <c r="S69" s="105">
        <v>5.6162279927191E-2</v>
      </c>
      <c r="T69" s="105">
        <v>6.9758845477865004</v>
      </c>
      <c r="U69" s="105">
        <v>7.0536675216231132E-3</v>
      </c>
      <c r="V69" s="105">
        <v>1138.795420436104</v>
      </c>
      <c r="W69" s="105" t="s">
        <v>708</v>
      </c>
      <c r="X69" s="96">
        <v>0</v>
      </c>
    </row>
    <row r="70" spans="1:24" ht="14.75">
      <c r="A70" s="105" t="s">
        <v>709</v>
      </c>
      <c r="B70" s="105">
        <v>408.6974690815735</v>
      </c>
      <c r="C70" s="105">
        <v>12.451963254670099</v>
      </c>
      <c r="D70" s="105">
        <v>380.30274790419901</v>
      </c>
      <c r="E70" s="105">
        <v>19.757459057670999</v>
      </c>
      <c r="F70" s="105">
        <v>210.87072309320601</v>
      </c>
      <c r="G70" s="105">
        <v>121.547286711268</v>
      </c>
      <c r="H70" s="105">
        <v>0.46292801724520416</v>
      </c>
      <c r="I70" s="105">
        <v>-93.814230390307003</v>
      </c>
      <c r="J70" s="106">
        <f t="shared" si="0"/>
        <v>408.6974690815735</v>
      </c>
      <c r="K70" s="106">
        <f t="shared" si="1"/>
        <v>12.451963254670099</v>
      </c>
      <c r="L70" s="105" t="s">
        <v>644</v>
      </c>
      <c r="M70" s="105">
        <v>6.5452077375402026E-2</v>
      </c>
      <c r="N70" s="105">
        <v>3.1473831960179401</v>
      </c>
      <c r="O70" s="105" t="s">
        <v>645</v>
      </c>
      <c r="P70" s="105" t="s">
        <v>646</v>
      </c>
      <c r="Q70" s="105">
        <v>0.45432396134879177</v>
      </c>
      <c r="R70" s="105">
        <v>6.2896840261679001</v>
      </c>
      <c r="S70" s="105">
        <v>5.0365693067615701E-2</v>
      </c>
      <c r="T70" s="105">
        <v>5.4455582052215403</v>
      </c>
      <c r="U70" s="105">
        <v>6.2872427486455208E-3</v>
      </c>
      <c r="V70" s="105">
        <v>1140.423247578854</v>
      </c>
      <c r="W70" s="105" t="s">
        <v>709</v>
      </c>
      <c r="X70" s="96">
        <v>0</v>
      </c>
    </row>
    <row r="71" spans="1:24" ht="14.75">
      <c r="A71" s="105" t="s">
        <v>710</v>
      </c>
      <c r="B71" s="105">
        <v>404.77105124433876</v>
      </c>
      <c r="C71" s="105">
        <v>11.00080715511495</v>
      </c>
      <c r="D71" s="105">
        <v>400.34280136178802</v>
      </c>
      <c r="E71" s="105">
        <v>17.843684390452999</v>
      </c>
      <c r="F71" s="105">
        <v>374.86226517779397</v>
      </c>
      <c r="G71" s="105">
        <v>101.626385214968</v>
      </c>
      <c r="H71" s="105">
        <v>0.46183212134367352</v>
      </c>
      <c r="I71" s="105">
        <v>-7.9786067697050003</v>
      </c>
      <c r="J71" s="106">
        <f t="shared" si="0"/>
        <v>404.77105124433876</v>
      </c>
      <c r="K71" s="106">
        <f t="shared" si="1"/>
        <v>11.00080715511495</v>
      </c>
      <c r="L71" s="105" t="s">
        <v>644</v>
      </c>
      <c r="M71" s="105">
        <v>6.4803323486113146E-2</v>
      </c>
      <c r="N71" s="105">
        <v>2.8063968162494599</v>
      </c>
      <c r="O71" s="105" t="s">
        <v>645</v>
      </c>
      <c r="P71" s="105" t="s">
        <v>646</v>
      </c>
      <c r="Q71" s="105">
        <v>0.48331227075936511</v>
      </c>
      <c r="R71" s="105">
        <v>5.4410282851160998</v>
      </c>
      <c r="S71" s="105">
        <v>5.4115683639774502E-2</v>
      </c>
      <c r="T71" s="105">
        <v>4.6614295778418002</v>
      </c>
      <c r="U71" s="105">
        <v>6.8219454845530811E-3</v>
      </c>
      <c r="V71" s="105">
        <v>1140.6597934462279</v>
      </c>
      <c r="W71" s="105" t="s">
        <v>710</v>
      </c>
      <c r="X71" s="96">
        <v>0</v>
      </c>
    </row>
    <row r="72" spans="1:24" ht="14.75">
      <c r="A72" s="105" t="s">
        <v>711</v>
      </c>
      <c r="B72" s="105">
        <v>401.05859760933345</v>
      </c>
      <c r="C72" s="105">
        <v>49.743395312132037</v>
      </c>
      <c r="D72" s="105">
        <v>441.83237419214299</v>
      </c>
      <c r="E72" s="105">
        <v>46.842173686654</v>
      </c>
      <c r="F72" s="105">
        <v>660.18382281063805</v>
      </c>
      <c r="G72" s="105">
        <v>78.608887299567996</v>
      </c>
      <c r="H72" s="105">
        <v>0.95875723352130393</v>
      </c>
      <c r="I72" s="105">
        <v>39.250465741210697</v>
      </c>
      <c r="J72" s="106">
        <f t="shared" si="0"/>
        <v>401.05859760933345</v>
      </c>
      <c r="K72" s="106">
        <f t="shared" si="1"/>
        <v>49.743395312132037</v>
      </c>
      <c r="L72" s="105" t="s">
        <v>644</v>
      </c>
      <c r="M72" s="105">
        <v>6.4190285786244639E-2</v>
      </c>
      <c r="N72" s="105">
        <v>12.84233169940744</v>
      </c>
      <c r="O72" s="105" t="s">
        <v>645</v>
      </c>
      <c r="P72" s="105" t="s">
        <v>646</v>
      </c>
      <c r="Q72" s="105">
        <v>0.54517722687600545</v>
      </c>
      <c r="R72" s="105">
        <v>13.381468643605199</v>
      </c>
      <c r="S72" s="105">
        <v>6.1625577796933902E-2</v>
      </c>
      <c r="T72" s="105">
        <v>3.7600823903452198</v>
      </c>
      <c r="U72" s="105">
        <v>0.25431172519913126</v>
      </c>
      <c r="V72" s="105">
        <v>1140.791271305304</v>
      </c>
      <c r="W72" s="105" t="s">
        <v>711</v>
      </c>
      <c r="X72" s="96">
        <v>0</v>
      </c>
    </row>
    <row r="73" spans="1:24" ht="14.75">
      <c r="A73" s="105" t="s">
        <v>712</v>
      </c>
      <c r="B73" s="105">
        <v>427.70281548801819</v>
      </c>
      <c r="C73" s="105">
        <v>11.57370195664646</v>
      </c>
      <c r="D73" s="105">
        <v>420.47418780942701</v>
      </c>
      <c r="E73" s="105">
        <v>14.595547954359001</v>
      </c>
      <c r="F73" s="105">
        <v>381.017072792958</v>
      </c>
      <c r="G73" s="105">
        <v>70.902118843107004</v>
      </c>
      <c r="H73" s="105">
        <v>0.62810917359713092</v>
      </c>
      <c r="I73" s="105">
        <v>-12.252926713452</v>
      </c>
      <c r="J73" s="106">
        <f t="shared" ref="J73:J106" si="2">IF(B73&gt;500,IF(I73&lt;20,IF(I73&gt;-5,IF(B73&gt;900,F73,B73),"discordant"),"discordant"),B73)</f>
        <v>427.70281548801819</v>
      </c>
      <c r="K73" s="106">
        <f t="shared" ref="K73:K106" si="3">IF(B73&gt;500,IF(I73&lt;20,IF(I73&gt;-5,IF(B73&gt;900,G73,C73),"discordant"),"discordant"),C73)</f>
        <v>11.57370195664646</v>
      </c>
      <c r="L73" s="105" t="s">
        <v>644</v>
      </c>
      <c r="M73" s="105">
        <v>6.8597882796719981E-2</v>
      </c>
      <c r="N73" s="105">
        <v>2.7992881419030202</v>
      </c>
      <c r="O73" s="105" t="s">
        <v>645</v>
      </c>
      <c r="P73" s="105" t="s">
        <v>646</v>
      </c>
      <c r="Q73" s="105">
        <v>0.51301447805386668</v>
      </c>
      <c r="R73" s="105">
        <v>4.2700116632866596</v>
      </c>
      <c r="S73" s="105">
        <v>5.4263964149553499E-2</v>
      </c>
      <c r="T73" s="105">
        <v>3.22443568755918</v>
      </c>
      <c r="U73" s="105">
        <v>6.4853035472416977E-3</v>
      </c>
      <c r="V73" s="105">
        <v>1141.3011408059519</v>
      </c>
      <c r="W73" s="105" t="s">
        <v>712</v>
      </c>
      <c r="X73" s="96">
        <v>0</v>
      </c>
    </row>
    <row r="74" spans="1:24" ht="14.75">
      <c r="A74" s="105" t="s">
        <v>713</v>
      </c>
      <c r="B74" s="105">
        <v>425.2935540385925</v>
      </c>
      <c r="C74" s="105">
        <v>14.62780411716385</v>
      </c>
      <c r="D74" s="105">
        <v>416.58891170638202</v>
      </c>
      <c r="E74" s="105">
        <v>21.091637001948001</v>
      </c>
      <c r="F74" s="105">
        <v>368.66262498610502</v>
      </c>
      <c r="G74" s="105">
        <v>111.452892480614</v>
      </c>
      <c r="H74" s="105">
        <v>0.51912268059651279</v>
      </c>
      <c r="I74" s="105">
        <v>-15.361179901169001</v>
      </c>
      <c r="J74" s="106">
        <f t="shared" si="2"/>
        <v>425.2935540385925</v>
      </c>
      <c r="K74" s="106">
        <f t="shared" si="3"/>
        <v>14.62780411716385</v>
      </c>
      <c r="L74" s="105" t="s">
        <v>644</v>
      </c>
      <c r="M74" s="105">
        <v>6.8198583190348577E-2</v>
      </c>
      <c r="N74" s="105">
        <v>3.5582004149857198</v>
      </c>
      <c r="O74" s="105" t="s">
        <v>645</v>
      </c>
      <c r="P74" s="105" t="s">
        <v>646</v>
      </c>
      <c r="Q74" s="105">
        <v>0.50723612026085885</v>
      </c>
      <c r="R74" s="105">
        <v>6.2369162237671798</v>
      </c>
      <c r="S74" s="105">
        <v>5.3966894428565303E-2</v>
      </c>
      <c r="T74" s="105">
        <v>5.1223367508477802</v>
      </c>
      <c r="U74" s="105">
        <v>7.3771643061400884E-3</v>
      </c>
      <c r="V74" s="105">
        <v>1143.7379515134239</v>
      </c>
      <c r="W74" s="105" t="s">
        <v>713</v>
      </c>
      <c r="X74" s="96">
        <v>0</v>
      </c>
    </row>
    <row r="75" spans="1:24" ht="14.75">
      <c r="A75" s="105" t="s">
        <v>714</v>
      </c>
      <c r="B75" s="105">
        <v>403.04418571353716</v>
      </c>
      <c r="C75" s="105">
        <v>12.22678464015744</v>
      </c>
      <c r="D75" s="105">
        <v>395.564637506059</v>
      </c>
      <c r="E75" s="105">
        <v>16.228527242944001</v>
      </c>
      <c r="F75" s="105">
        <v>352.08081690359001</v>
      </c>
      <c r="G75" s="105">
        <v>85.554046552033995</v>
      </c>
      <c r="H75" s="105">
        <v>0.59216531486799195</v>
      </c>
      <c r="I75" s="105">
        <v>-14.474906431469</v>
      </c>
      <c r="J75" s="106">
        <f t="shared" si="2"/>
        <v>403.04418571353716</v>
      </c>
      <c r="K75" s="106">
        <f t="shared" si="3"/>
        <v>12.22678464015744</v>
      </c>
      <c r="L75" s="105" t="s">
        <v>644</v>
      </c>
      <c r="M75" s="105">
        <v>6.4518122156923596E-2</v>
      </c>
      <c r="N75" s="105">
        <v>3.1324007685325199</v>
      </c>
      <c r="O75" s="105" t="s">
        <v>645</v>
      </c>
      <c r="P75" s="105" t="s">
        <v>646</v>
      </c>
      <c r="Q75" s="105">
        <v>0.476348535178864</v>
      </c>
      <c r="R75" s="105">
        <v>4.9933093837844797</v>
      </c>
      <c r="S75" s="105">
        <v>5.3571736352879401E-2</v>
      </c>
      <c r="T75" s="105">
        <v>3.8885992371915998</v>
      </c>
      <c r="U75" s="105">
        <v>6.6136537565527074E-3</v>
      </c>
      <c r="V75" s="105">
        <v>1142.3581413328541</v>
      </c>
      <c r="W75" s="105" t="s">
        <v>714</v>
      </c>
      <c r="X75" s="96">
        <v>0</v>
      </c>
    </row>
    <row r="76" spans="1:24" ht="14.75">
      <c r="A76" s="105" t="s">
        <v>715</v>
      </c>
      <c r="B76" s="105">
        <v>445.46102207342221</v>
      </c>
      <c r="C76" s="105">
        <v>53.440673202394898</v>
      </c>
      <c r="D76" s="105">
        <v>430.77619342934503</v>
      </c>
      <c r="E76" s="105">
        <v>43.659221591702</v>
      </c>
      <c r="F76" s="105">
        <v>352.97691007322601</v>
      </c>
      <c r="G76" s="105">
        <v>54.611232410710002</v>
      </c>
      <c r="H76" s="105">
        <v>0.98086414559649415</v>
      </c>
      <c r="I76" s="105">
        <v>-26.201178989586001</v>
      </c>
      <c r="J76" s="106">
        <f t="shared" si="2"/>
        <v>445.46102207342221</v>
      </c>
      <c r="K76" s="106">
        <f t="shared" si="3"/>
        <v>53.440673202394898</v>
      </c>
      <c r="L76" s="105" t="s">
        <v>644</v>
      </c>
      <c r="M76" s="105">
        <v>7.1545652356061668E-2</v>
      </c>
      <c r="N76" s="105">
        <v>12.4675907002523</v>
      </c>
      <c r="O76" s="105" t="s">
        <v>645</v>
      </c>
      <c r="P76" s="105" t="s">
        <v>646</v>
      </c>
      <c r="Q76" s="105">
        <v>0.52844355621227801</v>
      </c>
      <c r="R76" s="105">
        <v>12.707706667277741</v>
      </c>
      <c r="S76" s="105">
        <v>5.35929873396103E-2</v>
      </c>
      <c r="T76" s="105">
        <v>2.4586563144444402</v>
      </c>
      <c r="U76" s="105">
        <v>0.25553406696487724</v>
      </c>
      <c r="V76" s="105">
        <v>1144.55336856402</v>
      </c>
      <c r="W76" s="105" t="s">
        <v>715</v>
      </c>
      <c r="X76" s="96">
        <v>0</v>
      </c>
    </row>
    <row r="77" spans="1:24" ht="14.75">
      <c r="A77" s="105" t="s">
        <v>716</v>
      </c>
      <c r="B77" s="105">
        <v>426.86704458646773</v>
      </c>
      <c r="C77" s="105">
        <v>12.816603677367389</v>
      </c>
      <c r="D77" s="105">
        <v>462.71932105754098</v>
      </c>
      <c r="E77" s="105">
        <v>23.600228577892</v>
      </c>
      <c r="F77" s="105">
        <v>644.83434930414899</v>
      </c>
      <c r="G77" s="105">
        <v>116.46034594938899</v>
      </c>
      <c r="H77" s="105">
        <v>0.44410755722930201</v>
      </c>
      <c r="I77" s="105">
        <v>33.802061715988501</v>
      </c>
      <c r="J77" s="106">
        <f t="shared" si="2"/>
        <v>426.86704458646773</v>
      </c>
      <c r="K77" s="106">
        <f t="shared" si="3"/>
        <v>12.816603677367389</v>
      </c>
      <c r="L77" s="105" t="s">
        <v>644</v>
      </c>
      <c r="M77" s="105">
        <v>6.8459349171942824E-2</v>
      </c>
      <c r="N77" s="105">
        <v>3.1060739077950799</v>
      </c>
      <c r="O77" s="105" t="s">
        <v>645</v>
      </c>
      <c r="P77" s="105" t="s">
        <v>646</v>
      </c>
      <c r="Q77" s="105">
        <v>0.57729148076108061</v>
      </c>
      <c r="R77" s="105">
        <v>6.4248052558895203</v>
      </c>
      <c r="S77" s="105">
        <v>6.11864124246356E-2</v>
      </c>
      <c r="T77" s="105">
        <v>5.6240934785456798</v>
      </c>
      <c r="U77" s="105">
        <v>8.9155207506098517E-3</v>
      </c>
      <c r="V77" s="105">
        <v>1147.0488469725681</v>
      </c>
      <c r="W77" s="105" t="s">
        <v>716</v>
      </c>
      <c r="X77" s="96">
        <v>0</v>
      </c>
    </row>
    <row r="78" spans="1:24" ht="14.75">
      <c r="A78" s="105" t="s">
        <v>717</v>
      </c>
      <c r="B78" s="105">
        <v>427.36289022714175</v>
      </c>
      <c r="C78" s="105">
        <v>11.258264338645761</v>
      </c>
      <c r="D78" s="105">
        <v>424.99157965687499</v>
      </c>
      <c r="E78" s="105">
        <v>17.699838363708</v>
      </c>
      <c r="F78" s="105">
        <v>412.14963142928798</v>
      </c>
      <c r="G78" s="105">
        <v>94.638836835649997</v>
      </c>
      <c r="H78" s="105">
        <v>0.45995130879870277</v>
      </c>
      <c r="I78" s="105">
        <v>-3.6911979625210001</v>
      </c>
      <c r="J78" s="106">
        <f t="shared" si="2"/>
        <v>427.36289022714175</v>
      </c>
      <c r="K78" s="106">
        <f t="shared" si="3"/>
        <v>11.258264338645761</v>
      </c>
      <c r="L78" s="105" t="s">
        <v>644</v>
      </c>
      <c r="M78" s="105">
        <v>6.8541536147728538E-2</v>
      </c>
      <c r="N78" s="105">
        <v>2.72502254998812</v>
      </c>
      <c r="O78" s="105" t="s">
        <v>645</v>
      </c>
      <c r="P78" s="105" t="s">
        <v>646</v>
      </c>
      <c r="Q78" s="105">
        <v>0.51976080482014908</v>
      </c>
      <c r="R78" s="105">
        <v>5.1416421142758004</v>
      </c>
      <c r="S78" s="105">
        <v>5.5022750959220199E-2</v>
      </c>
      <c r="T78" s="105">
        <v>4.3601302427049999</v>
      </c>
      <c r="U78" s="105">
        <v>6.9672713995770604E-3</v>
      </c>
      <c r="V78" s="105">
        <v>1146.814496388376</v>
      </c>
      <c r="W78" s="105" t="s">
        <v>717</v>
      </c>
      <c r="X78" s="96">
        <v>0</v>
      </c>
    </row>
    <row r="79" spans="1:24" ht="14.75">
      <c r="A79" s="105" t="s">
        <v>718</v>
      </c>
      <c r="B79" s="105">
        <v>387.49328568991149</v>
      </c>
      <c r="C79" s="105">
        <v>25.07983192330305</v>
      </c>
      <c r="D79" s="105">
        <v>430.26502927395001</v>
      </c>
      <c r="E79" s="105">
        <v>41.323180897447003</v>
      </c>
      <c r="F79" s="105">
        <v>666.26875775419501</v>
      </c>
      <c r="G79" s="105">
        <v>200.742710545515</v>
      </c>
      <c r="H79" s="105">
        <v>0.52089563567005048</v>
      </c>
      <c r="I79" s="105">
        <v>41.841294345536703</v>
      </c>
      <c r="J79" s="106">
        <f t="shared" si="2"/>
        <v>387.49328568991149</v>
      </c>
      <c r="K79" s="106">
        <f t="shared" si="3"/>
        <v>25.07983192330305</v>
      </c>
      <c r="L79" s="105" t="s">
        <v>644</v>
      </c>
      <c r="M79" s="105">
        <v>6.1953244485777444E-2</v>
      </c>
      <c r="N79" s="105">
        <v>6.68179033840328</v>
      </c>
      <c r="O79" s="105" t="s">
        <v>645</v>
      </c>
      <c r="P79" s="105" t="s">
        <v>646</v>
      </c>
      <c r="Q79" s="105">
        <v>0.52767430077456345</v>
      </c>
      <c r="R79" s="105">
        <v>12.0252995710634</v>
      </c>
      <c r="S79" s="105">
        <v>6.1800856681922998E-2</v>
      </c>
      <c r="T79" s="105">
        <v>9.9980751971285997</v>
      </c>
      <c r="U79" s="105">
        <v>0.25611852295369775</v>
      </c>
      <c r="V79" s="105">
        <v>1149.0274889369041</v>
      </c>
      <c r="W79" s="105" t="s">
        <v>718</v>
      </c>
      <c r="X79" s="96">
        <v>0</v>
      </c>
    </row>
    <row r="80" spans="1:24" ht="14.75">
      <c r="A80" s="105" t="s">
        <v>719</v>
      </c>
      <c r="B80" s="105">
        <v>387.29953676731793</v>
      </c>
      <c r="C80" s="105">
        <v>9.9335586434108496</v>
      </c>
      <c r="D80" s="105">
        <v>378.61845166712499</v>
      </c>
      <c r="E80" s="105">
        <v>16.976043336400998</v>
      </c>
      <c r="F80" s="105">
        <v>325.859713759128</v>
      </c>
      <c r="G80" s="105">
        <v>103.892563734088</v>
      </c>
      <c r="H80" s="105">
        <v>0.40566652347908039</v>
      </c>
      <c r="I80" s="105">
        <v>-18.854685134107999</v>
      </c>
      <c r="J80" s="106">
        <f t="shared" si="2"/>
        <v>387.29953676731793</v>
      </c>
      <c r="K80" s="106">
        <f t="shared" si="3"/>
        <v>9.9335586434108496</v>
      </c>
      <c r="L80" s="105" t="s">
        <v>644</v>
      </c>
      <c r="M80" s="105">
        <v>6.1921327640348543E-2</v>
      </c>
      <c r="N80" s="105">
        <v>2.6446815954941401</v>
      </c>
      <c r="O80" s="105" t="s">
        <v>645</v>
      </c>
      <c r="P80" s="105" t="s">
        <v>646</v>
      </c>
      <c r="Q80" s="105">
        <v>0.45191355880113332</v>
      </c>
      <c r="R80" s="105">
        <v>5.4166087294427401</v>
      </c>
      <c r="S80" s="105">
        <v>5.2955091108946202E-2</v>
      </c>
      <c r="T80" s="105">
        <v>4.7270825449033396</v>
      </c>
      <c r="U80" s="105">
        <v>5.9835270596699892E-3</v>
      </c>
      <c r="V80" s="105">
        <v>1149.5793021386</v>
      </c>
      <c r="W80" s="105" t="s">
        <v>719</v>
      </c>
      <c r="X80" s="96">
        <v>0</v>
      </c>
    </row>
    <row r="81" spans="1:24" ht="14.75">
      <c r="A81" s="105" t="s">
        <v>720</v>
      </c>
      <c r="B81" s="105">
        <v>400.43234235657548</v>
      </c>
      <c r="C81" s="105">
        <v>12.890296350725199</v>
      </c>
      <c r="D81" s="105">
        <v>398.27313896161201</v>
      </c>
      <c r="E81" s="105">
        <v>19.751183773150998</v>
      </c>
      <c r="F81" s="105">
        <v>385.76208663554797</v>
      </c>
      <c r="G81" s="105">
        <v>109.82012467788201</v>
      </c>
      <c r="H81" s="105">
        <v>0.50382358814558847</v>
      </c>
      <c r="I81" s="105">
        <v>-3.8029283408780001</v>
      </c>
      <c r="J81" s="106">
        <f t="shared" si="2"/>
        <v>400.43234235657548</v>
      </c>
      <c r="K81" s="106">
        <f t="shared" si="3"/>
        <v>12.890296350725199</v>
      </c>
      <c r="L81" s="105" t="s">
        <v>644</v>
      </c>
      <c r="M81" s="105">
        <v>6.4086907013750749E-2</v>
      </c>
      <c r="N81" s="105">
        <v>3.3234317575389598</v>
      </c>
      <c r="O81" s="105" t="s">
        <v>645</v>
      </c>
      <c r="P81" s="105" t="s">
        <v>646</v>
      </c>
      <c r="Q81" s="105">
        <v>0.48029190421559942</v>
      </c>
      <c r="R81" s="105">
        <v>6.0539119730618998</v>
      </c>
      <c r="S81" s="105">
        <v>5.4378667513012201E-2</v>
      </c>
      <c r="T81" s="105">
        <v>5.0601039051153398</v>
      </c>
      <c r="U81" s="105">
        <v>7.3827035549768978E-3</v>
      </c>
      <c r="V81" s="105">
        <v>1149.6131137233281</v>
      </c>
      <c r="W81" s="105" t="s">
        <v>720</v>
      </c>
      <c r="X81" s="96">
        <v>0</v>
      </c>
    </row>
    <row r="82" spans="1:24" ht="14.75">
      <c r="A82" s="105" t="s">
        <v>721</v>
      </c>
      <c r="B82" s="105">
        <v>410.64527122363222</v>
      </c>
      <c r="C82" s="105">
        <v>12.1197847159125</v>
      </c>
      <c r="D82" s="105">
        <v>417.10404879781498</v>
      </c>
      <c r="E82" s="105">
        <v>18.418250615468999</v>
      </c>
      <c r="F82" s="105">
        <v>452.98513317811398</v>
      </c>
      <c r="G82" s="105">
        <v>96.854384166234993</v>
      </c>
      <c r="H82" s="105">
        <v>0.51552229483177969</v>
      </c>
      <c r="I82" s="105">
        <v>9.3468546434245994</v>
      </c>
      <c r="J82" s="106">
        <f t="shared" si="2"/>
        <v>410.64527122363222</v>
      </c>
      <c r="K82" s="106">
        <f t="shared" si="3"/>
        <v>12.1197847159125</v>
      </c>
      <c r="L82" s="105" t="s">
        <v>644</v>
      </c>
      <c r="M82" s="105">
        <v>6.5774055352435828E-2</v>
      </c>
      <c r="N82" s="105">
        <v>3.0492676256880999</v>
      </c>
      <c r="O82" s="105" t="s">
        <v>645</v>
      </c>
      <c r="P82" s="105" t="s">
        <v>646</v>
      </c>
      <c r="Q82" s="105">
        <v>0.50800098453244913</v>
      </c>
      <c r="R82" s="105">
        <v>5.4337590025051599</v>
      </c>
      <c r="S82" s="105">
        <v>5.6040569719754303E-2</v>
      </c>
      <c r="T82" s="105">
        <v>4.4975219670654596</v>
      </c>
      <c r="U82" s="105">
        <v>6.7759153155332015E-3</v>
      </c>
      <c r="V82" s="105">
        <v>1150.0319351758139</v>
      </c>
      <c r="W82" s="105" t="s">
        <v>721</v>
      </c>
      <c r="X82" s="96">
        <v>0</v>
      </c>
    </row>
    <row r="83" spans="1:24" ht="14.75">
      <c r="A83" s="105" t="s">
        <v>722</v>
      </c>
      <c r="B83" s="105">
        <v>381.16150649646482</v>
      </c>
      <c r="C83" s="105">
        <v>11.60929646837233</v>
      </c>
      <c r="D83" s="105">
        <v>390.06818927576802</v>
      </c>
      <c r="E83" s="105">
        <v>15.698905387421</v>
      </c>
      <c r="F83" s="105">
        <v>443.23083575987198</v>
      </c>
      <c r="G83" s="105">
        <v>81.128514891763004</v>
      </c>
      <c r="H83" s="105">
        <v>0.61110753072476276</v>
      </c>
      <c r="I83" s="105">
        <v>14.0038382386</v>
      </c>
      <c r="J83" s="106">
        <f t="shared" si="2"/>
        <v>381.16150649646482</v>
      </c>
      <c r="K83" s="106">
        <f t="shared" si="3"/>
        <v>11.60929646837233</v>
      </c>
      <c r="L83" s="105" t="s">
        <v>644</v>
      </c>
      <c r="M83" s="105">
        <v>6.0910687785532186E-2</v>
      </c>
      <c r="N83" s="105">
        <v>3.1395263689660799</v>
      </c>
      <c r="O83" s="105" t="s">
        <v>645</v>
      </c>
      <c r="P83" s="105" t="s">
        <v>646</v>
      </c>
      <c r="Q83" s="105">
        <v>0.46837839054981456</v>
      </c>
      <c r="R83" s="105">
        <v>4.8847489663664803</v>
      </c>
      <c r="S83" s="105">
        <v>5.5795086309758699E-2</v>
      </c>
      <c r="T83" s="105">
        <v>3.74221146422606</v>
      </c>
      <c r="U83" s="105">
        <v>6.6843661996385277E-3</v>
      </c>
      <c r="V83" s="105">
        <v>1151.156675796532</v>
      </c>
      <c r="W83" s="105" t="s">
        <v>722</v>
      </c>
      <c r="X83" s="96">
        <v>0</v>
      </c>
    </row>
    <row r="84" spans="1:24" ht="14.75">
      <c r="A84" s="105" t="s">
        <v>723</v>
      </c>
      <c r="B84" s="105">
        <v>390.7801288549083</v>
      </c>
      <c r="C84" s="105">
        <v>10.7425133455412</v>
      </c>
      <c r="D84" s="105">
        <v>393.171758416996</v>
      </c>
      <c r="E84" s="105">
        <v>18.202667126807999</v>
      </c>
      <c r="F84" s="105">
        <v>407.26209458356698</v>
      </c>
      <c r="G84" s="105">
        <v>105.407180187959</v>
      </c>
      <c r="H84" s="105">
        <v>0.43895793897513458</v>
      </c>
      <c r="I84" s="105">
        <v>4.0470168836880998</v>
      </c>
      <c r="J84" s="106">
        <f t="shared" si="2"/>
        <v>390.7801288549083</v>
      </c>
      <c r="K84" s="106">
        <f t="shared" si="3"/>
        <v>10.7425133455412</v>
      </c>
      <c r="L84" s="105" t="s">
        <v>644</v>
      </c>
      <c r="M84" s="105">
        <v>6.2494842289212843E-2</v>
      </c>
      <c r="N84" s="105">
        <v>2.8355170427137</v>
      </c>
      <c r="O84" s="105" t="s">
        <v>645</v>
      </c>
      <c r="P84" s="105" t="s">
        <v>646</v>
      </c>
      <c r="Q84" s="105">
        <v>0.47287342877550953</v>
      </c>
      <c r="R84" s="105">
        <v>5.6340957594630199</v>
      </c>
      <c r="S84" s="105">
        <v>5.4902654417267098E-2</v>
      </c>
      <c r="T84" s="105">
        <v>4.8685601698324801</v>
      </c>
      <c r="U84" s="105">
        <v>6.4103626170696863E-3</v>
      </c>
      <c r="V84" s="105">
        <v>1152.3366941854099</v>
      </c>
      <c r="W84" s="105" t="s">
        <v>723</v>
      </c>
      <c r="X84" s="96">
        <v>0</v>
      </c>
    </row>
    <row r="85" spans="1:24" ht="14.75">
      <c r="A85" s="105" t="s">
        <v>724</v>
      </c>
      <c r="B85" s="105">
        <v>467.33848376784914</v>
      </c>
      <c r="C85" s="105">
        <v>7.4826464183218997</v>
      </c>
      <c r="D85" s="105">
        <v>449.70495180837401</v>
      </c>
      <c r="E85" s="105">
        <v>10.818694318765999</v>
      </c>
      <c r="F85" s="105">
        <v>360.50537332700497</v>
      </c>
      <c r="G85" s="105">
        <v>55.236561789168</v>
      </c>
      <c r="H85" s="105">
        <v>0.43127275727746955</v>
      </c>
      <c r="I85" s="105">
        <v>-29.634262994448999</v>
      </c>
      <c r="J85" s="106">
        <f t="shared" si="2"/>
        <v>467.33848376784914</v>
      </c>
      <c r="K85" s="106">
        <f t="shared" si="3"/>
        <v>7.4826464183218997</v>
      </c>
      <c r="L85" s="105" t="s">
        <v>644</v>
      </c>
      <c r="M85" s="105">
        <v>7.5188378771925662E-2</v>
      </c>
      <c r="N85" s="105">
        <v>1.6608214161311301</v>
      </c>
      <c r="O85" s="105" t="s">
        <v>645</v>
      </c>
      <c r="P85" s="105" t="s">
        <v>646</v>
      </c>
      <c r="Q85" s="105">
        <v>0.55720402542063663</v>
      </c>
      <c r="R85" s="105">
        <v>2.9935872779649002</v>
      </c>
      <c r="S85" s="105">
        <v>5.3771992814171998E-2</v>
      </c>
      <c r="T85" s="105">
        <v>2.4906298429340001</v>
      </c>
      <c r="U85" s="105">
        <v>0.25721232425845109</v>
      </c>
      <c r="V85" s="105">
        <v>1151.0837355744479</v>
      </c>
      <c r="W85" s="105" t="s">
        <v>724</v>
      </c>
      <c r="X85" s="96">
        <v>0</v>
      </c>
    </row>
    <row r="86" spans="1:24" ht="14.75">
      <c r="A86" s="105" t="s">
        <v>725</v>
      </c>
      <c r="B86" s="105">
        <v>350.24993094949679</v>
      </c>
      <c r="C86" s="105">
        <v>30.827451132165852</v>
      </c>
      <c r="D86" s="105">
        <v>340.67589036964398</v>
      </c>
      <c r="E86" s="105">
        <v>26.651854729741</v>
      </c>
      <c r="F86" s="105">
        <v>275.85415943673797</v>
      </c>
      <c r="G86" s="105">
        <v>49.921396579854999</v>
      </c>
      <c r="H86" s="105">
        <v>0.97105800657203345</v>
      </c>
      <c r="I86" s="105">
        <v>-26.969240436564998</v>
      </c>
      <c r="J86" s="106">
        <f t="shared" si="2"/>
        <v>350.24993094949679</v>
      </c>
      <c r="K86" s="106">
        <f t="shared" si="3"/>
        <v>30.827451132165852</v>
      </c>
      <c r="L86" s="105" t="s">
        <v>644</v>
      </c>
      <c r="M86" s="105">
        <v>5.5835630822296353E-2</v>
      </c>
      <c r="N86" s="105">
        <v>9.0644850016079808</v>
      </c>
      <c r="O86" s="105" t="s">
        <v>645</v>
      </c>
      <c r="P86" s="105" t="s">
        <v>646</v>
      </c>
      <c r="Q86" s="105">
        <v>0.39866002128787742</v>
      </c>
      <c r="R86" s="105">
        <v>9.3308061616133209</v>
      </c>
      <c r="S86" s="105">
        <v>5.1806453839323897E-2</v>
      </c>
      <c r="T86" s="105">
        <v>2.21338096161166</v>
      </c>
      <c r="U86" s="105">
        <v>5.8313334392308246E-3</v>
      </c>
      <c r="V86" s="105">
        <v>1151.5043492909799</v>
      </c>
      <c r="W86" s="105" t="s">
        <v>725</v>
      </c>
      <c r="X86" s="96">
        <v>0</v>
      </c>
    </row>
    <row r="87" spans="1:24" ht="14.75">
      <c r="A87" s="105" t="s">
        <v>726</v>
      </c>
      <c r="B87" s="105">
        <v>409.64437262272764</v>
      </c>
      <c r="C87" s="105">
        <v>26.787271744794271</v>
      </c>
      <c r="D87" s="105">
        <v>442.66195394843101</v>
      </c>
      <c r="E87" s="105">
        <v>26.191395349676</v>
      </c>
      <c r="F87" s="105">
        <v>618.15184991583999</v>
      </c>
      <c r="G87" s="105">
        <v>63.274249699191003</v>
      </c>
      <c r="H87" s="105">
        <v>0.91140107718245678</v>
      </c>
      <c r="I87" s="105">
        <v>33.730785942240601</v>
      </c>
      <c r="J87" s="106">
        <f t="shared" si="2"/>
        <v>409.64437262272764</v>
      </c>
      <c r="K87" s="106">
        <f t="shared" si="3"/>
        <v>26.787271744794271</v>
      </c>
      <c r="L87" s="105" t="s">
        <v>644</v>
      </c>
      <c r="M87" s="105">
        <v>6.5608591433688954E-2</v>
      </c>
      <c r="N87" s="105">
        <v>6.7631639906862198</v>
      </c>
      <c r="O87" s="105" t="s">
        <v>645</v>
      </c>
      <c r="P87" s="105" t="s">
        <v>646</v>
      </c>
      <c r="Q87" s="105">
        <v>0.54644017047947624</v>
      </c>
      <c r="R87" s="105">
        <v>7.39490322699928</v>
      </c>
      <c r="S87" s="105">
        <v>6.04330497607099E-2</v>
      </c>
      <c r="T87" s="105">
        <v>2.9906866388456002</v>
      </c>
      <c r="U87" s="105">
        <v>0.25744748078542773</v>
      </c>
      <c r="V87" s="105">
        <v>1152.2824791958481</v>
      </c>
      <c r="W87" s="105" t="s">
        <v>726</v>
      </c>
      <c r="X87" s="96">
        <v>0</v>
      </c>
    </row>
    <row r="88" spans="1:24" ht="14.75">
      <c r="A88" s="105" t="s">
        <v>727</v>
      </c>
      <c r="B88" s="105">
        <v>380.43203242779327</v>
      </c>
      <c r="C88" s="105">
        <v>17.5168675206648</v>
      </c>
      <c r="D88" s="105">
        <v>375.45877687571601</v>
      </c>
      <c r="E88" s="105">
        <v>25.014963057747</v>
      </c>
      <c r="F88" s="105">
        <v>344.888771616925</v>
      </c>
      <c r="G88" s="105">
        <v>141.22724540993801</v>
      </c>
      <c r="H88" s="105">
        <v>0.55610474098682605</v>
      </c>
      <c r="I88" s="105">
        <v>-10.305717012541001</v>
      </c>
      <c r="J88" s="106">
        <f t="shared" si="2"/>
        <v>380.43203242779327</v>
      </c>
      <c r="K88" s="106">
        <f t="shared" si="3"/>
        <v>17.5168675206648</v>
      </c>
      <c r="L88" s="105" t="s">
        <v>644</v>
      </c>
      <c r="M88" s="105">
        <v>6.079064227989342E-2</v>
      </c>
      <c r="N88" s="105">
        <v>4.7481166136889597</v>
      </c>
      <c r="O88" s="105" t="s">
        <v>645</v>
      </c>
      <c r="P88" s="105" t="s">
        <v>646</v>
      </c>
      <c r="Q88" s="105">
        <v>0.44740250828291683</v>
      </c>
      <c r="R88" s="105">
        <v>8.06903279635236</v>
      </c>
      <c r="S88" s="105">
        <v>5.3401602519727101E-2</v>
      </c>
      <c r="T88" s="105">
        <v>6.5241611638141599</v>
      </c>
      <c r="U88" s="105">
        <v>0.25768514296711997</v>
      </c>
      <c r="V88" s="105">
        <v>1154.0938988988701</v>
      </c>
      <c r="W88" s="105" t="s">
        <v>727</v>
      </c>
      <c r="X88" s="96">
        <v>0</v>
      </c>
    </row>
    <row r="89" spans="1:24" ht="14.75">
      <c r="A89" s="105" t="s">
        <v>728</v>
      </c>
      <c r="B89" s="105">
        <v>409.08231327130329</v>
      </c>
      <c r="C89" s="105">
        <v>14.9045039762876</v>
      </c>
      <c r="D89" s="105">
        <v>411.33387429052999</v>
      </c>
      <c r="E89" s="105">
        <v>22.274909275498</v>
      </c>
      <c r="F89" s="105">
        <v>423.98849172504202</v>
      </c>
      <c r="G89" s="105">
        <v>118.08965747228299</v>
      </c>
      <c r="H89" s="105">
        <v>0.53082779645735101</v>
      </c>
      <c r="I89" s="105">
        <v>3.5157035496627</v>
      </c>
      <c r="J89" s="106">
        <f t="shared" si="2"/>
        <v>409.08231327130329</v>
      </c>
      <c r="K89" s="106">
        <f t="shared" si="3"/>
        <v>14.9045039762876</v>
      </c>
      <c r="L89" s="105" t="s">
        <v>644</v>
      </c>
      <c r="M89" s="105">
        <v>6.5515685649606151E-2</v>
      </c>
      <c r="N89" s="105">
        <v>3.7645756876019401</v>
      </c>
      <c r="O89" s="105" t="s">
        <v>645</v>
      </c>
      <c r="P89" s="105" t="s">
        <v>646</v>
      </c>
      <c r="Q89" s="105">
        <v>0.49945568576352362</v>
      </c>
      <c r="R89" s="105">
        <v>6.6587862029496598</v>
      </c>
      <c r="S89" s="105">
        <v>5.5315173415481998E-2</v>
      </c>
      <c r="T89" s="105">
        <v>5.49248610275066</v>
      </c>
      <c r="U89" s="105">
        <v>6.711548184882698E-3</v>
      </c>
      <c r="V89" s="105">
        <v>1159.6393358873181</v>
      </c>
      <c r="W89" s="105" t="s">
        <v>728</v>
      </c>
      <c r="X89" s="96">
        <v>0</v>
      </c>
    </row>
    <row r="90" spans="1:24" ht="14.75">
      <c r="A90" s="105" t="s">
        <v>729</v>
      </c>
      <c r="B90" s="105">
        <v>416.05192723268681</v>
      </c>
      <c r="C90" s="105">
        <v>5.5380505411775998</v>
      </c>
      <c r="D90" s="105">
        <v>431.65962227721701</v>
      </c>
      <c r="E90" s="105">
        <v>9.8981477544969998</v>
      </c>
      <c r="F90" s="105">
        <v>515.83143561968097</v>
      </c>
      <c r="G90" s="105">
        <v>53.383480502605998</v>
      </c>
      <c r="H90" s="105">
        <v>0.34116261858735619</v>
      </c>
      <c r="I90" s="105">
        <v>19.343433047489</v>
      </c>
      <c r="J90" s="106">
        <f t="shared" si="2"/>
        <v>416.05192723268681</v>
      </c>
      <c r="K90" s="106">
        <f t="shared" si="3"/>
        <v>5.5380505411775998</v>
      </c>
      <c r="L90" s="105" t="s">
        <v>644</v>
      </c>
      <c r="M90" s="105">
        <v>6.6668303013947799E-2</v>
      </c>
      <c r="N90" s="105">
        <v>1.3751030994275399</v>
      </c>
      <c r="O90" s="105" t="s">
        <v>645</v>
      </c>
      <c r="P90" s="105" t="s">
        <v>646</v>
      </c>
      <c r="Q90" s="105">
        <v>0.52977394940154376</v>
      </c>
      <c r="R90" s="105">
        <v>2.8286498848227399</v>
      </c>
      <c r="S90" s="105">
        <v>5.7658561811126198E-2</v>
      </c>
      <c r="T90" s="105">
        <v>2.4719125463600999</v>
      </c>
      <c r="U90" s="105">
        <v>0.25856442557722331</v>
      </c>
      <c r="V90" s="105">
        <v>1156.876531585418</v>
      </c>
      <c r="W90" s="105" t="s">
        <v>729</v>
      </c>
      <c r="X90" s="96">
        <v>0</v>
      </c>
    </row>
    <row r="91" spans="1:24" ht="14.75">
      <c r="A91" s="105" t="s">
        <v>730</v>
      </c>
      <c r="B91" s="105">
        <v>389.42721284519047</v>
      </c>
      <c r="C91" s="105">
        <v>12.900871766646381</v>
      </c>
      <c r="D91" s="105">
        <v>398.07031117948799</v>
      </c>
      <c r="E91" s="105">
        <v>21.020637037027999</v>
      </c>
      <c r="F91" s="105">
        <v>448.56651114553898</v>
      </c>
      <c r="G91" s="105">
        <v>117.134250898476</v>
      </c>
      <c r="H91" s="105">
        <v>0.48896704937712709</v>
      </c>
      <c r="I91" s="105">
        <v>13.184064532441299</v>
      </c>
      <c r="J91" s="106">
        <f t="shared" si="2"/>
        <v>389.42721284519047</v>
      </c>
      <c r="K91" s="106">
        <f t="shared" si="3"/>
        <v>12.900871766646381</v>
      </c>
      <c r="L91" s="105" t="s">
        <v>644</v>
      </c>
      <c r="M91" s="105">
        <v>6.2271878729780995E-2</v>
      </c>
      <c r="N91" s="105">
        <v>3.41726931562946</v>
      </c>
      <c r="O91" s="105" t="s">
        <v>645</v>
      </c>
      <c r="P91" s="105" t="s">
        <v>646</v>
      </c>
      <c r="Q91" s="105">
        <v>0.47999623812464232</v>
      </c>
      <c r="R91" s="105">
        <v>6.4497356631153204</v>
      </c>
      <c r="S91" s="105">
        <v>5.5929182632315097E-2</v>
      </c>
      <c r="T91" s="105">
        <v>5.4700420975088404</v>
      </c>
      <c r="U91" s="105">
        <v>6.2392644125195467E-3</v>
      </c>
      <c r="V91" s="105">
        <v>1159.1595830998319</v>
      </c>
      <c r="W91" s="105" t="s">
        <v>730</v>
      </c>
      <c r="X91" s="96">
        <v>0</v>
      </c>
    </row>
    <row r="92" spans="1:24" ht="14.75">
      <c r="A92" s="105" t="s">
        <v>731</v>
      </c>
      <c r="B92" s="105">
        <v>424.12985837806355</v>
      </c>
      <c r="C92" s="105">
        <v>15.783935956751289</v>
      </c>
      <c r="D92" s="105">
        <v>417.91280683868001</v>
      </c>
      <c r="E92" s="105">
        <v>17.963631081182999</v>
      </c>
      <c r="F92" s="105">
        <v>383.73883483741702</v>
      </c>
      <c r="G92" s="105">
        <v>79.525507946592995</v>
      </c>
      <c r="H92" s="105">
        <v>0.7114136312110364</v>
      </c>
      <c r="I92" s="105">
        <v>-10.525654396630999</v>
      </c>
      <c r="J92" s="106">
        <f t="shared" si="2"/>
        <v>424.12985837806355</v>
      </c>
      <c r="K92" s="106">
        <f t="shared" si="3"/>
        <v>15.783935956751289</v>
      </c>
      <c r="L92" s="105" t="s">
        <v>644</v>
      </c>
      <c r="M92" s="105">
        <v>6.8005771213003871E-2</v>
      </c>
      <c r="N92" s="105">
        <v>3.8499644905278001</v>
      </c>
      <c r="O92" s="105" t="s">
        <v>645</v>
      </c>
      <c r="P92" s="105" t="s">
        <v>646</v>
      </c>
      <c r="Q92" s="105">
        <v>0.50920259387491695</v>
      </c>
      <c r="R92" s="105">
        <v>5.2901559208912596</v>
      </c>
      <c r="S92" s="105">
        <v>5.4329717206731E-2</v>
      </c>
      <c r="T92" s="105">
        <v>3.62815698241076</v>
      </c>
      <c r="U92" s="105">
        <v>7.4751506947501618E-3</v>
      </c>
      <c r="V92" s="105">
        <v>1158.938544511534</v>
      </c>
      <c r="W92" s="105" t="s">
        <v>731</v>
      </c>
      <c r="X92" s="96">
        <v>0</v>
      </c>
    </row>
    <row r="93" spans="1:24" ht="14.75">
      <c r="A93" s="105" t="s">
        <v>732</v>
      </c>
      <c r="B93" s="105">
        <v>460.72382677789301</v>
      </c>
      <c r="C93" s="105">
        <v>8.0094805080995997</v>
      </c>
      <c r="D93" s="105">
        <v>446.704351520015</v>
      </c>
      <c r="E93" s="105">
        <v>10.133704519563</v>
      </c>
      <c r="F93" s="105">
        <v>375.13741556949799</v>
      </c>
      <c r="G93" s="105">
        <v>48.026437894685998</v>
      </c>
      <c r="H93" s="105">
        <v>0.57754702593793528</v>
      </c>
      <c r="I93" s="105">
        <v>-22.814682741914002</v>
      </c>
      <c r="J93" s="106">
        <f t="shared" si="2"/>
        <v>460.72382677789301</v>
      </c>
      <c r="K93" s="106">
        <f t="shared" si="3"/>
        <v>8.0094805080995997</v>
      </c>
      <c r="L93" s="105" t="s">
        <v>644</v>
      </c>
      <c r="M93" s="105">
        <v>7.4085695239034827E-2</v>
      </c>
      <c r="N93" s="105">
        <v>1.8024388606625801</v>
      </c>
      <c r="O93" s="105" t="s">
        <v>645</v>
      </c>
      <c r="P93" s="105" t="s">
        <v>646</v>
      </c>
      <c r="Q93" s="105">
        <v>0.55260906038682711</v>
      </c>
      <c r="R93" s="105">
        <v>2.8180676329848602</v>
      </c>
      <c r="S93" s="105">
        <v>5.4122300426310901E-2</v>
      </c>
      <c r="T93" s="105">
        <v>2.1662685285186201</v>
      </c>
      <c r="U93" s="105">
        <v>7.7855578519642242E-3</v>
      </c>
      <c r="V93" s="105">
        <v>1158.8262099605979</v>
      </c>
      <c r="W93" s="105" t="s">
        <v>732</v>
      </c>
      <c r="X93" s="96">
        <v>0</v>
      </c>
    </row>
    <row r="94" spans="1:24" ht="14.75">
      <c r="A94" s="105" t="s">
        <v>733</v>
      </c>
      <c r="B94" s="105">
        <v>391.72586391265111</v>
      </c>
      <c r="C94" s="105">
        <v>15.832100696897401</v>
      </c>
      <c r="D94" s="105">
        <v>389.34413436979401</v>
      </c>
      <c r="E94" s="105">
        <v>24.035984222450001</v>
      </c>
      <c r="F94" s="105">
        <v>375.21750051198501</v>
      </c>
      <c r="G94" s="105">
        <v>135.012317242233</v>
      </c>
      <c r="H94" s="105">
        <v>0.52192861851340711</v>
      </c>
      <c r="I94" s="105">
        <v>-4.3996784206869997</v>
      </c>
      <c r="J94" s="106">
        <f t="shared" si="2"/>
        <v>391.72586391265111</v>
      </c>
      <c r="K94" s="106">
        <f t="shared" si="3"/>
        <v>15.832100696897401</v>
      </c>
      <c r="L94" s="105" t="s">
        <v>644</v>
      </c>
      <c r="M94" s="105">
        <v>6.2650729314890269E-2</v>
      </c>
      <c r="N94" s="105">
        <v>4.1707884724014797</v>
      </c>
      <c r="O94" s="105" t="s">
        <v>645</v>
      </c>
      <c r="P94" s="105" t="s">
        <v>646</v>
      </c>
      <c r="Q94" s="105">
        <v>0.46733168448875767</v>
      </c>
      <c r="R94" s="105">
        <v>7.5211713463550396</v>
      </c>
      <c r="S94" s="105">
        <v>5.4124226512518303E-2</v>
      </c>
      <c r="T94" s="105">
        <v>6.25879716396968</v>
      </c>
      <c r="U94" s="105">
        <v>6.9191607695047478E-3</v>
      </c>
      <c r="V94" s="105">
        <v>1163.3198111121001</v>
      </c>
      <c r="W94" s="105" t="s">
        <v>733</v>
      </c>
      <c r="X94" s="96">
        <v>0</v>
      </c>
    </row>
    <row r="95" spans="1:24" ht="14.75">
      <c r="A95" s="105" t="s">
        <v>734</v>
      </c>
      <c r="B95" s="105">
        <v>412.21350234281778</v>
      </c>
      <c r="C95" s="105">
        <v>25.4056897039471</v>
      </c>
      <c r="D95" s="105">
        <v>404.15782667384502</v>
      </c>
      <c r="E95" s="105">
        <v>27.120789585259001</v>
      </c>
      <c r="F95" s="105">
        <v>358.37221357287302</v>
      </c>
      <c r="G95" s="105">
        <v>113.85483878483301</v>
      </c>
      <c r="H95" s="105">
        <v>0.76500089823099515</v>
      </c>
      <c r="I95" s="105">
        <v>-15.023845803546999</v>
      </c>
      <c r="J95" s="106">
        <f t="shared" si="2"/>
        <v>412.21350234281778</v>
      </c>
      <c r="K95" s="106">
        <f t="shared" si="3"/>
        <v>25.4056897039471</v>
      </c>
      <c r="L95" s="105" t="s">
        <v>644</v>
      </c>
      <c r="M95" s="105">
        <v>6.603335972053069E-2</v>
      </c>
      <c r="N95" s="105">
        <v>6.3749422644359202</v>
      </c>
      <c r="O95" s="105" t="s">
        <v>645</v>
      </c>
      <c r="P95" s="105" t="s">
        <v>646</v>
      </c>
      <c r="Q95" s="105">
        <v>0.48889589558535396</v>
      </c>
      <c r="R95" s="105">
        <v>8.2439102079085806</v>
      </c>
      <c r="S95" s="105">
        <v>5.3721187502405197E-2</v>
      </c>
      <c r="T95" s="105">
        <v>5.2270609945903397</v>
      </c>
      <c r="U95" s="105">
        <v>0.25967051921026563</v>
      </c>
      <c r="V95" s="105">
        <v>1162.3540659314081</v>
      </c>
      <c r="W95" s="105" t="s">
        <v>734</v>
      </c>
      <c r="X95" s="96">
        <v>0</v>
      </c>
    </row>
    <row r="96" spans="1:24" ht="14.75">
      <c r="A96" s="105" t="s">
        <v>735</v>
      </c>
      <c r="B96" s="105">
        <v>392.31965392592758</v>
      </c>
      <c r="C96" s="105">
        <v>13.377504279683571</v>
      </c>
      <c r="D96" s="105">
        <v>407.85023211798102</v>
      </c>
      <c r="E96" s="105">
        <v>18.092444120500002</v>
      </c>
      <c r="F96" s="105">
        <v>496.75077392741099</v>
      </c>
      <c r="G96" s="105">
        <v>88.751933960409005</v>
      </c>
      <c r="H96" s="105">
        <v>0.61623044505155045</v>
      </c>
      <c r="I96" s="105">
        <v>21.022839919469099</v>
      </c>
      <c r="J96" s="106">
        <f t="shared" si="2"/>
        <v>392.31965392592758</v>
      </c>
      <c r="K96" s="106">
        <f t="shared" si="3"/>
        <v>13.377504279683571</v>
      </c>
      <c r="L96" s="105" t="s">
        <v>644</v>
      </c>
      <c r="M96" s="105">
        <v>6.2748616362568455E-2</v>
      </c>
      <c r="N96" s="105">
        <v>3.5183090557649601</v>
      </c>
      <c r="O96" s="105" t="s">
        <v>645</v>
      </c>
      <c r="P96" s="105" t="s">
        <v>646</v>
      </c>
      <c r="Q96" s="105">
        <v>0.49432007058044497</v>
      </c>
      <c r="R96" s="105">
        <v>5.4347261327396401</v>
      </c>
      <c r="S96" s="105">
        <v>5.7160589312042799E-2</v>
      </c>
      <c r="T96" s="105">
        <v>4.1421913917642001</v>
      </c>
      <c r="U96" s="105">
        <v>6.5107291716412869E-3</v>
      </c>
      <c r="V96" s="105">
        <v>1163.0411831871099</v>
      </c>
      <c r="W96" s="105" t="s">
        <v>735</v>
      </c>
      <c r="X96" s="96">
        <v>0</v>
      </c>
    </row>
    <row r="97" spans="1:24" ht="14.75">
      <c r="A97" s="105" t="s">
        <v>736</v>
      </c>
      <c r="B97" s="105">
        <v>393.2127386260666</v>
      </c>
      <c r="C97" s="105">
        <v>16.073937815527831</v>
      </c>
      <c r="D97" s="105">
        <v>392.32016956384598</v>
      </c>
      <c r="E97" s="105">
        <v>20.386259026716001</v>
      </c>
      <c r="F97" s="105">
        <v>387.06216055119199</v>
      </c>
      <c r="G97" s="105">
        <v>102.568537822819</v>
      </c>
      <c r="H97" s="105">
        <v>0.63669570184157043</v>
      </c>
      <c r="I97" s="105">
        <v>-1.5890414258309999</v>
      </c>
      <c r="J97" s="106">
        <f t="shared" si="2"/>
        <v>393.2127386260666</v>
      </c>
      <c r="K97" s="106">
        <f t="shared" si="3"/>
        <v>16.073937815527831</v>
      </c>
      <c r="L97" s="105" t="s">
        <v>644</v>
      </c>
      <c r="M97" s="105">
        <v>6.289585950446612E-2</v>
      </c>
      <c r="N97" s="105">
        <v>4.2190463821350201</v>
      </c>
      <c r="O97" s="105" t="s">
        <v>645</v>
      </c>
      <c r="P97" s="105" t="s">
        <v>646</v>
      </c>
      <c r="Q97" s="105">
        <v>0.47163866642487995</v>
      </c>
      <c r="R97" s="105">
        <v>6.3279998855704997</v>
      </c>
      <c r="S97" s="105">
        <v>5.4410153811190097E-2</v>
      </c>
      <c r="T97" s="105">
        <v>4.7162729116510604</v>
      </c>
      <c r="U97" s="105">
        <v>0.25990607480436539</v>
      </c>
      <c r="V97" s="105">
        <v>1163.6781514119821</v>
      </c>
      <c r="W97" s="105" t="s">
        <v>736</v>
      </c>
      <c r="X97" s="96">
        <v>0</v>
      </c>
    </row>
    <row r="98" spans="1:24" ht="14.75">
      <c r="A98" s="105" t="s">
        <v>737</v>
      </c>
      <c r="B98" s="105">
        <v>380.93008192203342</v>
      </c>
      <c r="C98" s="105">
        <v>21.641986300760951</v>
      </c>
      <c r="D98" s="105">
        <v>381.60647712736602</v>
      </c>
      <c r="E98" s="105">
        <v>23.929958681218</v>
      </c>
      <c r="F98" s="105">
        <v>385.71192487378198</v>
      </c>
      <c r="G98" s="105">
        <v>105.570955077253</v>
      </c>
      <c r="H98" s="105">
        <v>0.76300496390629113</v>
      </c>
      <c r="I98" s="105">
        <v>1.2397446496666</v>
      </c>
      <c r="J98" s="106">
        <f t="shared" si="2"/>
        <v>380.93008192203342</v>
      </c>
      <c r="K98" s="106">
        <f t="shared" si="3"/>
        <v>21.641986300760951</v>
      </c>
      <c r="L98" s="105" t="s">
        <v>644</v>
      </c>
      <c r="M98" s="105">
        <v>6.0872602054382871E-2</v>
      </c>
      <c r="N98" s="105">
        <v>5.8607000241720204</v>
      </c>
      <c r="O98" s="105" t="s">
        <v>645</v>
      </c>
      <c r="P98" s="105" t="s">
        <v>646</v>
      </c>
      <c r="Q98" s="105">
        <v>0.45619248023234049</v>
      </c>
      <c r="R98" s="105">
        <v>7.6122028119351004</v>
      </c>
      <c r="S98" s="105">
        <v>5.4377453161933202E-2</v>
      </c>
      <c r="T98" s="105">
        <v>4.8577594502715602</v>
      </c>
      <c r="U98" s="105">
        <v>0.26002670649023146</v>
      </c>
      <c r="V98" s="105">
        <v>1163.5711742019801</v>
      </c>
      <c r="W98" s="105" t="s">
        <v>737</v>
      </c>
      <c r="X98" s="96">
        <v>0</v>
      </c>
    </row>
    <row r="99" spans="1:24" ht="14.75">
      <c r="A99" s="105" t="s">
        <v>738</v>
      </c>
      <c r="B99" s="105">
        <v>392.38830946826636</v>
      </c>
      <c r="C99" s="105">
        <v>16.14863658619058</v>
      </c>
      <c r="D99" s="105">
        <v>412.65509487476498</v>
      </c>
      <c r="E99" s="105">
        <v>23.029880833014001</v>
      </c>
      <c r="F99" s="105">
        <v>527.64044205309801</v>
      </c>
      <c r="G99" s="105">
        <v>114.133121037655</v>
      </c>
      <c r="H99" s="105">
        <v>0.59268429880245976</v>
      </c>
      <c r="I99" s="105">
        <v>25.633390052239601</v>
      </c>
      <c r="J99" s="106">
        <f t="shared" si="2"/>
        <v>392.38830946826636</v>
      </c>
      <c r="K99" s="106">
        <f t="shared" si="3"/>
        <v>16.14863658619058</v>
      </c>
      <c r="L99" s="105" t="s">
        <v>644</v>
      </c>
      <c r="M99" s="105">
        <v>6.2759934898595521E-2</v>
      </c>
      <c r="N99" s="105">
        <v>4.2473145420999598</v>
      </c>
      <c r="O99" s="105" t="s">
        <v>645</v>
      </c>
      <c r="P99" s="105" t="s">
        <v>646</v>
      </c>
      <c r="Q99" s="105">
        <v>0.50140805357721341</v>
      </c>
      <c r="R99" s="105">
        <v>6.8691600654941798</v>
      </c>
      <c r="S99" s="105">
        <v>5.7969750090560199E-2</v>
      </c>
      <c r="T99" s="105">
        <v>5.3986738358458197</v>
      </c>
      <c r="U99" s="105">
        <v>6.1805040720955941E-3</v>
      </c>
      <c r="V99" s="105">
        <v>1168.3265555333201</v>
      </c>
      <c r="W99" s="105" t="s">
        <v>738</v>
      </c>
      <c r="X99" s="96">
        <v>0</v>
      </c>
    </row>
    <row r="100" spans="1:24" ht="14.75">
      <c r="A100" s="105" t="s">
        <v>739</v>
      </c>
      <c r="B100" s="105">
        <v>422.44462403946079</v>
      </c>
      <c r="C100" s="105">
        <v>19.325510453669349</v>
      </c>
      <c r="D100" s="105">
        <v>415.98383117606397</v>
      </c>
      <c r="E100" s="105">
        <v>21.679573679714</v>
      </c>
      <c r="F100" s="105">
        <v>380.30509684747699</v>
      </c>
      <c r="G100" s="105">
        <v>94.680945214359994</v>
      </c>
      <c r="H100" s="105">
        <v>0.72278610733530801</v>
      </c>
      <c r="I100" s="105">
        <v>-11.080452915644999</v>
      </c>
      <c r="J100" s="106">
        <f t="shared" si="2"/>
        <v>422.44462403946079</v>
      </c>
      <c r="K100" s="106">
        <f t="shared" si="3"/>
        <v>19.325510453669349</v>
      </c>
      <c r="L100" s="105" t="s">
        <v>644</v>
      </c>
      <c r="M100" s="105">
        <v>6.7726607524436974E-2</v>
      </c>
      <c r="N100" s="105">
        <v>4.7333067832316402</v>
      </c>
      <c r="O100" s="105" t="s">
        <v>645</v>
      </c>
      <c r="P100" s="105" t="s">
        <v>646</v>
      </c>
      <c r="Q100" s="105">
        <v>0.50633820538464358</v>
      </c>
      <c r="R100" s="105">
        <v>6.42018005408082</v>
      </c>
      <c r="S100" s="105">
        <v>5.4246782367692099E-2</v>
      </c>
      <c r="T100" s="105">
        <v>4.3375706129849601</v>
      </c>
      <c r="U100" s="105">
        <v>7.725388534324743E-3</v>
      </c>
      <c r="V100" s="105">
        <v>1168.8731583496401</v>
      </c>
      <c r="W100" s="105" t="s">
        <v>739</v>
      </c>
      <c r="X100" s="96">
        <v>0</v>
      </c>
    </row>
    <row r="101" spans="1:24" ht="14.75">
      <c r="A101" s="105" t="s">
        <v>740</v>
      </c>
      <c r="B101" s="105">
        <v>430.76698524737043</v>
      </c>
      <c r="C101" s="105">
        <v>55.372326532219127</v>
      </c>
      <c r="D101" s="105">
        <v>443.76556192407298</v>
      </c>
      <c r="E101" s="105">
        <v>57.295839878758002</v>
      </c>
      <c r="F101" s="105">
        <v>511.736891965589</v>
      </c>
      <c r="G101" s="105">
        <v>196.64001911730799</v>
      </c>
      <c r="H101" s="105">
        <v>0.81293742318852713</v>
      </c>
      <c r="I101" s="105">
        <v>15.822565851606299</v>
      </c>
      <c r="J101" s="106">
        <f t="shared" si="2"/>
        <v>430.76698524737043</v>
      </c>
      <c r="K101" s="106">
        <f t="shared" si="3"/>
        <v>55.372326532219127</v>
      </c>
      <c r="L101" s="105" t="s">
        <v>644</v>
      </c>
      <c r="M101" s="105">
        <v>6.910593945412806E-2</v>
      </c>
      <c r="N101" s="105">
        <v>13.34585748243024</v>
      </c>
      <c r="O101" s="105" t="s">
        <v>645</v>
      </c>
      <c r="P101" s="105" t="s">
        <v>646</v>
      </c>
      <c r="Q101" s="105">
        <v>0.54812189198649686</v>
      </c>
      <c r="R101" s="105">
        <v>16.395774724964141</v>
      </c>
      <c r="S101" s="105">
        <v>5.7551199540708697E-2</v>
      </c>
      <c r="T101" s="105">
        <v>9.5241543924084802</v>
      </c>
      <c r="U101" s="105">
        <v>9.2402326122247198E-3</v>
      </c>
      <c r="V101" s="105">
        <v>1168.836835463034</v>
      </c>
      <c r="W101" s="105" t="s">
        <v>740</v>
      </c>
      <c r="X101" s="96">
        <v>0</v>
      </c>
    </row>
    <row r="102" spans="1:24" ht="14.75">
      <c r="A102" s="105" t="s">
        <v>741</v>
      </c>
      <c r="B102" s="105">
        <v>395.23147342390581</v>
      </c>
      <c r="C102" s="105">
        <v>11.9560231852569</v>
      </c>
      <c r="D102" s="105">
        <v>393.23603681540101</v>
      </c>
      <c r="E102" s="105">
        <v>17.426358026380999</v>
      </c>
      <c r="F102" s="105">
        <v>381.51882817252101</v>
      </c>
      <c r="G102" s="105">
        <v>95.883575921239995</v>
      </c>
      <c r="H102" s="105">
        <v>0.54547424131531386</v>
      </c>
      <c r="I102" s="105">
        <v>-3.594225039186</v>
      </c>
      <c r="J102" s="106">
        <f t="shared" si="2"/>
        <v>395.23147342390581</v>
      </c>
      <c r="K102" s="106">
        <f t="shared" si="3"/>
        <v>11.9560231852569</v>
      </c>
      <c r="L102" s="105" t="s">
        <v>644</v>
      </c>
      <c r="M102" s="105">
        <v>6.3228764093426176E-2</v>
      </c>
      <c r="N102" s="105">
        <v>3.12164395960004</v>
      </c>
      <c r="O102" s="105" t="s">
        <v>645</v>
      </c>
      <c r="P102" s="105" t="s">
        <v>646</v>
      </c>
      <c r="Q102" s="105">
        <v>0.47296667136160653</v>
      </c>
      <c r="R102" s="105">
        <v>5.39102306889614</v>
      </c>
      <c r="S102" s="105">
        <v>5.4276077339263103E-2</v>
      </c>
      <c r="T102" s="105">
        <v>4.3952780024547797</v>
      </c>
      <c r="U102" s="105">
        <v>7.7765650430015815E-3</v>
      </c>
      <c r="V102" s="105">
        <v>1170.167072634782</v>
      </c>
      <c r="W102" s="105" t="s">
        <v>741</v>
      </c>
      <c r="X102" s="96">
        <v>0</v>
      </c>
    </row>
    <row r="103" spans="1:24" ht="14.75">
      <c r="A103" s="105" t="s">
        <v>742</v>
      </c>
      <c r="B103" s="105">
        <v>406.41125070057154</v>
      </c>
      <c r="C103" s="105">
        <v>11.94740487674671</v>
      </c>
      <c r="D103" s="105">
        <v>403.17230138425202</v>
      </c>
      <c r="E103" s="105">
        <v>18.645483265492</v>
      </c>
      <c r="F103" s="105">
        <v>384.65543609009501</v>
      </c>
      <c r="G103" s="105">
        <v>103.765216411295</v>
      </c>
      <c r="H103" s="105">
        <v>0.50579978731845476</v>
      </c>
      <c r="I103" s="105">
        <v>-5.6559228257939997</v>
      </c>
      <c r="J103" s="106">
        <f t="shared" si="2"/>
        <v>406.41125070057154</v>
      </c>
      <c r="K103" s="106">
        <f t="shared" si="3"/>
        <v>11.94740487674671</v>
      </c>
      <c r="L103" s="105" t="s">
        <v>644</v>
      </c>
      <c r="M103" s="105">
        <v>6.5074282190684243E-2</v>
      </c>
      <c r="N103" s="105">
        <v>3.03618617114418</v>
      </c>
      <c r="O103" s="105" t="s">
        <v>645</v>
      </c>
      <c r="P103" s="105" t="s">
        <v>646</v>
      </c>
      <c r="Q103" s="105">
        <v>0.48745148237995595</v>
      </c>
      <c r="R103" s="105">
        <v>5.6552098398091797</v>
      </c>
      <c r="S103" s="105">
        <v>5.4351885726521797E-2</v>
      </c>
      <c r="T103" s="105">
        <v>4.7710556343882198</v>
      </c>
      <c r="U103" s="105">
        <v>8.2592311924294028E-3</v>
      </c>
      <c r="V103" s="105">
        <v>1171.111827748324</v>
      </c>
      <c r="W103" s="105" t="s">
        <v>742</v>
      </c>
      <c r="X103" s="96">
        <v>0</v>
      </c>
    </row>
    <row r="104" spans="1:24" ht="14.75">
      <c r="A104" s="105" t="s">
        <v>743</v>
      </c>
      <c r="B104" s="105">
        <v>429.95331230934465</v>
      </c>
      <c r="C104" s="105">
        <v>20.381038036854552</v>
      </c>
      <c r="D104" s="105">
        <v>455.873347280237</v>
      </c>
      <c r="E104" s="105">
        <v>27.455756788704999</v>
      </c>
      <c r="F104" s="105">
        <v>588.75165833507799</v>
      </c>
      <c r="G104" s="105">
        <v>120.53308812854701</v>
      </c>
      <c r="H104" s="105">
        <v>0.63005071854848804</v>
      </c>
      <c r="I104" s="105">
        <v>26.972042248644701</v>
      </c>
      <c r="J104" s="106">
        <f t="shared" si="2"/>
        <v>429.95331230934465</v>
      </c>
      <c r="K104" s="106">
        <f t="shared" si="3"/>
        <v>20.381038036854552</v>
      </c>
      <c r="L104" s="105" t="s">
        <v>644</v>
      </c>
      <c r="M104" s="105">
        <v>6.8971004333833186E-2</v>
      </c>
      <c r="N104" s="105">
        <v>4.9078828148904599</v>
      </c>
      <c r="O104" s="105" t="s">
        <v>645</v>
      </c>
      <c r="P104" s="105" t="s">
        <v>646</v>
      </c>
      <c r="Q104" s="105">
        <v>0.56669274565001493</v>
      </c>
      <c r="R104" s="105">
        <v>7.5774754254649599</v>
      </c>
      <c r="S104" s="105">
        <v>5.9617493131983702E-2</v>
      </c>
      <c r="T104" s="105">
        <v>5.7732850353008001</v>
      </c>
      <c r="U104" s="105">
        <v>0.26191321904546566</v>
      </c>
      <c r="V104" s="105">
        <v>1173.0611866541881</v>
      </c>
      <c r="W104" s="105" t="s">
        <v>743</v>
      </c>
      <c r="X104" s="96">
        <v>0</v>
      </c>
    </row>
    <row r="105" spans="1:24" ht="14.75">
      <c r="A105" s="105" t="s">
        <v>744</v>
      </c>
      <c r="B105" s="105">
        <v>396.72961898282352</v>
      </c>
      <c r="C105" s="105">
        <v>13.752913385373461</v>
      </c>
      <c r="D105" s="105">
        <v>398.61553808535899</v>
      </c>
      <c r="E105" s="105">
        <v>18.265650505534001</v>
      </c>
      <c r="F105" s="105">
        <v>409.56465480043602</v>
      </c>
      <c r="G105" s="105">
        <v>93.316937916163994</v>
      </c>
      <c r="H105" s="105">
        <v>0.60910696081906601</v>
      </c>
      <c r="I105" s="105">
        <v>3.1338240903299002</v>
      </c>
      <c r="J105" s="106">
        <f t="shared" si="2"/>
        <v>396.72961898282352</v>
      </c>
      <c r="K105" s="106">
        <f t="shared" si="3"/>
        <v>13.752913385373461</v>
      </c>
      <c r="L105" s="105" t="s">
        <v>644</v>
      </c>
      <c r="M105" s="105">
        <v>6.3475886991816291E-2</v>
      </c>
      <c r="N105" s="105">
        <v>3.5781514615560401</v>
      </c>
      <c r="O105" s="105" t="s">
        <v>645</v>
      </c>
      <c r="P105" s="105" t="s">
        <v>646</v>
      </c>
      <c r="Q105" s="105">
        <v>0.48079116025190871</v>
      </c>
      <c r="R105" s="105">
        <v>5.5905517662028599</v>
      </c>
      <c r="S105" s="105">
        <v>5.4959187443258901E-2</v>
      </c>
      <c r="T105" s="105">
        <v>4.2954744986739399</v>
      </c>
      <c r="U105" s="105">
        <v>7.1428337723627713E-3</v>
      </c>
      <c r="V105" s="105">
        <v>1175.394685558098</v>
      </c>
      <c r="W105" s="105" t="s">
        <v>744</v>
      </c>
      <c r="X105" s="96">
        <v>0</v>
      </c>
    </row>
    <row r="106" spans="1:24" ht="14.75">
      <c r="A106" s="105" t="s">
        <v>745</v>
      </c>
      <c r="B106" s="105">
        <v>404.88213878334489</v>
      </c>
      <c r="C106" s="105">
        <v>14.037127070276981</v>
      </c>
      <c r="D106" s="105">
        <v>397.30397454276999</v>
      </c>
      <c r="E106" s="105">
        <v>20.706448817049999</v>
      </c>
      <c r="F106" s="105">
        <v>353.44926234474002</v>
      </c>
      <c r="G106" s="105">
        <v>114.62343868169999</v>
      </c>
      <c r="H106" s="105">
        <v>0.52909575745645976</v>
      </c>
      <c r="I106" s="105">
        <v>-14.551700036775999</v>
      </c>
      <c r="J106" s="106">
        <f t="shared" si="2"/>
        <v>404.88213878334489</v>
      </c>
      <c r="K106" s="106">
        <f t="shared" si="3"/>
        <v>14.037127070276981</v>
      </c>
      <c r="L106" s="105" t="s">
        <v>644</v>
      </c>
      <c r="M106" s="105">
        <v>6.4821672819025705E-2</v>
      </c>
      <c r="N106" s="105">
        <v>3.5808786134533799</v>
      </c>
      <c r="O106" s="105" t="s">
        <v>645</v>
      </c>
      <c r="P106" s="105" t="s">
        <v>646</v>
      </c>
      <c r="Q106" s="105">
        <v>0.47887966694756023</v>
      </c>
      <c r="R106" s="105">
        <v>6.3623551315067797</v>
      </c>
      <c r="S106" s="105">
        <v>5.3604193995962897E-2</v>
      </c>
      <c r="T106" s="105">
        <v>5.2589800508390203</v>
      </c>
      <c r="U106" s="105">
        <v>6.4981933561767046E-3</v>
      </c>
      <c r="V106" s="105">
        <v>1175.224610770638</v>
      </c>
      <c r="W106" s="105" t="s">
        <v>745</v>
      </c>
      <c r="X106" s="96">
        <v>0</v>
      </c>
    </row>
    <row r="109" spans="1:24">
      <c r="A109" s="96" t="s">
        <v>622</v>
      </c>
    </row>
    <row r="110" spans="1:24">
      <c r="A110" s="96" t="s">
        <v>623</v>
      </c>
    </row>
    <row r="111" spans="1:24">
      <c r="A111" s="96" t="s">
        <v>624</v>
      </c>
    </row>
    <row r="112" spans="1:24">
      <c r="A112" s="96" t="s">
        <v>625</v>
      </c>
    </row>
  </sheetData>
  <mergeCells count="4">
    <mergeCell ref="B3:C3"/>
    <mergeCell ref="L3:M3"/>
    <mergeCell ref="J5:J6"/>
    <mergeCell ref="K5:K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60FC5-6BE2-4CFD-B4A2-A49A0BDA8660}">
  <dimension ref="A1:V81"/>
  <sheetViews>
    <sheetView workbookViewId="0">
      <selection activeCell="B6" sqref="B6"/>
    </sheetView>
  </sheetViews>
  <sheetFormatPr defaultRowHeight="13"/>
  <cols>
    <col min="1" max="1" width="11.76953125" style="96" customWidth="1"/>
    <col min="2" max="9" width="8.7265625" style="96"/>
    <col min="10" max="11" width="8.7265625" style="64"/>
    <col min="12" max="256" width="8.7265625" style="96"/>
    <col min="257" max="257" width="11.76953125" style="96" customWidth="1"/>
    <col min="258" max="512" width="8.7265625" style="96"/>
    <col min="513" max="513" width="11.76953125" style="96" customWidth="1"/>
    <col min="514" max="768" width="8.7265625" style="96"/>
    <col min="769" max="769" width="11.76953125" style="96" customWidth="1"/>
    <col min="770" max="1024" width="8.7265625" style="96"/>
    <col min="1025" max="1025" width="11.76953125" style="96" customWidth="1"/>
    <col min="1026" max="1280" width="8.7265625" style="96"/>
    <col min="1281" max="1281" width="11.76953125" style="96" customWidth="1"/>
    <col min="1282" max="1536" width="8.7265625" style="96"/>
    <col min="1537" max="1537" width="11.76953125" style="96" customWidth="1"/>
    <col min="1538" max="1792" width="8.7265625" style="96"/>
    <col min="1793" max="1793" width="11.76953125" style="96" customWidth="1"/>
    <col min="1794" max="2048" width="8.7265625" style="96"/>
    <col min="2049" max="2049" width="11.76953125" style="96" customWidth="1"/>
    <col min="2050" max="2304" width="8.7265625" style="96"/>
    <col min="2305" max="2305" width="11.76953125" style="96" customWidth="1"/>
    <col min="2306" max="2560" width="8.7265625" style="96"/>
    <col min="2561" max="2561" width="11.76953125" style="96" customWidth="1"/>
    <col min="2562" max="2816" width="8.7265625" style="96"/>
    <col min="2817" max="2817" width="11.76953125" style="96" customWidth="1"/>
    <col min="2818" max="3072" width="8.7265625" style="96"/>
    <col min="3073" max="3073" width="11.76953125" style="96" customWidth="1"/>
    <col min="3074" max="3328" width="8.7265625" style="96"/>
    <col min="3329" max="3329" width="11.76953125" style="96" customWidth="1"/>
    <col min="3330" max="3584" width="8.7265625" style="96"/>
    <col min="3585" max="3585" width="11.76953125" style="96" customWidth="1"/>
    <col min="3586" max="3840" width="8.7265625" style="96"/>
    <col min="3841" max="3841" width="11.76953125" style="96" customWidth="1"/>
    <col min="3842" max="4096" width="8.7265625" style="96"/>
    <col min="4097" max="4097" width="11.76953125" style="96" customWidth="1"/>
    <col min="4098" max="4352" width="8.7265625" style="96"/>
    <col min="4353" max="4353" width="11.76953125" style="96" customWidth="1"/>
    <col min="4354" max="4608" width="8.7265625" style="96"/>
    <col min="4609" max="4609" width="11.76953125" style="96" customWidth="1"/>
    <col min="4610" max="4864" width="8.7265625" style="96"/>
    <col min="4865" max="4865" width="11.76953125" style="96" customWidth="1"/>
    <col min="4866" max="5120" width="8.7265625" style="96"/>
    <col min="5121" max="5121" width="11.76953125" style="96" customWidth="1"/>
    <col min="5122" max="5376" width="8.7265625" style="96"/>
    <col min="5377" max="5377" width="11.76953125" style="96" customWidth="1"/>
    <col min="5378" max="5632" width="8.7265625" style="96"/>
    <col min="5633" max="5633" width="11.76953125" style="96" customWidth="1"/>
    <col min="5634" max="5888" width="8.7265625" style="96"/>
    <col min="5889" max="5889" width="11.76953125" style="96" customWidth="1"/>
    <col min="5890" max="6144" width="8.7265625" style="96"/>
    <col min="6145" max="6145" width="11.76953125" style="96" customWidth="1"/>
    <col min="6146" max="6400" width="8.7265625" style="96"/>
    <col min="6401" max="6401" width="11.76953125" style="96" customWidth="1"/>
    <col min="6402" max="6656" width="8.7265625" style="96"/>
    <col min="6657" max="6657" width="11.76953125" style="96" customWidth="1"/>
    <col min="6658" max="6912" width="8.7265625" style="96"/>
    <col min="6913" max="6913" width="11.76953125" style="96" customWidth="1"/>
    <col min="6914" max="7168" width="8.7265625" style="96"/>
    <col min="7169" max="7169" width="11.76953125" style="96" customWidth="1"/>
    <col min="7170" max="7424" width="8.7265625" style="96"/>
    <col min="7425" max="7425" width="11.76953125" style="96" customWidth="1"/>
    <col min="7426" max="7680" width="8.7265625" style="96"/>
    <col min="7681" max="7681" width="11.76953125" style="96" customWidth="1"/>
    <col min="7682" max="7936" width="8.7265625" style="96"/>
    <col min="7937" max="7937" width="11.76953125" style="96" customWidth="1"/>
    <col min="7938" max="8192" width="8.7265625" style="96"/>
    <col min="8193" max="8193" width="11.76953125" style="96" customWidth="1"/>
    <col min="8194" max="8448" width="8.7265625" style="96"/>
    <col min="8449" max="8449" width="11.76953125" style="96" customWidth="1"/>
    <col min="8450" max="8704" width="8.7265625" style="96"/>
    <col min="8705" max="8705" width="11.76953125" style="96" customWidth="1"/>
    <col min="8706" max="8960" width="8.7265625" style="96"/>
    <col min="8961" max="8961" width="11.76953125" style="96" customWidth="1"/>
    <col min="8962" max="9216" width="8.7265625" style="96"/>
    <col min="9217" max="9217" width="11.76953125" style="96" customWidth="1"/>
    <col min="9218" max="9472" width="8.7265625" style="96"/>
    <col min="9473" max="9473" width="11.76953125" style="96" customWidth="1"/>
    <col min="9474" max="9728" width="8.7265625" style="96"/>
    <col min="9729" max="9729" width="11.76953125" style="96" customWidth="1"/>
    <col min="9730" max="9984" width="8.7265625" style="96"/>
    <col min="9985" max="9985" width="11.76953125" style="96" customWidth="1"/>
    <col min="9986" max="10240" width="8.7265625" style="96"/>
    <col min="10241" max="10241" width="11.76953125" style="96" customWidth="1"/>
    <col min="10242" max="10496" width="8.7265625" style="96"/>
    <col min="10497" max="10497" width="11.76953125" style="96" customWidth="1"/>
    <col min="10498" max="10752" width="8.7265625" style="96"/>
    <col min="10753" max="10753" width="11.76953125" style="96" customWidth="1"/>
    <col min="10754" max="11008" width="8.7265625" style="96"/>
    <col min="11009" max="11009" width="11.76953125" style="96" customWidth="1"/>
    <col min="11010" max="11264" width="8.7265625" style="96"/>
    <col min="11265" max="11265" width="11.76953125" style="96" customWidth="1"/>
    <col min="11266" max="11520" width="8.7265625" style="96"/>
    <col min="11521" max="11521" width="11.76953125" style="96" customWidth="1"/>
    <col min="11522" max="11776" width="8.7265625" style="96"/>
    <col min="11777" max="11777" width="11.76953125" style="96" customWidth="1"/>
    <col min="11778" max="12032" width="8.7265625" style="96"/>
    <col min="12033" max="12033" width="11.76953125" style="96" customWidth="1"/>
    <col min="12034" max="12288" width="8.7265625" style="96"/>
    <col min="12289" max="12289" width="11.76953125" style="96" customWidth="1"/>
    <col min="12290" max="12544" width="8.7265625" style="96"/>
    <col min="12545" max="12545" width="11.76953125" style="96" customWidth="1"/>
    <col min="12546" max="12800" width="8.7265625" style="96"/>
    <col min="12801" max="12801" width="11.76953125" style="96" customWidth="1"/>
    <col min="12802" max="13056" width="8.7265625" style="96"/>
    <col min="13057" max="13057" width="11.76953125" style="96" customWidth="1"/>
    <col min="13058" max="13312" width="8.7265625" style="96"/>
    <col min="13313" max="13313" width="11.76953125" style="96" customWidth="1"/>
    <col min="13314" max="13568" width="8.7265625" style="96"/>
    <col min="13569" max="13569" width="11.76953125" style="96" customWidth="1"/>
    <col min="13570" max="13824" width="8.7265625" style="96"/>
    <col min="13825" max="13825" width="11.76953125" style="96" customWidth="1"/>
    <col min="13826" max="14080" width="8.7265625" style="96"/>
    <col min="14081" max="14081" width="11.76953125" style="96" customWidth="1"/>
    <col min="14082" max="14336" width="8.7265625" style="96"/>
    <col min="14337" max="14337" width="11.76953125" style="96" customWidth="1"/>
    <col min="14338" max="14592" width="8.7265625" style="96"/>
    <col min="14593" max="14593" width="11.76953125" style="96" customWidth="1"/>
    <col min="14594" max="14848" width="8.7265625" style="96"/>
    <col min="14849" max="14849" width="11.76953125" style="96" customWidth="1"/>
    <col min="14850" max="15104" width="8.7265625" style="96"/>
    <col min="15105" max="15105" width="11.76953125" style="96" customWidth="1"/>
    <col min="15106" max="15360" width="8.7265625" style="96"/>
    <col min="15361" max="15361" width="11.76953125" style="96" customWidth="1"/>
    <col min="15362" max="15616" width="8.7265625" style="96"/>
    <col min="15617" max="15617" width="11.76953125" style="96" customWidth="1"/>
    <col min="15618" max="15872" width="8.7265625" style="96"/>
    <col min="15873" max="15873" width="11.76953125" style="96" customWidth="1"/>
    <col min="15874" max="16128" width="8.7265625" style="96"/>
    <col min="16129" max="16129" width="11.76953125" style="96" customWidth="1"/>
    <col min="16130" max="16384" width="8.7265625" style="96"/>
  </cols>
  <sheetData>
    <row r="1" spans="1:22">
      <c r="A1" s="95" t="s">
        <v>746</v>
      </c>
    </row>
    <row r="2" spans="1:22" ht="15.5" thickBot="1">
      <c r="A2" s="96" t="s">
        <v>843</v>
      </c>
      <c r="J2" s="67"/>
      <c r="K2" s="67"/>
    </row>
    <row r="3" spans="1:22">
      <c r="B3" s="277" t="s">
        <v>473</v>
      </c>
      <c r="C3" s="278"/>
      <c r="D3" s="278"/>
      <c r="E3" s="278"/>
      <c r="F3" s="278"/>
      <c r="G3" s="278"/>
      <c r="H3" s="278"/>
      <c r="I3" s="278"/>
      <c r="J3" s="278"/>
      <c r="K3" s="279"/>
      <c r="L3" s="280" t="s">
        <v>474</v>
      </c>
      <c r="M3" s="281"/>
      <c r="N3" s="281"/>
      <c r="O3" s="281"/>
      <c r="P3" s="281"/>
      <c r="Q3" s="281"/>
      <c r="R3" s="281"/>
      <c r="S3" s="281"/>
      <c r="T3" s="281"/>
      <c r="U3" s="281"/>
      <c r="V3" s="282"/>
    </row>
    <row r="4" spans="1:22" ht="14.75">
      <c r="A4" s="96" t="s">
        <v>472</v>
      </c>
      <c r="B4" s="99" t="s">
        <v>472</v>
      </c>
      <c r="C4" s="96" t="s">
        <v>472</v>
      </c>
      <c r="D4" s="96" t="s">
        <v>472</v>
      </c>
      <c r="E4" s="96" t="s">
        <v>472</v>
      </c>
      <c r="F4" s="96" t="s">
        <v>472</v>
      </c>
      <c r="G4" s="96" t="s">
        <v>472</v>
      </c>
      <c r="H4" s="96" t="s">
        <v>472</v>
      </c>
      <c r="I4" s="100" t="s">
        <v>472</v>
      </c>
      <c r="J4" s="74"/>
      <c r="K4" s="75"/>
      <c r="L4" s="99" t="s">
        <v>472</v>
      </c>
      <c r="M4" s="96" t="s">
        <v>472</v>
      </c>
      <c r="N4" s="96" t="s">
        <v>472</v>
      </c>
      <c r="O4" s="96" t="s">
        <v>472</v>
      </c>
      <c r="P4" s="96" t="s">
        <v>472</v>
      </c>
      <c r="Q4" s="96" t="s">
        <v>472</v>
      </c>
      <c r="R4" s="96" t="s">
        <v>472</v>
      </c>
      <c r="S4" s="96" t="s">
        <v>472</v>
      </c>
      <c r="T4" s="96" t="s">
        <v>472</v>
      </c>
      <c r="U4" s="96" t="s">
        <v>472</v>
      </c>
      <c r="V4" s="100" t="s">
        <v>472</v>
      </c>
    </row>
    <row r="5" spans="1:22">
      <c r="A5" s="96" t="s">
        <v>472</v>
      </c>
      <c r="B5" s="99" t="s">
        <v>475</v>
      </c>
      <c r="C5" s="96" t="s">
        <v>476</v>
      </c>
      <c r="D5" s="96" t="s">
        <v>477</v>
      </c>
      <c r="E5" s="96" t="s">
        <v>476</v>
      </c>
      <c r="F5" s="96" t="s">
        <v>477</v>
      </c>
      <c r="G5" s="96" t="s">
        <v>476</v>
      </c>
      <c r="H5" s="96" t="s">
        <v>478</v>
      </c>
      <c r="I5" s="100" t="s">
        <v>472</v>
      </c>
      <c r="J5" s="273" t="s">
        <v>618</v>
      </c>
      <c r="K5" s="275" t="s">
        <v>619</v>
      </c>
      <c r="L5" s="99" t="s">
        <v>475</v>
      </c>
      <c r="M5" s="96" t="s">
        <v>475</v>
      </c>
      <c r="N5" s="96" t="s">
        <v>472</v>
      </c>
      <c r="O5" s="96" t="s">
        <v>640</v>
      </c>
      <c r="P5" s="96" t="s">
        <v>472</v>
      </c>
      <c r="Q5" s="96" t="s">
        <v>477</v>
      </c>
      <c r="R5" s="96" t="s">
        <v>472</v>
      </c>
      <c r="S5" s="96" t="s">
        <v>477</v>
      </c>
      <c r="T5" s="96" t="s">
        <v>472</v>
      </c>
      <c r="U5" s="96" t="s">
        <v>479</v>
      </c>
      <c r="V5" s="100" t="s">
        <v>472</v>
      </c>
    </row>
    <row r="6" spans="1:22" ht="13.75" thickBot="1">
      <c r="A6" s="101" t="s">
        <v>480</v>
      </c>
      <c r="B6" s="102" t="s">
        <v>481</v>
      </c>
      <c r="C6" s="103" t="s">
        <v>482</v>
      </c>
      <c r="D6" s="103" t="s">
        <v>483</v>
      </c>
      <c r="E6" s="103" t="s">
        <v>482</v>
      </c>
      <c r="F6" s="103" t="s">
        <v>484</v>
      </c>
      <c r="G6" s="103" t="s">
        <v>482</v>
      </c>
      <c r="H6" s="103" t="s">
        <v>485</v>
      </c>
      <c r="I6" s="104" t="s">
        <v>641</v>
      </c>
      <c r="J6" s="274"/>
      <c r="K6" s="276"/>
      <c r="L6" s="102" t="s">
        <v>642</v>
      </c>
      <c r="M6" s="103" t="s">
        <v>487</v>
      </c>
      <c r="N6" s="103" t="s">
        <v>488</v>
      </c>
      <c r="O6" s="103" t="s">
        <v>490</v>
      </c>
      <c r="P6" s="103" t="s">
        <v>488</v>
      </c>
      <c r="Q6" s="103" t="s">
        <v>489</v>
      </c>
      <c r="R6" s="103" t="s">
        <v>488</v>
      </c>
      <c r="S6" s="103" t="s">
        <v>490</v>
      </c>
      <c r="T6" s="103" t="s">
        <v>488</v>
      </c>
      <c r="U6" s="103" t="s">
        <v>491</v>
      </c>
      <c r="V6" s="104" t="s">
        <v>488</v>
      </c>
    </row>
    <row r="7" spans="1:22" ht="14.75">
      <c r="A7" s="105" t="s">
        <v>747</v>
      </c>
      <c r="B7" s="105">
        <v>333.33852562636361</v>
      </c>
      <c r="C7" s="105">
        <v>14.5895564384852</v>
      </c>
      <c r="D7" s="105">
        <v>340.14389258693399</v>
      </c>
      <c r="E7" s="105">
        <v>26.449707461443001</v>
      </c>
      <c r="F7" s="105">
        <v>386.91900276283599</v>
      </c>
      <c r="G7" s="105">
        <v>172.476988422462</v>
      </c>
      <c r="H7" s="105">
        <v>0.41794157133388221</v>
      </c>
      <c r="I7" s="105">
        <v>13.8479828475405</v>
      </c>
      <c r="J7" s="106">
        <f>IF(B7&gt;500,IF(I7&lt;20,IF(I7&gt;-5,IF(B7&gt;900,F7,B7),"discordant"),"discordant"),B7)</f>
        <v>333.33852562636361</v>
      </c>
      <c r="K7" s="106">
        <f>IF(B7&gt;500,IF(I7&lt;20,IF(I7&gt;-5,IF(B7&gt;900,G7,C7),"discordant"),"discordant"),C7)</f>
        <v>14.5895564384852</v>
      </c>
      <c r="L7" s="105" t="s">
        <v>644</v>
      </c>
      <c r="M7" s="105">
        <v>5.3069400921587427E-2</v>
      </c>
      <c r="N7" s="105">
        <v>4.4960199830727401</v>
      </c>
      <c r="O7" s="105" t="s">
        <v>645</v>
      </c>
      <c r="P7" s="105" t="s">
        <v>646</v>
      </c>
      <c r="Q7" s="105">
        <v>0.39792740207113247</v>
      </c>
      <c r="R7" s="105">
        <v>9.2712967014040402</v>
      </c>
      <c r="S7" s="105">
        <v>5.4406685448303897E-2</v>
      </c>
      <c r="T7" s="105">
        <v>8.1081901086047594</v>
      </c>
      <c r="U7" s="105">
        <v>5.0443933960210123E-3</v>
      </c>
      <c r="V7" s="105">
        <v>1176.659350889722</v>
      </c>
    </row>
    <row r="8" spans="1:22" ht="14.75">
      <c r="A8" s="105" t="s">
        <v>748</v>
      </c>
      <c r="B8" s="105">
        <v>318.22308491414469</v>
      </c>
      <c r="C8" s="105">
        <v>13.582290187170599</v>
      </c>
      <c r="D8" s="105">
        <v>313.41408128142803</v>
      </c>
      <c r="E8" s="105">
        <v>23.757962314090999</v>
      </c>
      <c r="F8" s="105">
        <v>277.80027325455802</v>
      </c>
      <c r="G8" s="105">
        <v>168.67029256912099</v>
      </c>
      <c r="H8" s="105">
        <v>0.39785264551248156</v>
      </c>
      <c r="I8" s="105">
        <v>-14.551033800656</v>
      </c>
      <c r="J8" s="106">
        <f>IF(B8&gt;500,IF(I8&lt;20,IF(I8&gt;-5,IF(B8&gt;900,F8,B8),"discordant"),"discordant"),B8)</f>
        <v>318.22308491414469</v>
      </c>
      <c r="K8" s="106">
        <f>IF(B8&gt;500,IF(I8&lt;20,IF(I8&gt;-5,IF(B8&gt;900,G8,C8),"discordant"),"discordant"),C8)</f>
        <v>13.582290187170599</v>
      </c>
      <c r="L8" s="105" t="s">
        <v>644</v>
      </c>
      <c r="M8" s="105">
        <v>5.0603074595466375E-2</v>
      </c>
      <c r="N8" s="105">
        <v>4.3789920956482398</v>
      </c>
      <c r="O8" s="105" t="s">
        <v>645</v>
      </c>
      <c r="P8" s="105" t="s">
        <v>646</v>
      </c>
      <c r="Q8" s="105">
        <v>0.36160732422001635</v>
      </c>
      <c r="R8" s="105">
        <v>8.9142469895743996</v>
      </c>
      <c r="S8" s="105">
        <v>5.1850496651620198E-2</v>
      </c>
      <c r="T8" s="105">
        <v>7.76454941496198</v>
      </c>
      <c r="U8" s="105">
        <v>5.036261803155963E-3</v>
      </c>
      <c r="V8" s="105">
        <v>1178.8883787307859</v>
      </c>
    </row>
    <row r="9" spans="1:22" ht="14.75">
      <c r="A9" s="105" t="s">
        <v>749</v>
      </c>
      <c r="B9" s="105">
        <v>319.52598448051589</v>
      </c>
      <c r="C9" s="105">
        <v>15.403098693632799</v>
      </c>
      <c r="D9" s="105">
        <v>328.87965631813398</v>
      </c>
      <c r="E9" s="105">
        <v>36.581569668804001</v>
      </c>
      <c r="F9" s="105">
        <v>395.60949488706899</v>
      </c>
      <c r="G9" s="105">
        <v>254.490933839555</v>
      </c>
      <c r="H9" s="105">
        <v>0.2802762117937348</v>
      </c>
      <c r="I9" s="105">
        <v>19.2319727887906</v>
      </c>
      <c r="J9" s="106">
        <f t="shared" ref="J9:J72" si="0">IF(B9&gt;500,IF(I9&lt;20,IF(I9&gt;-5,IF(B9&gt;900,F9,B9),"discordant"),"discordant"),B9)</f>
        <v>319.52598448051589</v>
      </c>
      <c r="K9" s="106">
        <f t="shared" ref="K9:K72" si="1">IF(B9&gt;500,IF(I9&lt;20,IF(I9&gt;-5,IF(B9&gt;900,G9,C9),"discordant"),"discordant"),C9)</f>
        <v>15.403098693632799</v>
      </c>
      <c r="L9" s="105" t="s">
        <v>644</v>
      </c>
      <c r="M9" s="105">
        <v>5.0815435853939842E-2</v>
      </c>
      <c r="N9" s="105">
        <v>4.9469741103623202</v>
      </c>
      <c r="O9" s="105" t="s">
        <v>645</v>
      </c>
      <c r="P9" s="105" t="s">
        <v>646</v>
      </c>
      <c r="Q9" s="105">
        <v>0.38250508084968704</v>
      </c>
      <c r="R9" s="105">
        <v>13.258936248863501</v>
      </c>
      <c r="S9" s="105">
        <v>5.4617794690375497E-2</v>
      </c>
      <c r="T9" s="105">
        <v>12.30149737238648</v>
      </c>
      <c r="U9" s="105">
        <v>5.5675958678401884E-3</v>
      </c>
      <c r="V9" s="105">
        <v>1180.2798116717941</v>
      </c>
    </row>
    <row r="10" spans="1:22" ht="14.75">
      <c r="A10" s="105" t="s">
        <v>750</v>
      </c>
      <c r="B10" s="105">
        <v>329.74041448459678</v>
      </c>
      <c r="C10" s="105">
        <v>11.6439149579616</v>
      </c>
      <c r="D10" s="105">
        <v>332.44128670422299</v>
      </c>
      <c r="E10" s="105">
        <v>27.282000167717001</v>
      </c>
      <c r="F10" s="105">
        <v>351.38552402183501</v>
      </c>
      <c r="G10" s="105">
        <v>192.60937939117699</v>
      </c>
      <c r="H10" s="105">
        <v>0.237962901625759</v>
      </c>
      <c r="I10" s="105">
        <v>6.1599320568177998</v>
      </c>
      <c r="J10" s="106">
        <f t="shared" si="0"/>
        <v>329.74041448459678</v>
      </c>
      <c r="K10" s="106">
        <f t="shared" si="1"/>
        <v>11.6439149579616</v>
      </c>
      <c r="L10" s="105" t="s">
        <v>644</v>
      </c>
      <c r="M10" s="105">
        <v>5.2481786879293592E-2</v>
      </c>
      <c r="N10" s="105">
        <v>3.6255932458660598</v>
      </c>
      <c r="O10" s="105" t="s">
        <v>645</v>
      </c>
      <c r="P10" s="105" t="s">
        <v>646</v>
      </c>
      <c r="Q10" s="105">
        <v>0.38736296973596779</v>
      </c>
      <c r="R10" s="105">
        <v>9.7536196569089793</v>
      </c>
      <c r="S10" s="105">
        <v>5.3555255502718002E-2</v>
      </c>
      <c r="T10" s="105">
        <v>9.0547319136002802</v>
      </c>
      <c r="U10" s="105">
        <v>5.6753346116534291E-3</v>
      </c>
      <c r="V10" s="105">
        <v>1180.700657904958</v>
      </c>
    </row>
    <row r="11" spans="1:22" ht="14.75">
      <c r="A11" s="105" t="s">
        <v>751</v>
      </c>
      <c r="B11" s="105">
        <v>319.2410739002957</v>
      </c>
      <c r="C11" s="105">
        <v>13.19442359662767</v>
      </c>
      <c r="D11" s="105">
        <v>327.10880484290402</v>
      </c>
      <c r="E11" s="105">
        <v>31.162777915930999</v>
      </c>
      <c r="F11" s="105">
        <v>383.47998869859498</v>
      </c>
      <c r="G11" s="105">
        <v>219.95466757340699</v>
      </c>
      <c r="H11" s="105">
        <v>0.24069530312022905</v>
      </c>
      <c r="I11" s="105">
        <v>16.751568971383598</v>
      </c>
      <c r="J11" s="106">
        <f t="shared" si="0"/>
        <v>319.2410739002957</v>
      </c>
      <c r="K11" s="106">
        <f t="shared" si="1"/>
        <v>13.19442359662767</v>
      </c>
      <c r="L11" s="105" t="s">
        <v>644</v>
      </c>
      <c r="M11" s="105">
        <v>5.0768994249169357E-2</v>
      </c>
      <c r="N11" s="105">
        <v>4.2405817111856399</v>
      </c>
      <c r="O11" s="105" t="s">
        <v>645</v>
      </c>
      <c r="P11" s="105" t="s">
        <v>646</v>
      </c>
      <c r="Q11" s="105">
        <v>0.38009606139022828</v>
      </c>
      <c r="R11" s="105">
        <v>11.316278780452761</v>
      </c>
      <c r="S11" s="105">
        <v>5.4323459150501602E-2</v>
      </c>
      <c r="T11" s="105">
        <v>10.491693485214061</v>
      </c>
      <c r="U11" s="105">
        <v>5.8254581175401837E-3</v>
      </c>
      <c r="V11" s="105">
        <v>1182.7812282548521</v>
      </c>
    </row>
    <row r="12" spans="1:22" ht="14.75">
      <c r="A12" s="105" t="s">
        <v>752</v>
      </c>
      <c r="B12" s="105">
        <v>315.1342714814993</v>
      </c>
      <c r="C12" s="105">
        <v>14.6958321315613</v>
      </c>
      <c r="D12" s="105">
        <v>351.96709780974498</v>
      </c>
      <c r="E12" s="105">
        <v>37.675798994068998</v>
      </c>
      <c r="F12" s="105">
        <v>602.71047794163201</v>
      </c>
      <c r="G12" s="105">
        <v>240.159745913737</v>
      </c>
      <c r="H12" s="105">
        <v>0.2610502521430621</v>
      </c>
      <c r="I12" s="105">
        <v>47.713822305239901</v>
      </c>
      <c r="J12" s="106">
        <f t="shared" si="0"/>
        <v>315.1342714814993</v>
      </c>
      <c r="K12" s="106">
        <f t="shared" si="1"/>
        <v>14.6958321315613</v>
      </c>
      <c r="L12" s="105" t="s">
        <v>644</v>
      </c>
      <c r="M12" s="105">
        <v>5.0099796421077904E-2</v>
      </c>
      <c r="N12" s="105">
        <v>4.7837195713526199</v>
      </c>
      <c r="O12" s="105" t="s">
        <v>645</v>
      </c>
      <c r="P12" s="105" t="s">
        <v>646</v>
      </c>
      <c r="Q12" s="105">
        <v>0.41430012337450095</v>
      </c>
      <c r="R12" s="105">
        <v>12.90450175982232</v>
      </c>
      <c r="S12" s="105">
        <v>6.0002826494434003E-2</v>
      </c>
      <c r="T12" s="105">
        <v>11.98508209116298</v>
      </c>
      <c r="U12" s="105">
        <v>0.26328769131409147</v>
      </c>
      <c r="V12" s="105">
        <v>1181.9603537996099</v>
      </c>
    </row>
    <row r="13" spans="1:22" ht="14.75">
      <c r="A13" s="105" t="s">
        <v>753</v>
      </c>
      <c r="B13" s="105">
        <v>314.88380491997447</v>
      </c>
      <c r="C13" s="105">
        <v>14.03779461300315</v>
      </c>
      <c r="D13" s="105">
        <v>328.18326260970298</v>
      </c>
      <c r="E13" s="105">
        <v>28.043667344452</v>
      </c>
      <c r="F13" s="105">
        <v>423.60760580091102</v>
      </c>
      <c r="G13" s="105">
        <v>190.17569487927599</v>
      </c>
      <c r="H13" s="105">
        <v>0.36112591841831865</v>
      </c>
      <c r="I13" s="105">
        <v>25.6661588205843</v>
      </c>
      <c r="J13" s="106">
        <f t="shared" si="0"/>
        <v>314.88380491997447</v>
      </c>
      <c r="K13" s="106">
        <f t="shared" si="1"/>
        <v>14.03779461300315</v>
      </c>
      <c r="L13" s="105" t="s">
        <v>644</v>
      </c>
      <c r="M13" s="105">
        <v>5.0058997029608039E-2</v>
      </c>
      <c r="N13" s="105">
        <v>4.5728313375948604</v>
      </c>
      <c r="O13" s="105" t="s">
        <v>645</v>
      </c>
      <c r="P13" s="105" t="s">
        <v>646</v>
      </c>
      <c r="Q13" s="105">
        <v>0.38155722402009229</v>
      </c>
      <c r="R13" s="105">
        <v>10.1397032343836</v>
      </c>
      <c r="S13" s="105">
        <v>5.5305731868422602E-2</v>
      </c>
      <c r="T13" s="105">
        <v>9.0500163115477008</v>
      </c>
      <c r="U13" s="105">
        <v>4.7917682812733502E-3</v>
      </c>
      <c r="V13" s="105">
        <v>1182.301843782926</v>
      </c>
    </row>
    <row r="14" spans="1:22" ht="14.75">
      <c r="A14" s="105" t="s">
        <v>754</v>
      </c>
      <c r="B14" s="105">
        <v>339.94667461348962</v>
      </c>
      <c r="C14" s="105">
        <v>17.4742350734554</v>
      </c>
      <c r="D14" s="105">
        <v>358.50899019032897</v>
      </c>
      <c r="E14" s="105">
        <v>37.467589396218003</v>
      </c>
      <c r="F14" s="105">
        <v>480.469923051612</v>
      </c>
      <c r="G14" s="105">
        <v>235.33164493076401</v>
      </c>
      <c r="H14" s="105">
        <v>0.29933684945441308</v>
      </c>
      <c r="I14" s="105">
        <v>29.247043716205201</v>
      </c>
      <c r="J14" s="106">
        <f t="shared" si="0"/>
        <v>339.94667461348962</v>
      </c>
      <c r="K14" s="106">
        <f t="shared" si="1"/>
        <v>17.4742350734554</v>
      </c>
      <c r="L14" s="105" t="s">
        <v>644</v>
      </c>
      <c r="M14" s="105">
        <v>5.414944437407581E-2</v>
      </c>
      <c r="N14" s="105">
        <v>5.2841714437546798</v>
      </c>
      <c r="O14" s="105" t="s">
        <v>645</v>
      </c>
      <c r="P14" s="105" t="s">
        <v>646</v>
      </c>
      <c r="Q14" s="105">
        <v>0.42344156830791424</v>
      </c>
      <c r="R14" s="105">
        <v>12.63599247237716</v>
      </c>
      <c r="S14" s="105">
        <v>5.6740360667599202E-2</v>
      </c>
      <c r="T14" s="105">
        <v>11.478058978545979</v>
      </c>
      <c r="U14" s="105">
        <v>0.26392694805454037</v>
      </c>
      <c r="V14" s="105">
        <v>1187.2061578126061</v>
      </c>
    </row>
    <row r="15" spans="1:22" ht="14.75">
      <c r="A15" s="105" t="s">
        <v>755</v>
      </c>
      <c r="B15" s="105">
        <v>309.87461290778066</v>
      </c>
      <c r="C15" s="105">
        <v>12.374596175309049</v>
      </c>
      <c r="D15" s="105">
        <v>320.14788619446199</v>
      </c>
      <c r="E15" s="105">
        <v>28.784693001114</v>
      </c>
      <c r="F15" s="105">
        <v>395.58322546366401</v>
      </c>
      <c r="G15" s="105">
        <v>206.18699060336101</v>
      </c>
      <c r="H15" s="105">
        <v>0.28949809874839111</v>
      </c>
      <c r="I15" s="105">
        <v>21.666392060842298</v>
      </c>
      <c r="J15" s="106">
        <f t="shared" si="0"/>
        <v>309.87461290778066</v>
      </c>
      <c r="K15" s="106">
        <f t="shared" si="1"/>
        <v>12.374596175309049</v>
      </c>
      <c r="L15" s="105" t="s">
        <v>644</v>
      </c>
      <c r="M15" s="105">
        <v>4.9243364664452907E-2</v>
      </c>
      <c r="N15" s="105">
        <v>4.0940981158513603</v>
      </c>
      <c r="O15" s="105" t="s">
        <v>645</v>
      </c>
      <c r="P15" s="105" t="s">
        <v>646</v>
      </c>
      <c r="Q15" s="105">
        <v>0.37066722347799252</v>
      </c>
      <c r="R15" s="105">
        <v>10.632855150160781</v>
      </c>
      <c r="S15" s="105">
        <v>5.4617154835224599E-2</v>
      </c>
      <c r="T15" s="105">
        <v>9.8130509660392207</v>
      </c>
      <c r="U15" s="105">
        <v>5.1031841822944792E-3</v>
      </c>
      <c r="V15" s="105">
        <v>1186.5846935695999</v>
      </c>
    </row>
    <row r="16" spans="1:22" ht="14.75">
      <c r="A16" s="105" t="s">
        <v>756</v>
      </c>
      <c r="B16" s="105">
        <v>317.42788232506558</v>
      </c>
      <c r="C16" s="105">
        <v>12.0712018337845</v>
      </c>
      <c r="D16" s="105">
        <v>336.88209657478001</v>
      </c>
      <c r="E16" s="105">
        <v>28.167975779731002</v>
      </c>
      <c r="F16" s="105">
        <v>473.44522986424801</v>
      </c>
      <c r="G16" s="105">
        <v>190.89736647951699</v>
      </c>
      <c r="H16" s="105">
        <v>0.2856522191765698</v>
      </c>
      <c r="I16" s="105">
        <v>32.953621178930803</v>
      </c>
      <c r="J16" s="106">
        <f t="shared" si="0"/>
        <v>317.42788232506558</v>
      </c>
      <c r="K16" s="106">
        <f t="shared" si="1"/>
        <v>12.0712018337845</v>
      </c>
      <c r="L16" s="105" t="s">
        <v>644</v>
      </c>
      <c r="M16" s="105">
        <v>5.0473484604006733E-2</v>
      </c>
      <c r="N16" s="105">
        <v>3.90086385760228</v>
      </c>
      <c r="O16" s="105" t="s">
        <v>645</v>
      </c>
      <c r="P16" s="105" t="s">
        <v>646</v>
      </c>
      <c r="Q16" s="105">
        <v>0.39344393347679174</v>
      </c>
      <c r="R16" s="105">
        <v>9.9625435150339001</v>
      </c>
      <c r="S16" s="105">
        <v>5.6560360885037901E-2</v>
      </c>
      <c r="T16" s="105">
        <v>9.1670897483004996</v>
      </c>
      <c r="U16" s="105">
        <v>5.4424813112577122E-3</v>
      </c>
      <c r="V16" s="105">
        <v>1187.0808778767439</v>
      </c>
    </row>
    <row r="17" spans="1:22" ht="14.75">
      <c r="A17" s="105" t="s">
        <v>757</v>
      </c>
      <c r="B17" s="105">
        <v>317.43206908324402</v>
      </c>
      <c r="C17" s="105">
        <v>15.391455243092899</v>
      </c>
      <c r="D17" s="105">
        <v>326.49143465858799</v>
      </c>
      <c r="E17" s="105">
        <v>37.563383954381997</v>
      </c>
      <c r="F17" s="105">
        <v>391.596908930729</v>
      </c>
      <c r="G17" s="105">
        <v>263.617741508466</v>
      </c>
      <c r="H17" s="105">
        <v>0.25750590789308991</v>
      </c>
      <c r="I17" s="105">
        <v>18.939076932449499</v>
      </c>
      <c r="J17" s="106">
        <f t="shared" si="0"/>
        <v>317.43206908324402</v>
      </c>
      <c r="K17" s="106">
        <f t="shared" si="1"/>
        <v>15.391455243092899</v>
      </c>
      <c r="L17" s="105" t="s">
        <v>644</v>
      </c>
      <c r="M17" s="105">
        <v>5.0474166856148292E-2</v>
      </c>
      <c r="N17" s="105">
        <v>4.9750363673994604</v>
      </c>
      <c r="O17" s="105" t="s">
        <v>645</v>
      </c>
      <c r="P17" s="105" t="s">
        <v>646</v>
      </c>
      <c r="Q17" s="105">
        <v>0.37925719453586204</v>
      </c>
      <c r="R17" s="105">
        <v>13.7057941071958</v>
      </c>
      <c r="S17" s="105">
        <v>5.4520179412988097E-2</v>
      </c>
      <c r="T17" s="105">
        <v>12.770975109673341</v>
      </c>
      <c r="U17" s="105">
        <v>6.8062634527144405E-3</v>
      </c>
      <c r="V17" s="105">
        <v>1193.1683805245859</v>
      </c>
    </row>
    <row r="18" spans="1:22" ht="14.75">
      <c r="A18" s="105" t="s">
        <v>758</v>
      </c>
      <c r="B18" s="105">
        <v>336.92803998178891</v>
      </c>
      <c r="C18" s="105">
        <v>15.82119912377313</v>
      </c>
      <c r="D18" s="105">
        <v>335.81979346455699</v>
      </c>
      <c r="E18" s="105">
        <v>32.725192246702001</v>
      </c>
      <c r="F18" s="105">
        <v>328.15192959010898</v>
      </c>
      <c r="G18" s="105">
        <v>223.83506291945599</v>
      </c>
      <c r="H18" s="105">
        <v>0.35764546100772915</v>
      </c>
      <c r="I18" s="105">
        <v>-2.674404627955</v>
      </c>
      <c r="J18" s="106">
        <f t="shared" si="0"/>
        <v>336.92803998178891</v>
      </c>
      <c r="K18" s="106">
        <f t="shared" si="1"/>
        <v>15.82119912377313</v>
      </c>
      <c r="L18" s="105" t="s">
        <v>644</v>
      </c>
      <c r="M18" s="105">
        <v>5.3655937904601332E-2</v>
      </c>
      <c r="N18" s="105">
        <v>4.8254216104882799</v>
      </c>
      <c r="O18" s="105" t="s">
        <v>645</v>
      </c>
      <c r="P18" s="105" t="s">
        <v>646</v>
      </c>
      <c r="Q18" s="105">
        <v>0.39198686192242749</v>
      </c>
      <c r="R18" s="105">
        <v>11.631433544836479</v>
      </c>
      <c r="S18" s="105">
        <v>5.3008599193531097E-2</v>
      </c>
      <c r="T18" s="105">
        <v>10.583267576177979</v>
      </c>
      <c r="U18" s="105">
        <v>6.0825235606428545E-3</v>
      </c>
      <c r="V18" s="105">
        <v>1193.041345286844</v>
      </c>
    </row>
    <row r="19" spans="1:22" ht="14.75">
      <c r="A19" s="105" t="s">
        <v>759</v>
      </c>
      <c r="B19" s="105">
        <v>318.20072707837636</v>
      </c>
      <c r="C19" s="105">
        <v>12.99330866199835</v>
      </c>
      <c r="D19" s="105">
        <v>344.18678306828099</v>
      </c>
      <c r="E19" s="105">
        <v>35.249550979219002</v>
      </c>
      <c r="F19" s="105">
        <v>523.57132152173597</v>
      </c>
      <c r="G19" s="105">
        <v>235.055189883141</v>
      </c>
      <c r="H19" s="105">
        <v>0.21551475498784606</v>
      </c>
      <c r="I19" s="105">
        <v>39.224951024143103</v>
      </c>
      <c r="J19" s="106">
        <f t="shared" si="0"/>
        <v>318.20072707837636</v>
      </c>
      <c r="K19" s="106">
        <f t="shared" si="1"/>
        <v>12.99330866199835</v>
      </c>
      <c r="L19" s="105" t="s">
        <v>644</v>
      </c>
      <c r="M19" s="105">
        <v>5.0599430837928824E-2</v>
      </c>
      <c r="N19" s="105">
        <v>4.1891974649169201</v>
      </c>
      <c r="O19" s="105" t="s">
        <v>645</v>
      </c>
      <c r="P19" s="105" t="s">
        <v>646</v>
      </c>
      <c r="Q19" s="105">
        <v>0.40350454241404377</v>
      </c>
      <c r="R19" s="105">
        <v>12.287096250596861</v>
      </c>
      <c r="S19" s="105">
        <v>5.7862261489163E-2</v>
      </c>
      <c r="T19" s="105">
        <v>11.550902946149501</v>
      </c>
      <c r="U19" s="105">
        <v>5.5143366814947147E-3</v>
      </c>
      <c r="V19" s="105">
        <v>1192.1972355046159</v>
      </c>
    </row>
    <row r="20" spans="1:22" ht="14.75">
      <c r="A20" s="105" t="s">
        <v>760</v>
      </c>
      <c r="B20" s="105">
        <v>327.1911853504223</v>
      </c>
      <c r="C20" s="105">
        <v>11.87607866153904</v>
      </c>
      <c r="D20" s="105">
        <v>331.31622373117602</v>
      </c>
      <c r="E20" s="105">
        <v>30.722566293745999</v>
      </c>
      <c r="F20" s="105">
        <v>360.38697132750599</v>
      </c>
      <c r="G20" s="105">
        <v>218.731258333607</v>
      </c>
      <c r="H20" s="105">
        <v>0.26102515482754968</v>
      </c>
      <c r="I20" s="105">
        <v>9.2111504072427994</v>
      </c>
      <c r="J20" s="106">
        <f t="shared" si="0"/>
        <v>327.1911853504223</v>
      </c>
      <c r="K20" s="106">
        <f t="shared" si="1"/>
        <v>11.87607866153904</v>
      </c>
      <c r="L20" s="105" t="s">
        <v>644</v>
      </c>
      <c r="M20" s="105">
        <v>5.2065666113551047E-2</v>
      </c>
      <c r="N20" s="105">
        <v>3.7260303275789801</v>
      </c>
      <c r="O20" s="105" t="s">
        <v>645</v>
      </c>
      <c r="P20" s="105" t="s">
        <v>646</v>
      </c>
      <c r="Q20" s="105">
        <v>0.38582659754117238</v>
      </c>
      <c r="R20" s="105">
        <v>11.0339528740343</v>
      </c>
      <c r="S20" s="105">
        <v>5.3769171081002397E-2</v>
      </c>
      <c r="T20" s="105">
        <v>10.3857986705102</v>
      </c>
      <c r="U20" s="105">
        <v>5.7847383325143392E-3</v>
      </c>
      <c r="V20" s="105">
        <v>1193.0881805540839</v>
      </c>
    </row>
    <row r="21" spans="1:22" ht="14.75">
      <c r="A21" s="105" t="s">
        <v>761</v>
      </c>
      <c r="B21" s="105">
        <v>327.48371941760382</v>
      </c>
      <c r="C21" s="105">
        <v>18.35126643463451</v>
      </c>
      <c r="D21" s="105">
        <v>326.00548780576202</v>
      </c>
      <c r="E21" s="105">
        <v>35.708860253464003</v>
      </c>
      <c r="F21" s="105">
        <v>315.46300635158099</v>
      </c>
      <c r="G21" s="105">
        <v>246.13930407548699</v>
      </c>
      <c r="H21" s="105">
        <v>0.3829040016144285</v>
      </c>
      <c r="I21" s="105">
        <v>-3.8104984812790001</v>
      </c>
      <c r="J21" s="106">
        <f t="shared" si="0"/>
        <v>327.48371941760382</v>
      </c>
      <c r="K21" s="106">
        <f t="shared" si="1"/>
        <v>18.35126643463451</v>
      </c>
      <c r="L21" s="105" t="s">
        <v>644</v>
      </c>
      <c r="M21" s="105">
        <v>5.2113409249928848E-2</v>
      </c>
      <c r="N21" s="105">
        <v>5.75544905050746</v>
      </c>
      <c r="O21" s="105" t="s">
        <v>645</v>
      </c>
      <c r="P21" s="105" t="s">
        <v>646</v>
      </c>
      <c r="Q21" s="105">
        <v>0.37859726099485064</v>
      </c>
      <c r="R21" s="105">
        <v>13.033618587646901</v>
      </c>
      <c r="S21" s="105">
        <v>5.2713346640313199E-2</v>
      </c>
      <c r="T21" s="105">
        <v>11.694016406490441</v>
      </c>
      <c r="U21" s="105">
        <v>5.7929357451009982E-3</v>
      </c>
      <c r="V21" s="105">
        <v>1193.860883160716</v>
      </c>
    </row>
    <row r="22" spans="1:22" ht="14.75">
      <c r="A22" s="105" t="s">
        <v>762</v>
      </c>
      <c r="B22" s="105">
        <v>317.4457659351317</v>
      </c>
      <c r="C22" s="105">
        <v>15.40156838452944</v>
      </c>
      <c r="D22" s="105">
        <v>322.43138045434699</v>
      </c>
      <c r="E22" s="105">
        <v>28.435408328123</v>
      </c>
      <c r="F22" s="105">
        <v>358.59850174102502</v>
      </c>
      <c r="G22" s="105">
        <v>194.78444971513801</v>
      </c>
      <c r="H22" s="105">
        <v>0.43700437873423287</v>
      </c>
      <c r="I22" s="105">
        <v>11.475992121019299</v>
      </c>
      <c r="J22" s="106">
        <f t="shared" si="0"/>
        <v>317.4457659351317</v>
      </c>
      <c r="K22" s="106">
        <f t="shared" si="1"/>
        <v>15.40156838452944</v>
      </c>
      <c r="L22" s="105" t="s">
        <v>644</v>
      </c>
      <c r="M22" s="105">
        <v>5.0476398826349751E-2</v>
      </c>
      <c r="N22" s="105">
        <v>4.97809962736138</v>
      </c>
      <c r="O22" s="105" t="s">
        <v>645</v>
      </c>
      <c r="P22" s="105" t="s">
        <v>646</v>
      </c>
      <c r="Q22" s="105">
        <v>0.37375318477486874</v>
      </c>
      <c r="R22" s="105">
        <v>10.438754508890741</v>
      </c>
      <c r="S22" s="105">
        <v>5.3726573806740702E-2</v>
      </c>
      <c r="T22" s="105">
        <v>9.1752994390892209</v>
      </c>
      <c r="U22" s="105">
        <v>5.3865421083363375E-3</v>
      </c>
      <c r="V22" s="105">
        <v>1193.5388729288641</v>
      </c>
    </row>
    <row r="23" spans="1:22" ht="14.75">
      <c r="A23" s="105" t="s">
        <v>763</v>
      </c>
      <c r="B23" s="105">
        <v>311.55732182372316</v>
      </c>
      <c r="C23" s="105">
        <v>15.06079387190146</v>
      </c>
      <c r="D23" s="105">
        <v>316.07973609840002</v>
      </c>
      <c r="E23" s="105">
        <v>37.466276889218001</v>
      </c>
      <c r="F23" s="105">
        <v>349.55635012768499</v>
      </c>
      <c r="G23" s="105">
        <v>272.68391802938402</v>
      </c>
      <c r="H23" s="105">
        <v>0.2834871859508723</v>
      </c>
      <c r="I23" s="105">
        <v>10.870644544172</v>
      </c>
      <c r="J23" s="106">
        <f t="shared" si="0"/>
        <v>311.55732182372316</v>
      </c>
      <c r="K23" s="106">
        <f t="shared" si="1"/>
        <v>15.06079387190146</v>
      </c>
      <c r="L23" s="105" t="s">
        <v>644</v>
      </c>
      <c r="M23" s="105">
        <v>4.9517284640519771E-2</v>
      </c>
      <c r="N23" s="105">
        <v>4.9575814055991598</v>
      </c>
      <c r="O23" s="105" t="s">
        <v>645</v>
      </c>
      <c r="P23" s="105" t="s">
        <v>646</v>
      </c>
      <c r="Q23" s="105">
        <v>0.36518660751661797</v>
      </c>
      <c r="R23" s="105">
        <v>14.05157107514578</v>
      </c>
      <c r="S23" s="105">
        <v>5.3511931634224297E-2</v>
      </c>
      <c r="T23" s="105">
        <v>13.147967002039939</v>
      </c>
      <c r="U23" s="105">
        <v>0.26543560067832322</v>
      </c>
      <c r="V23" s="105">
        <v>1194.1206538488821</v>
      </c>
    </row>
    <row r="24" spans="1:22" ht="14.75">
      <c r="A24" s="105" t="s">
        <v>764</v>
      </c>
      <c r="B24" s="105">
        <v>323.12719295656422</v>
      </c>
      <c r="C24" s="105">
        <v>13.03629418566357</v>
      </c>
      <c r="D24" s="105">
        <v>325.97385651129298</v>
      </c>
      <c r="E24" s="105">
        <v>34.125616536220001</v>
      </c>
      <c r="F24" s="105">
        <v>346.353625450972</v>
      </c>
      <c r="G24" s="105">
        <v>245.70954635108001</v>
      </c>
      <c r="H24" s="105">
        <v>0.21158501829825738</v>
      </c>
      <c r="I24" s="105">
        <v>6.7059879809733998</v>
      </c>
      <c r="J24" s="106">
        <f t="shared" si="0"/>
        <v>323.12719295656422</v>
      </c>
      <c r="K24" s="106">
        <f t="shared" si="1"/>
        <v>13.03629418566357</v>
      </c>
      <c r="L24" s="105" t="s">
        <v>644</v>
      </c>
      <c r="M24" s="105">
        <v>5.1402624722627251E-2</v>
      </c>
      <c r="N24" s="105">
        <v>4.1405583520811602</v>
      </c>
      <c r="O24" s="105" t="s">
        <v>645</v>
      </c>
      <c r="P24" s="105" t="s">
        <v>646</v>
      </c>
      <c r="Q24" s="105">
        <v>0.37855431549112045</v>
      </c>
      <c r="R24" s="105">
        <v>12.447001258164979</v>
      </c>
      <c r="S24" s="105">
        <v>5.3436193423879799E-2</v>
      </c>
      <c r="T24" s="105">
        <v>11.7381266330608</v>
      </c>
      <c r="U24" s="105">
        <v>7.0997926269491954E-3</v>
      </c>
      <c r="V24" s="105">
        <v>1198.085081099332</v>
      </c>
    </row>
    <row r="25" spans="1:22" ht="14.75">
      <c r="A25" s="105" t="s">
        <v>765</v>
      </c>
      <c r="B25" s="105">
        <v>311.98367815921296</v>
      </c>
      <c r="C25" s="105">
        <v>13.917214364377321</v>
      </c>
      <c r="D25" s="105">
        <v>316.16794828387799</v>
      </c>
      <c r="E25" s="105">
        <v>33.437521070038997</v>
      </c>
      <c r="F25" s="105">
        <v>347.12310552404898</v>
      </c>
      <c r="G25" s="105">
        <v>243.89709769556501</v>
      </c>
      <c r="H25" s="105">
        <v>0.26223143653286357</v>
      </c>
      <c r="I25" s="105">
        <v>10.123044765857999</v>
      </c>
      <c r="J25" s="106">
        <f t="shared" si="0"/>
        <v>311.98367815921296</v>
      </c>
      <c r="K25" s="106">
        <f t="shared" si="1"/>
        <v>13.917214364377321</v>
      </c>
      <c r="L25" s="105" t="s">
        <v>644</v>
      </c>
      <c r="M25" s="105">
        <v>4.958670046281196E-2</v>
      </c>
      <c r="N25" s="105">
        <v>4.5746313771493599</v>
      </c>
      <c r="O25" s="105" t="s">
        <v>645</v>
      </c>
      <c r="P25" s="105" t="s">
        <v>646</v>
      </c>
      <c r="Q25" s="105">
        <v>0.36530521430747831</v>
      </c>
      <c r="R25" s="105">
        <v>12.512627813163119</v>
      </c>
      <c r="S25" s="105">
        <v>5.3454376421162499E-2</v>
      </c>
      <c r="T25" s="105">
        <v>11.6463986946156</v>
      </c>
      <c r="U25" s="105">
        <v>0.26595852389801605</v>
      </c>
      <c r="V25" s="105">
        <v>1197.8620784283901</v>
      </c>
    </row>
    <row r="26" spans="1:22" ht="14.75">
      <c r="A26" s="105" t="s">
        <v>766</v>
      </c>
      <c r="B26" s="105">
        <v>320.76960731942756</v>
      </c>
      <c r="C26" s="105">
        <v>13.103931866190051</v>
      </c>
      <c r="D26" s="105">
        <v>326.56452079978902</v>
      </c>
      <c r="E26" s="105">
        <v>33.491293689217997</v>
      </c>
      <c r="F26" s="105">
        <v>368.08031959350802</v>
      </c>
      <c r="G26" s="105">
        <v>239.227483914901</v>
      </c>
      <c r="H26" s="105">
        <v>0.21092953099035125</v>
      </c>
      <c r="I26" s="105">
        <v>12.853366440870399</v>
      </c>
      <c r="J26" s="106">
        <f t="shared" si="0"/>
        <v>320.76960731942756</v>
      </c>
      <c r="K26" s="106">
        <f t="shared" si="1"/>
        <v>13.103931866190051</v>
      </c>
      <c r="L26" s="105" t="s">
        <v>644</v>
      </c>
      <c r="M26" s="105">
        <v>5.1018175563241903E-2</v>
      </c>
      <c r="N26" s="105">
        <v>4.1918931453321999</v>
      </c>
      <c r="O26" s="105" t="s">
        <v>645</v>
      </c>
      <c r="P26" s="105" t="s">
        <v>646</v>
      </c>
      <c r="Q26" s="105">
        <v>0.37935647550547963</v>
      </c>
      <c r="R26" s="105">
        <v>12.193070331978801</v>
      </c>
      <c r="S26" s="105">
        <v>5.3952948675728002E-2</v>
      </c>
      <c r="T26" s="105">
        <v>11.44984698494696</v>
      </c>
      <c r="U26" s="105">
        <v>6.1422680036567453E-3</v>
      </c>
      <c r="V26" s="105">
        <v>1200.6328061164879</v>
      </c>
    </row>
    <row r="27" spans="1:22" ht="14.75">
      <c r="A27" s="105" t="s">
        <v>767</v>
      </c>
      <c r="B27" s="105">
        <v>328.41985899963413</v>
      </c>
      <c r="C27" s="105">
        <v>13.041072806210851</v>
      </c>
      <c r="D27" s="105">
        <v>326.03948387410298</v>
      </c>
      <c r="E27" s="105">
        <v>30.127475710220001</v>
      </c>
      <c r="F27" s="105">
        <v>309.077966612701</v>
      </c>
      <c r="G27" s="105">
        <v>216.54057870609</v>
      </c>
      <c r="H27" s="105">
        <v>0.24510011099641238</v>
      </c>
      <c r="I27" s="105">
        <v>-6.2579331030640004</v>
      </c>
      <c r="J27" s="106">
        <f t="shared" si="0"/>
        <v>328.41985899963413</v>
      </c>
      <c r="K27" s="106">
        <f t="shared" si="1"/>
        <v>13.041072806210851</v>
      </c>
      <c r="L27" s="105" t="s">
        <v>644</v>
      </c>
      <c r="M27" s="105">
        <v>5.2266206835929481E-2</v>
      </c>
      <c r="N27" s="105">
        <v>4.0769850299104604</v>
      </c>
      <c r="O27" s="105" t="s">
        <v>645</v>
      </c>
      <c r="P27" s="105" t="s">
        <v>646</v>
      </c>
      <c r="Q27" s="105">
        <v>0.37864341862091494</v>
      </c>
      <c r="R27" s="105">
        <v>10.965117497881741</v>
      </c>
      <c r="S27" s="105">
        <v>5.2565649754539701E-2</v>
      </c>
      <c r="T27" s="105">
        <v>10.17899773102628</v>
      </c>
      <c r="U27" s="105">
        <v>6.1032138182945681E-3</v>
      </c>
      <c r="V27" s="105">
        <v>1201.6843741162741</v>
      </c>
    </row>
    <row r="28" spans="1:22" ht="14.75">
      <c r="A28" s="105" t="s">
        <v>768</v>
      </c>
      <c r="B28" s="105">
        <v>339.35352294836201</v>
      </c>
      <c r="C28" s="105">
        <v>20.324339435092998</v>
      </c>
      <c r="D28" s="105">
        <v>374.91436249591601</v>
      </c>
      <c r="E28" s="105">
        <v>52.129183666746997</v>
      </c>
      <c r="F28" s="105">
        <v>600.96683950968895</v>
      </c>
      <c r="G28" s="105">
        <v>311.58949894232597</v>
      </c>
      <c r="H28" s="105">
        <v>0.26732256762241524</v>
      </c>
      <c r="I28" s="105">
        <v>43.5320718818312</v>
      </c>
      <c r="J28" s="106">
        <f t="shared" si="0"/>
        <v>339.35352294836201</v>
      </c>
      <c r="K28" s="106">
        <f t="shared" si="1"/>
        <v>20.324339435092998</v>
      </c>
      <c r="L28" s="105" t="s">
        <v>644</v>
      </c>
      <c r="M28" s="105">
        <v>5.4052453750289525E-2</v>
      </c>
      <c r="N28" s="105">
        <v>6.15786052889466</v>
      </c>
      <c r="O28" s="105" t="s">
        <v>645</v>
      </c>
      <c r="P28" s="105" t="s">
        <v>646</v>
      </c>
      <c r="Q28" s="105">
        <v>0.44662666755163472</v>
      </c>
      <c r="R28" s="105">
        <v>17.063131521689559</v>
      </c>
      <c r="S28" s="105">
        <v>5.9954508098142602E-2</v>
      </c>
      <c r="T28" s="105">
        <v>15.91324011737262</v>
      </c>
      <c r="U28" s="105">
        <v>0.26644742024538781</v>
      </c>
      <c r="V28" s="105">
        <v>1202.5799723728221</v>
      </c>
    </row>
    <row r="29" spans="1:22" ht="14.75">
      <c r="A29" s="105" t="s">
        <v>769</v>
      </c>
      <c r="B29" s="105">
        <v>316.44409994260332</v>
      </c>
      <c r="C29" s="105">
        <v>10.951170441418</v>
      </c>
      <c r="D29" s="105">
        <v>312.17826585414002</v>
      </c>
      <c r="E29" s="105">
        <v>28.499363934597</v>
      </c>
      <c r="F29" s="105">
        <v>280.443279626189</v>
      </c>
      <c r="G29" s="105">
        <v>217.06894893649101</v>
      </c>
      <c r="H29" s="105">
        <v>0.21848543177553575</v>
      </c>
      <c r="I29" s="105">
        <v>-12.837112860896999</v>
      </c>
      <c r="J29" s="106">
        <f t="shared" si="0"/>
        <v>316.44409994260332</v>
      </c>
      <c r="K29" s="106">
        <f t="shared" si="1"/>
        <v>10.951170441418</v>
      </c>
      <c r="L29" s="105" t="s">
        <v>644</v>
      </c>
      <c r="M29" s="105">
        <v>5.0313184873618029E-2</v>
      </c>
      <c r="N29" s="105">
        <v>3.54934555090562</v>
      </c>
      <c r="O29" s="105" t="s">
        <v>645</v>
      </c>
      <c r="P29" s="105" t="s">
        <v>646</v>
      </c>
      <c r="Q29" s="105">
        <v>0.35995112979281724</v>
      </c>
      <c r="R29" s="105">
        <v>10.754595357867739</v>
      </c>
      <c r="S29" s="105">
        <v>5.1910395630982903E-2</v>
      </c>
      <c r="T29" s="105">
        <v>10.152017901468479</v>
      </c>
      <c r="U29" s="105">
        <v>5.2328253609691452E-3</v>
      </c>
      <c r="V29" s="105">
        <v>1201.2942631118319</v>
      </c>
    </row>
    <row r="30" spans="1:22" ht="14.75">
      <c r="A30" s="105" t="s">
        <v>770</v>
      </c>
      <c r="B30" s="105">
        <v>306.85114566894589</v>
      </c>
      <c r="C30" s="105">
        <v>12.356816266986501</v>
      </c>
      <c r="D30" s="105">
        <v>297.15762864869703</v>
      </c>
      <c r="E30" s="105">
        <v>31.405376148433</v>
      </c>
      <c r="F30" s="105">
        <v>221.67235310080599</v>
      </c>
      <c r="G30" s="105">
        <v>249.711213238521</v>
      </c>
      <c r="H30" s="105">
        <v>0.24567286576441102</v>
      </c>
      <c r="I30" s="105">
        <v>-38.425537229446</v>
      </c>
      <c r="J30" s="106">
        <f t="shared" si="0"/>
        <v>306.85114566894589</v>
      </c>
      <c r="K30" s="106">
        <f t="shared" si="1"/>
        <v>12.356816266986501</v>
      </c>
      <c r="L30" s="105" t="s">
        <v>644</v>
      </c>
      <c r="M30" s="105">
        <v>4.8751368800674655E-2</v>
      </c>
      <c r="N30" s="105">
        <v>4.1275316853235804</v>
      </c>
      <c r="O30" s="105" t="s">
        <v>645</v>
      </c>
      <c r="P30" s="105" t="s">
        <v>646</v>
      </c>
      <c r="Q30" s="105">
        <v>0.33998134278976405</v>
      </c>
      <c r="R30" s="105">
        <v>12.38087503514944</v>
      </c>
      <c r="S30" s="105">
        <v>5.0601207217144201E-2</v>
      </c>
      <c r="T30" s="105">
        <v>11.6725982035979</v>
      </c>
      <c r="U30" s="105">
        <v>5.4051444518257649E-3</v>
      </c>
      <c r="V30" s="105">
        <v>1204.3027100482179</v>
      </c>
    </row>
    <row r="31" spans="1:22" ht="14.75">
      <c r="A31" s="105" t="s">
        <v>771</v>
      </c>
      <c r="B31" s="105">
        <v>329.01439005860766</v>
      </c>
      <c r="C31" s="105">
        <v>12.22247124845676</v>
      </c>
      <c r="D31" s="105">
        <v>299.15315415984998</v>
      </c>
      <c r="E31" s="105">
        <v>25.094323204085999</v>
      </c>
      <c r="F31" s="105">
        <v>72.182315852053407</v>
      </c>
      <c r="G31" s="105">
        <v>201.82705575563261</v>
      </c>
      <c r="H31" s="105">
        <v>0.25319676668415242</v>
      </c>
      <c r="I31" s="105">
        <v>-355.81024406720798</v>
      </c>
      <c r="J31" s="106">
        <f t="shared" si="0"/>
        <v>329.01439005860766</v>
      </c>
      <c r="K31" s="106">
        <f t="shared" si="1"/>
        <v>12.22247124845676</v>
      </c>
      <c r="L31" s="105" t="s">
        <v>644</v>
      </c>
      <c r="M31" s="105">
        <v>5.2363258277894398E-2</v>
      </c>
      <c r="N31" s="105">
        <v>3.8140959288771401</v>
      </c>
      <c r="O31" s="105" t="s">
        <v>645</v>
      </c>
      <c r="P31" s="105" t="s">
        <v>646</v>
      </c>
      <c r="Q31" s="105">
        <v>0.34261738859754798</v>
      </c>
      <c r="R31" s="105">
        <v>9.8054178199112396</v>
      </c>
      <c r="S31" s="105">
        <v>4.7476133827592401E-2</v>
      </c>
      <c r="T31" s="105">
        <v>9.0332104408319793</v>
      </c>
      <c r="U31" s="105">
        <v>5.9813295007916812E-3</v>
      </c>
      <c r="V31" s="105">
        <v>1204.82578738293</v>
      </c>
    </row>
    <row r="32" spans="1:22" ht="14.75">
      <c r="A32" s="105" t="s">
        <v>772</v>
      </c>
      <c r="B32" s="105">
        <v>320.32799279909295</v>
      </c>
      <c r="C32" s="105">
        <v>11.37974721222669</v>
      </c>
      <c r="D32" s="105">
        <v>321.86135283095001</v>
      </c>
      <c r="E32" s="105">
        <v>25.215177456980999</v>
      </c>
      <c r="F32" s="105">
        <v>332.97136264601301</v>
      </c>
      <c r="G32" s="105">
        <v>182.18661597656799</v>
      </c>
      <c r="H32" s="105">
        <v>0.28315659837540019</v>
      </c>
      <c r="I32" s="105">
        <v>3.7971343080220001</v>
      </c>
      <c r="J32" s="106">
        <f t="shared" si="0"/>
        <v>320.32799279909295</v>
      </c>
      <c r="K32" s="106">
        <f t="shared" si="1"/>
        <v>11.37974721222669</v>
      </c>
      <c r="L32" s="105" t="s">
        <v>644</v>
      </c>
      <c r="M32" s="105">
        <v>5.0946177553730272E-2</v>
      </c>
      <c r="N32" s="105">
        <v>3.64474091596878</v>
      </c>
      <c r="O32" s="105" t="s">
        <v>645</v>
      </c>
      <c r="P32" s="105" t="s">
        <v>646</v>
      </c>
      <c r="Q32" s="105">
        <v>0.37298218756831997</v>
      </c>
      <c r="R32" s="105">
        <v>9.2557697497861007</v>
      </c>
      <c r="S32" s="105">
        <v>5.3121348870037902E-2</v>
      </c>
      <c r="T32" s="105">
        <v>8.5079455402887199</v>
      </c>
      <c r="U32" s="105">
        <v>5.5882407457587746E-3</v>
      </c>
      <c r="V32" s="105">
        <v>1204.9594832520561</v>
      </c>
    </row>
    <row r="33" spans="1:22" ht="14.75">
      <c r="A33" s="105" t="s">
        <v>773</v>
      </c>
      <c r="B33" s="105">
        <v>326.89724716327532</v>
      </c>
      <c r="C33" s="105">
        <v>15.0087391198839</v>
      </c>
      <c r="D33" s="105">
        <v>298.83373463043301</v>
      </c>
      <c r="E33" s="105">
        <v>31.108311603834</v>
      </c>
      <c r="F33" s="105">
        <v>84.978447047741895</v>
      </c>
      <c r="G33" s="105">
        <v>247.30011250343409</v>
      </c>
      <c r="H33" s="105">
        <v>0.29100853159868983</v>
      </c>
      <c r="I33" s="105">
        <v>-284.68253836130998</v>
      </c>
      <c r="J33" s="106">
        <f t="shared" si="0"/>
        <v>326.89724716327532</v>
      </c>
      <c r="K33" s="106">
        <f t="shared" si="1"/>
        <v>15.0087391198839</v>
      </c>
      <c r="L33" s="105" t="s">
        <v>644</v>
      </c>
      <c r="M33" s="105">
        <v>5.20176959993537E-2</v>
      </c>
      <c r="N33" s="105">
        <v>4.7141522351779397</v>
      </c>
      <c r="O33" s="105" t="s">
        <v>645</v>
      </c>
      <c r="P33" s="105" t="s">
        <v>646</v>
      </c>
      <c r="Q33" s="105">
        <v>0.34219509401131076</v>
      </c>
      <c r="R33" s="105">
        <v>12.202761617855881</v>
      </c>
      <c r="S33" s="105">
        <v>4.7732620089319E-2</v>
      </c>
      <c r="T33" s="105">
        <v>11.255405803692</v>
      </c>
      <c r="U33" s="105">
        <v>0.26735422518042828</v>
      </c>
      <c r="V33" s="105">
        <v>1206.480267234756</v>
      </c>
    </row>
    <row r="34" spans="1:22" ht="14.75">
      <c r="A34" s="105" t="s">
        <v>774</v>
      </c>
      <c r="B34" s="105">
        <v>317.57031276467745</v>
      </c>
      <c r="C34" s="105">
        <v>10.668085288770239</v>
      </c>
      <c r="D34" s="105">
        <v>335.39728614189897</v>
      </c>
      <c r="E34" s="105">
        <v>23.02645264761</v>
      </c>
      <c r="F34" s="105">
        <v>460.93642284961197</v>
      </c>
      <c r="G34" s="105">
        <v>155.963834841845</v>
      </c>
      <c r="H34" s="105">
        <v>0.29477614071177144</v>
      </c>
      <c r="I34" s="105">
        <v>31.103228770383001</v>
      </c>
      <c r="J34" s="106">
        <f t="shared" si="0"/>
        <v>317.57031276467745</v>
      </c>
      <c r="K34" s="106">
        <f t="shared" si="1"/>
        <v>10.668085288770239</v>
      </c>
      <c r="L34" s="105" t="s">
        <v>644</v>
      </c>
      <c r="M34" s="105">
        <v>5.049669456987034E-2</v>
      </c>
      <c r="N34" s="105">
        <v>3.44555682362834</v>
      </c>
      <c r="O34" s="105" t="s">
        <v>645</v>
      </c>
      <c r="P34" s="105" t="s">
        <v>646</v>
      </c>
      <c r="Q34" s="105">
        <v>0.39140776785926151</v>
      </c>
      <c r="R34" s="105">
        <v>8.1537200221787192</v>
      </c>
      <c r="S34" s="105">
        <v>5.6241785121959501E-2</v>
      </c>
      <c r="T34" s="105">
        <v>7.3899450860765201</v>
      </c>
      <c r="U34" s="105">
        <v>5.6758500577287129E-3</v>
      </c>
      <c r="V34" s="105">
        <v>1206.0233916215259</v>
      </c>
    </row>
    <row r="35" spans="1:22" ht="14.75">
      <c r="A35" s="105" t="s">
        <v>775</v>
      </c>
      <c r="B35" s="105">
        <v>309.5934926833005</v>
      </c>
      <c r="C35" s="105">
        <v>11.107698411572899</v>
      </c>
      <c r="D35" s="105">
        <v>325.99723545570703</v>
      </c>
      <c r="E35" s="105">
        <v>26.557491954985998</v>
      </c>
      <c r="F35" s="105">
        <v>444.85515552483798</v>
      </c>
      <c r="G35" s="105">
        <v>186.95945473373399</v>
      </c>
      <c r="H35" s="105">
        <v>0.24055694291985549</v>
      </c>
      <c r="I35" s="105">
        <v>30.405776163694501</v>
      </c>
      <c r="J35" s="106">
        <f t="shared" si="0"/>
        <v>309.5934926833005</v>
      </c>
      <c r="K35" s="106">
        <f t="shared" si="1"/>
        <v>11.107698411572899</v>
      </c>
      <c r="L35" s="105" t="s">
        <v>644</v>
      </c>
      <c r="M35" s="105">
        <v>4.9197609444501064E-2</v>
      </c>
      <c r="N35" s="105">
        <v>3.6778446599782599</v>
      </c>
      <c r="O35" s="105" t="s">
        <v>645</v>
      </c>
      <c r="P35" s="105" t="s">
        <v>646</v>
      </c>
      <c r="Q35" s="105">
        <v>0.37858605672970663</v>
      </c>
      <c r="R35" s="105">
        <v>9.6497999776956593</v>
      </c>
      <c r="S35" s="105">
        <v>5.5835861541698499E-2</v>
      </c>
      <c r="T35" s="105">
        <v>8.9214403695033795</v>
      </c>
      <c r="U35" s="105">
        <v>5.3863959838476774E-3</v>
      </c>
      <c r="V35" s="105">
        <v>1210.6529319964779</v>
      </c>
    </row>
    <row r="36" spans="1:22" ht="14.75">
      <c r="A36" s="105" t="s">
        <v>776</v>
      </c>
      <c r="B36" s="105">
        <v>319.36865346352732</v>
      </c>
      <c r="C36" s="105">
        <v>14.97970096891393</v>
      </c>
      <c r="D36" s="105">
        <v>331.78589925815601</v>
      </c>
      <c r="E36" s="105">
        <v>32.596554829237</v>
      </c>
      <c r="F36" s="105">
        <v>419.80083298272802</v>
      </c>
      <c r="G36" s="105">
        <v>222.05317842524499</v>
      </c>
      <c r="H36" s="105">
        <v>0.33581474486121632</v>
      </c>
      <c r="I36" s="105">
        <v>23.9237685179469</v>
      </c>
      <c r="J36" s="106">
        <f t="shared" si="0"/>
        <v>319.36865346352732</v>
      </c>
      <c r="K36" s="106">
        <f t="shared" si="1"/>
        <v>14.97970096891393</v>
      </c>
      <c r="L36" s="105" t="s">
        <v>644</v>
      </c>
      <c r="M36" s="105">
        <v>5.0789789992680093E-2</v>
      </c>
      <c r="N36" s="105">
        <v>4.8131462043250002</v>
      </c>
      <c r="O36" s="105" t="s">
        <v>645</v>
      </c>
      <c r="P36" s="105" t="s">
        <v>646</v>
      </c>
      <c r="Q36" s="105">
        <v>0.38646777369255741</v>
      </c>
      <c r="R36" s="105">
        <v>11.703828521690941</v>
      </c>
      <c r="S36" s="105">
        <v>5.5211490995960198E-2</v>
      </c>
      <c r="T36" s="105">
        <v>10.6683281577264</v>
      </c>
      <c r="U36" s="105">
        <v>0.26800383185552212</v>
      </c>
      <c r="V36" s="105">
        <v>1209.3085111718781</v>
      </c>
    </row>
    <row r="37" spans="1:22" ht="14.75">
      <c r="A37" s="105" t="s">
        <v>777</v>
      </c>
      <c r="B37" s="105">
        <v>340.77022107152368</v>
      </c>
      <c r="C37" s="105">
        <v>14.9877870937053</v>
      </c>
      <c r="D37" s="105">
        <v>375.411620922841</v>
      </c>
      <c r="E37" s="105">
        <v>42.905629550432003</v>
      </c>
      <c r="F37" s="105">
        <v>595.13760993601795</v>
      </c>
      <c r="G37" s="105">
        <v>263.123367009226</v>
      </c>
      <c r="H37" s="105">
        <v>0.18615177917806047</v>
      </c>
      <c r="I37" s="105">
        <v>42.740936653598602</v>
      </c>
      <c r="J37" s="106">
        <f t="shared" si="0"/>
        <v>340.77022107152368</v>
      </c>
      <c r="K37" s="106">
        <f t="shared" si="1"/>
        <v>14.9877870937053</v>
      </c>
      <c r="L37" s="105" t="s">
        <v>644</v>
      </c>
      <c r="M37" s="105">
        <v>5.4284123355699494E-2</v>
      </c>
      <c r="N37" s="105">
        <v>4.5207356075004199</v>
      </c>
      <c r="O37" s="105" t="s">
        <v>645</v>
      </c>
      <c r="P37" s="105" t="s">
        <v>646</v>
      </c>
      <c r="Q37" s="105">
        <v>0.44733529024202595</v>
      </c>
      <c r="R37" s="105">
        <v>13.964595404598681</v>
      </c>
      <c r="S37" s="105">
        <v>5.9793357365608202E-2</v>
      </c>
      <c r="T37" s="105">
        <v>13.21260286170806</v>
      </c>
      <c r="U37" s="105">
        <v>7.2421143342787635E-3</v>
      </c>
      <c r="V37" s="105">
        <v>1216.017448145582</v>
      </c>
    </row>
    <row r="38" spans="1:22" ht="14.75">
      <c r="A38" s="105" t="s">
        <v>778</v>
      </c>
      <c r="B38" s="105">
        <v>354.52323299737043</v>
      </c>
      <c r="C38" s="105">
        <v>15.568036254819649</v>
      </c>
      <c r="D38" s="105">
        <v>387.18967830113002</v>
      </c>
      <c r="E38" s="105">
        <v>54.259309617595001</v>
      </c>
      <c r="F38" s="105">
        <v>587.35743387076297</v>
      </c>
      <c r="G38" s="105">
        <v>326.43159932814598</v>
      </c>
      <c r="H38" s="105">
        <v>0.12310636117762228</v>
      </c>
      <c r="I38" s="105">
        <v>39.640972846633503</v>
      </c>
      <c r="J38" s="106">
        <f t="shared" si="0"/>
        <v>354.52323299737043</v>
      </c>
      <c r="K38" s="106">
        <f t="shared" si="1"/>
        <v>15.568036254819649</v>
      </c>
      <c r="L38" s="105" t="s">
        <v>644</v>
      </c>
      <c r="M38" s="105">
        <v>5.6535772052460326E-2</v>
      </c>
      <c r="N38" s="105">
        <v>4.5185700746814002</v>
      </c>
      <c r="O38" s="105" t="s">
        <v>645</v>
      </c>
      <c r="P38" s="105" t="s">
        <v>646</v>
      </c>
      <c r="Q38" s="105">
        <v>0.4642215772609673</v>
      </c>
      <c r="R38" s="105">
        <v>17.31335612119684</v>
      </c>
      <c r="S38" s="105">
        <v>5.9579191134765001E-2</v>
      </c>
      <c r="T38" s="105">
        <v>16.713312797275659</v>
      </c>
      <c r="U38" s="105">
        <v>0.26824885452501218</v>
      </c>
      <c r="V38" s="105">
        <v>1214.0325212565581</v>
      </c>
    </row>
    <row r="39" spans="1:22" ht="14.75">
      <c r="A39" s="105" t="s">
        <v>779</v>
      </c>
      <c r="B39" s="105">
        <v>309.47541831767074</v>
      </c>
      <c r="C39" s="105">
        <v>13.43748578749824</v>
      </c>
      <c r="D39" s="105">
        <v>348.22851633530502</v>
      </c>
      <c r="E39" s="105">
        <v>42.545529823869998</v>
      </c>
      <c r="F39" s="105">
        <v>615.54551890171695</v>
      </c>
      <c r="G39" s="105">
        <v>277.51399155994801</v>
      </c>
      <c r="H39" s="105">
        <v>0.17208261518007947</v>
      </c>
      <c r="I39" s="105">
        <v>49.723390258798403</v>
      </c>
      <c r="J39" s="106">
        <f t="shared" si="0"/>
        <v>309.47541831767074</v>
      </c>
      <c r="K39" s="106">
        <f t="shared" si="1"/>
        <v>13.43748578749824</v>
      </c>
      <c r="L39" s="105" t="s">
        <v>644</v>
      </c>
      <c r="M39" s="105">
        <v>4.9178392217043856E-2</v>
      </c>
      <c r="N39" s="105">
        <v>4.4517169561132999</v>
      </c>
      <c r="O39" s="105" t="s">
        <v>645</v>
      </c>
      <c r="P39" s="105" t="s">
        <v>646</v>
      </c>
      <c r="Q39" s="105">
        <v>0.40910232726289059</v>
      </c>
      <c r="R39" s="105">
        <v>14.73889946326608</v>
      </c>
      <c r="S39" s="105">
        <v>6.0360138974206098E-2</v>
      </c>
      <c r="T39" s="105">
        <v>14.05052929718018</v>
      </c>
      <c r="U39" s="105">
        <v>0.26837144985150924</v>
      </c>
      <c r="V39" s="105">
        <v>1213.707180985064</v>
      </c>
    </row>
    <row r="40" spans="1:22" ht="14.75">
      <c r="A40" s="105" t="s">
        <v>780</v>
      </c>
      <c r="B40" s="105">
        <v>318.59720722534553</v>
      </c>
      <c r="C40" s="105">
        <v>12.1277451223805</v>
      </c>
      <c r="D40" s="105">
        <v>314.60506281720097</v>
      </c>
      <c r="E40" s="105">
        <v>27.186006757891999</v>
      </c>
      <c r="F40" s="105">
        <v>285.13460817733397</v>
      </c>
      <c r="G40" s="105">
        <v>201.92220115491</v>
      </c>
      <c r="H40" s="105">
        <v>0.2658936792316508</v>
      </c>
      <c r="I40" s="105">
        <v>-11.735719933092</v>
      </c>
      <c r="J40" s="106">
        <f t="shared" si="0"/>
        <v>318.59720722534553</v>
      </c>
      <c r="K40" s="106">
        <f t="shared" si="1"/>
        <v>12.1277451223805</v>
      </c>
      <c r="L40" s="105" t="s">
        <v>644</v>
      </c>
      <c r="M40" s="105">
        <v>5.0664048874364216E-2</v>
      </c>
      <c r="N40" s="105">
        <v>3.90512033000934</v>
      </c>
      <c r="O40" s="105" t="s">
        <v>645</v>
      </c>
      <c r="P40" s="105" t="s">
        <v>646</v>
      </c>
      <c r="Q40" s="105">
        <v>0.3632053424220853</v>
      </c>
      <c r="R40" s="105">
        <v>10.18477557043178</v>
      </c>
      <c r="S40" s="105">
        <v>5.2016956873802297E-2</v>
      </c>
      <c r="T40" s="105">
        <v>9.4063642619352006</v>
      </c>
      <c r="U40" s="105">
        <v>5.3996244976887717E-3</v>
      </c>
      <c r="V40" s="105">
        <v>1215.2061256659281</v>
      </c>
    </row>
    <row r="41" spans="1:22" ht="14.75">
      <c r="A41" s="105" t="s">
        <v>781</v>
      </c>
      <c r="B41" s="105">
        <v>321.70334993561585</v>
      </c>
      <c r="C41" s="105">
        <v>9.2612605500361305</v>
      </c>
      <c r="D41" s="105">
        <v>339.40046110820799</v>
      </c>
      <c r="E41" s="105">
        <v>22.395068165748999</v>
      </c>
      <c r="F41" s="105">
        <v>462.46897049459801</v>
      </c>
      <c r="G41" s="105">
        <v>153.54971672960599</v>
      </c>
      <c r="H41" s="105">
        <v>0.24130410012585199</v>
      </c>
      <c r="I41" s="105">
        <v>30.437851951113</v>
      </c>
      <c r="J41" s="106">
        <f t="shared" si="0"/>
        <v>321.70334993561585</v>
      </c>
      <c r="K41" s="106">
        <f t="shared" si="1"/>
        <v>9.2612605500361305</v>
      </c>
      <c r="L41" s="105" t="s">
        <v>644</v>
      </c>
      <c r="M41" s="105">
        <v>5.1170423233270347E-2</v>
      </c>
      <c r="N41" s="105">
        <v>2.95337111634788</v>
      </c>
      <c r="O41" s="105" t="s">
        <v>645</v>
      </c>
      <c r="P41" s="105" t="s">
        <v>646</v>
      </c>
      <c r="Q41" s="105">
        <v>0.39690425827601028</v>
      </c>
      <c r="R41" s="105">
        <v>7.8487684312102202</v>
      </c>
      <c r="S41" s="105">
        <v>5.6280682654111402E-2</v>
      </c>
      <c r="T41" s="105">
        <v>7.2719161804770804</v>
      </c>
      <c r="U41" s="105">
        <v>5.5702301182893165E-3</v>
      </c>
      <c r="V41" s="105">
        <v>1119.757229667712</v>
      </c>
    </row>
    <row r="42" spans="1:22" ht="14.75">
      <c r="A42" s="105" t="s">
        <v>782</v>
      </c>
      <c r="B42" s="105">
        <v>318.566896679156</v>
      </c>
      <c r="C42" s="105">
        <v>10.519798099516301</v>
      </c>
      <c r="D42" s="105">
        <v>318.12339713308597</v>
      </c>
      <c r="E42" s="105">
        <v>22.665992586838001</v>
      </c>
      <c r="F42" s="105">
        <v>314.87663623809402</v>
      </c>
      <c r="G42" s="105">
        <v>165.82754177049799</v>
      </c>
      <c r="H42" s="105">
        <v>0.27146872488198387</v>
      </c>
      <c r="I42" s="105">
        <v>-1.171970230993</v>
      </c>
      <c r="J42" s="106">
        <f t="shared" si="0"/>
        <v>318.566896679156</v>
      </c>
      <c r="K42" s="106">
        <f t="shared" si="1"/>
        <v>10.519798099516301</v>
      </c>
      <c r="L42" s="105" t="s">
        <v>644</v>
      </c>
      <c r="M42" s="105">
        <v>5.0659108744019764E-2</v>
      </c>
      <c r="N42" s="105">
        <v>3.3872549927179998</v>
      </c>
      <c r="O42" s="105" t="s">
        <v>645</v>
      </c>
      <c r="P42" s="105" t="s">
        <v>646</v>
      </c>
      <c r="Q42" s="105">
        <v>0.36793708502849687</v>
      </c>
      <c r="R42" s="105">
        <v>8.3925454216797206</v>
      </c>
      <c r="S42" s="105">
        <v>5.2699758581549197E-2</v>
      </c>
      <c r="T42" s="105">
        <v>7.6786276292879396</v>
      </c>
      <c r="U42" s="105">
        <v>5.1187258516529263E-3</v>
      </c>
      <c r="V42" s="105">
        <v>1120.831614454908</v>
      </c>
    </row>
    <row r="43" spans="1:22" ht="14.75">
      <c r="A43" s="105" t="s">
        <v>783</v>
      </c>
      <c r="B43" s="105">
        <v>321.89930317846301</v>
      </c>
      <c r="C43" s="105">
        <v>14.784838502616751</v>
      </c>
      <c r="D43" s="105">
        <v>337.64475577579401</v>
      </c>
      <c r="E43" s="105">
        <v>28.735521452084999</v>
      </c>
      <c r="F43" s="105">
        <v>447.54870790428902</v>
      </c>
      <c r="G43" s="105">
        <v>188.13586324892401</v>
      </c>
      <c r="H43" s="105">
        <v>0.38965279387800589</v>
      </c>
      <c r="I43" s="105">
        <v>28.075023457043901</v>
      </c>
      <c r="J43" s="106">
        <f t="shared" si="0"/>
        <v>321.89930317846301</v>
      </c>
      <c r="K43" s="106">
        <f t="shared" si="1"/>
        <v>14.784838502616751</v>
      </c>
      <c r="L43" s="105" t="s">
        <v>644</v>
      </c>
      <c r="M43" s="105">
        <v>5.1202376405692494E-2</v>
      </c>
      <c r="N43" s="105">
        <v>4.7140340761095798</v>
      </c>
      <c r="O43" s="105" t="s">
        <v>645</v>
      </c>
      <c r="P43" s="105" t="s">
        <v>646</v>
      </c>
      <c r="Q43" s="105">
        <v>0.39449094922288647</v>
      </c>
      <c r="R43" s="105">
        <v>10.146765562532959</v>
      </c>
      <c r="S43" s="105">
        <v>5.59035687380171E-2</v>
      </c>
      <c r="T43" s="105">
        <v>8.9852509208303406</v>
      </c>
      <c r="U43" s="105">
        <v>0.23766677352200247</v>
      </c>
      <c r="V43" s="105">
        <v>1119.264086004632</v>
      </c>
    </row>
    <row r="44" spans="1:22" ht="14.75">
      <c r="A44" s="105" t="s">
        <v>784</v>
      </c>
      <c r="B44" s="105">
        <v>319.51976048632781</v>
      </c>
      <c r="C44" s="105">
        <v>14.170998575762541</v>
      </c>
      <c r="D44" s="105">
        <v>314.70385562929403</v>
      </c>
      <c r="E44" s="105">
        <v>28.440254346122</v>
      </c>
      <c r="F44" s="105">
        <v>279.18937652175902</v>
      </c>
      <c r="G44" s="105">
        <v>206.800117564586</v>
      </c>
      <c r="H44" s="105">
        <v>0.3405878525060943</v>
      </c>
      <c r="I44" s="105">
        <v>-14.445529578173</v>
      </c>
      <c r="J44" s="106">
        <f t="shared" si="0"/>
        <v>319.51976048632781</v>
      </c>
      <c r="K44" s="106">
        <f t="shared" si="1"/>
        <v>14.170998575762541</v>
      </c>
      <c r="L44" s="105" t="s">
        <v>644</v>
      </c>
      <c r="M44" s="105">
        <v>5.081442129517532E-2</v>
      </c>
      <c r="N44" s="105">
        <v>4.5509150247403998</v>
      </c>
      <c r="O44" s="105" t="s">
        <v>645</v>
      </c>
      <c r="P44" s="105" t="s">
        <v>646</v>
      </c>
      <c r="Q44" s="105">
        <v>0.36333798343937329</v>
      </c>
      <c r="R44" s="105">
        <v>10.65841571783262</v>
      </c>
      <c r="S44" s="105">
        <v>5.1881966005577602E-2</v>
      </c>
      <c r="T44" s="105">
        <v>9.6379976162963192</v>
      </c>
      <c r="U44" s="105">
        <v>5.7235838940206179E-3</v>
      </c>
      <c r="V44" s="105">
        <v>1122.294152363062</v>
      </c>
    </row>
    <row r="45" spans="1:22" ht="14.75">
      <c r="A45" s="105" t="s">
        <v>785</v>
      </c>
      <c r="B45" s="105">
        <v>303.69676755525649</v>
      </c>
      <c r="C45" s="105">
        <v>13.819798640172349</v>
      </c>
      <c r="D45" s="105">
        <v>329.47625690634902</v>
      </c>
      <c r="E45" s="105">
        <v>30.435375575666001</v>
      </c>
      <c r="F45" s="105">
        <v>515.80843817719096</v>
      </c>
      <c r="G45" s="105">
        <v>204.58338469904399</v>
      </c>
      <c r="H45" s="105">
        <v>0.30144442164694391</v>
      </c>
      <c r="I45" s="105">
        <v>41.122179267077001</v>
      </c>
      <c r="J45" s="106">
        <f t="shared" si="0"/>
        <v>303.69676755525649</v>
      </c>
      <c r="K45" s="106">
        <f t="shared" si="1"/>
        <v>13.819798640172349</v>
      </c>
      <c r="L45" s="105" t="s">
        <v>644</v>
      </c>
      <c r="M45" s="105">
        <v>4.8238316268804475E-2</v>
      </c>
      <c r="N45" s="105">
        <v>4.6635539173870404</v>
      </c>
      <c r="O45" s="105" t="s">
        <v>645</v>
      </c>
      <c r="P45" s="105" t="s">
        <v>646</v>
      </c>
      <c r="Q45" s="105">
        <v>0.38331762711077777</v>
      </c>
      <c r="R45" s="105">
        <v>10.980875427961481</v>
      </c>
      <c r="S45" s="105">
        <v>5.76579580304925E-2</v>
      </c>
      <c r="T45" s="105">
        <v>9.9413726428513005</v>
      </c>
      <c r="U45" s="105">
        <v>6.0074786604988059E-3</v>
      </c>
      <c r="V45" s="105">
        <v>1122.038460828064</v>
      </c>
    </row>
    <row r="46" spans="1:22" ht="14.75">
      <c r="A46" s="105" t="s">
        <v>786</v>
      </c>
      <c r="B46" s="105">
        <v>313.2418714192396</v>
      </c>
      <c r="C46" s="105">
        <v>14.9767684076193</v>
      </c>
      <c r="D46" s="105">
        <v>340.80968445065002</v>
      </c>
      <c r="E46" s="105">
        <v>39.738085746959001</v>
      </c>
      <c r="F46" s="105">
        <v>533.38438766756303</v>
      </c>
      <c r="G46" s="105">
        <v>263.86123915379898</v>
      </c>
      <c r="H46" s="105">
        <v>0.19718969610502057</v>
      </c>
      <c r="I46" s="105">
        <v>41.272770883112003</v>
      </c>
      <c r="J46" s="106">
        <f t="shared" si="0"/>
        <v>313.2418714192396</v>
      </c>
      <c r="K46" s="106">
        <f t="shared" si="1"/>
        <v>14.9767684076193</v>
      </c>
      <c r="L46" s="105" t="s">
        <v>644</v>
      </c>
      <c r="M46" s="105">
        <v>4.9791575879945836E-2</v>
      </c>
      <c r="N46" s="105">
        <v>4.9040140975682602</v>
      </c>
      <c r="O46" s="105" t="s">
        <v>645</v>
      </c>
      <c r="P46" s="105" t="s">
        <v>646</v>
      </c>
      <c r="Q46" s="105">
        <v>0.3988443308064174</v>
      </c>
      <c r="R46" s="105">
        <v>13.998096949304241</v>
      </c>
      <c r="S46" s="105">
        <v>5.81219476414735E-2</v>
      </c>
      <c r="T46" s="105">
        <v>13.11096350132104</v>
      </c>
      <c r="U46" s="105">
        <v>6.6291914618470532E-3</v>
      </c>
      <c r="V46" s="105">
        <v>1125.8061197560719</v>
      </c>
    </row>
    <row r="47" spans="1:22" ht="14.75">
      <c r="A47" s="105" t="s">
        <v>787</v>
      </c>
      <c r="B47" s="105">
        <v>324.53086570074532</v>
      </c>
      <c r="C47" s="105">
        <v>12.94966448323763</v>
      </c>
      <c r="D47" s="105">
        <v>348.211607248164</v>
      </c>
      <c r="E47" s="105">
        <v>30.311759646910001</v>
      </c>
      <c r="F47" s="105">
        <v>509.35698829719399</v>
      </c>
      <c r="G47" s="105">
        <v>198.20241211420799</v>
      </c>
      <c r="H47" s="105">
        <v>0.3004707962152588</v>
      </c>
      <c r="I47" s="105">
        <v>36.286166056999001</v>
      </c>
      <c r="J47" s="106">
        <f t="shared" si="0"/>
        <v>324.53086570074532</v>
      </c>
      <c r="K47" s="106">
        <f t="shared" si="1"/>
        <v>12.94966448323763</v>
      </c>
      <c r="L47" s="105" t="s">
        <v>644</v>
      </c>
      <c r="M47" s="105">
        <v>5.1631587034702428E-2</v>
      </c>
      <c r="N47" s="105">
        <v>4.0956679588142597</v>
      </c>
      <c r="O47" s="105" t="s">
        <v>645</v>
      </c>
      <c r="P47" s="105" t="s">
        <v>646</v>
      </c>
      <c r="Q47" s="105">
        <v>0.4090788617977395</v>
      </c>
      <c r="R47" s="105">
        <v>10.437777166765221</v>
      </c>
      <c r="S47" s="105">
        <v>5.7488922879094399E-2</v>
      </c>
      <c r="T47" s="105">
        <v>9.6006612352580998</v>
      </c>
      <c r="U47" s="105">
        <v>5.9374781995594561E-3</v>
      </c>
      <c r="V47" s="105">
        <v>1118.1623733031061</v>
      </c>
    </row>
    <row r="48" spans="1:22" ht="14.75">
      <c r="A48" s="105" t="s">
        <v>788</v>
      </c>
      <c r="B48" s="105">
        <v>316.18462691464748</v>
      </c>
      <c r="C48" s="105">
        <v>14.947627689841809</v>
      </c>
      <c r="D48" s="105">
        <v>321.62966033942001</v>
      </c>
      <c r="E48" s="105">
        <v>25.341292517825</v>
      </c>
      <c r="F48" s="105">
        <v>361.24781648032598</v>
      </c>
      <c r="G48" s="105">
        <v>169.92444956373299</v>
      </c>
      <c r="H48" s="105">
        <v>0.45767655125161943</v>
      </c>
      <c r="I48" s="105">
        <v>12.474314725202699</v>
      </c>
      <c r="J48" s="106">
        <f t="shared" si="0"/>
        <v>316.18462691464748</v>
      </c>
      <c r="K48" s="106">
        <f t="shared" si="1"/>
        <v>14.947627689841809</v>
      </c>
      <c r="L48" s="105" t="s">
        <v>644</v>
      </c>
      <c r="M48" s="105">
        <v>5.0270909827363104E-2</v>
      </c>
      <c r="N48" s="105">
        <v>4.8500058838610203</v>
      </c>
      <c r="O48" s="105" t="s">
        <v>645</v>
      </c>
      <c r="P48" s="105" t="s">
        <v>646</v>
      </c>
      <c r="Q48" s="105">
        <v>0.37266893300680326</v>
      </c>
      <c r="R48" s="105">
        <v>9.3083383593766396</v>
      </c>
      <c r="S48" s="105">
        <v>5.3789691295401301E-2</v>
      </c>
      <c r="T48" s="105">
        <v>7.9449736273417599</v>
      </c>
      <c r="U48" s="105">
        <v>0.23821036354418004</v>
      </c>
      <c r="V48" s="105">
        <v>1117.8340879402001</v>
      </c>
    </row>
    <row r="49" spans="1:22" ht="14.75">
      <c r="A49" s="105" t="s">
        <v>789</v>
      </c>
      <c r="B49" s="105">
        <v>311.62126053174347</v>
      </c>
      <c r="C49" s="105">
        <v>12.596220944041461</v>
      </c>
      <c r="D49" s="105">
        <v>322.38809919474198</v>
      </c>
      <c r="E49" s="105">
        <v>28.542077312638</v>
      </c>
      <c r="F49" s="105">
        <v>400.91058259420299</v>
      </c>
      <c r="G49" s="105">
        <v>202.29875459813599</v>
      </c>
      <c r="H49" s="105">
        <v>0.26126085343598282</v>
      </c>
      <c r="I49" s="105">
        <v>22.271630118788099</v>
      </c>
      <c r="J49" s="106">
        <f t="shared" si="0"/>
        <v>311.62126053174347</v>
      </c>
      <c r="K49" s="106">
        <f t="shared" si="1"/>
        <v>12.596220944041461</v>
      </c>
      <c r="L49" s="105" t="s">
        <v>644</v>
      </c>
      <c r="M49" s="105">
        <v>4.952769432102113E-2</v>
      </c>
      <c r="N49" s="105">
        <v>4.1446916773339799</v>
      </c>
      <c r="O49" s="105" t="s">
        <v>645</v>
      </c>
      <c r="P49" s="105" t="s">
        <v>646</v>
      </c>
      <c r="Q49" s="105">
        <v>0.37369462903982775</v>
      </c>
      <c r="R49" s="105">
        <v>10.4796612874347</v>
      </c>
      <c r="S49" s="105">
        <v>5.4747129426609899E-2</v>
      </c>
      <c r="T49" s="105">
        <v>9.6252185221529398</v>
      </c>
      <c r="U49" s="105">
        <v>5.9152841474407912E-3</v>
      </c>
      <c r="V49" s="105">
        <v>1121.234227433172</v>
      </c>
    </row>
    <row r="50" spans="1:22" ht="14.75">
      <c r="A50" s="105" t="s">
        <v>790</v>
      </c>
      <c r="B50" s="105">
        <v>332.62416943745131</v>
      </c>
      <c r="C50" s="105">
        <v>13.6701463662571</v>
      </c>
      <c r="D50" s="105">
        <v>341.20985381680299</v>
      </c>
      <c r="E50" s="105">
        <v>26.669863155836001</v>
      </c>
      <c r="F50" s="105">
        <v>400.11855483645797</v>
      </c>
      <c r="G50" s="105">
        <v>176.241968493347</v>
      </c>
      <c r="H50" s="105">
        <v>0.37374253766906973</v>
      </c>
      <c r="I50" s="105">
        <v>16.868596715439502</v>
      </c>
      <c r="J50" s="106">
        <f t="shared" si="0"/>
        <v>332.62416943745131</v>
      </c>
      <c r="K50" s="106">
        <f t="shared" si="1"/>
        <v>13.6701463662571</v>
      </c>
      <c r="L50" s="105" t="s">
        <v>644</v>
      </c>
      <c r="M50" s="105">
        <v>5.2952712023982607E-2</v>
      </c>
      <c r="N50" s="105">
        <v>4.2212024211585399</v>
      </c>
      <c r="O50" s="105" t="s">
        <v>645</v>
      </c>
      <c r="P50" s="105" t="s">
        <v>646</v>
      </c>
      <c r="Q50" s="105">
        <v>0.39939573351833013</v>
      </c>
      <c r="R50" s="105">
        <v>9.3248967964131193</v>
      </c>
      <c r="S50" s="105">
        <v>5.4727778627328902E-2</v>
      </c>
      <c r="T50" s="105">
        <v>8.3147549803563798</v>
      </c>
      <c r="U50" s="105">
        <v>4.8425075724264997E-3</v>
      </c>
      <c r="V50" s="105">
        <v>1118.4047408456579</v>
      </c>
    </row>
    <row r="51" spans="1:22" ht="14.75">
      <c r="A51" s="105" t="s">
        <v>791</v>
      </c>
      <c r="B51" s="105">
        <v>349.99434960382371</v>
      </c>
      <c r="C51" s="105">
        <v>28.122535327601501</v>
      </c>
      <c r="D51" s="105">
        <v>348.41271422161998</v>
      </c>
      <c r="E51" s="105">
        <v>43.038792740043</v>
      </c>
      <c r="F51" s="105">
        <v>337.88204274412698</v>
      </c>
      <c r="G51" s="105">
        <v>258.87427268995498</v>
      </c>
      <c r="H51" s="105">
        <v>0.52484181129528373</v>
      </c>
      <c r="I51" s="105">
        <v>-3.5847737752870001</v>
      </c>
      <c r="J51" s="106">
        <f t="shared" si="0"/>
        <v>349.99434960382371</v>
      </c>
      <c r="K51" s="106">
        <f t="shared" si="1"/>
        <v>28.122535327601501</v>
      </c>
      <c r="L51" s="105" t="s">
        <v>644</v>
      </c>
      <c r="M51" s="105">
        <v>5.5793770877470256E-2</v>
      </c>
      <c r="N51" s="105">
        <v>8.2732718939828196</v>
      </c>
      <c r="O51" s="105" t="s">
        <v>645</v>
      </c>
      <c r="P51" s="105" t="s">
        <v>646</v>
      </c>
      <c r="Q51" s="105">
        <v>0.40935797188226636</v>
      </c>
      <c r="R51" s="105">
        <v>14.90681671236918</v>
      </c>
      <c r="S51" s="105">
        <v>5.3236579629961298E-2</v>
      </c>
      <c r="T51" s="105">
        <v>12.4002482501119</v>
      </c>
      <c r="U51" s="105">
        <v>0.23853881053001177</v>
      </c>
      <c r="V51" s="105">
        <v>1119.187242863396</v>
      </c>
    </row>
    <row r="52" spans="1:22" ht="14.75">
      <c r="A52" s="105" t="s">
        <v>792</v>
      </c>
      <c r="B52" s="105">
        <v>334.26970787345255</v>
      </c>
      <c r="C52" s="105">
        <v>13.904868603766619</v>
      </c>
      <c r="D52" s="105">
        <v>327.34745882236803</v>
      </c>
      <c r="E52" s="105">
        <v>27.872408147523998</v>
      </c>
      <c r="F52" s="105">
        <v>278.41307168265598</v>
      </c>
      <c r="G52" s="105">
        <v>196.97310623334701</v>
      </c>
      <c r="H52" s="105">
        <v>0.33355196233432965</v>
      </c>
      <c r="I52" s="105">
        <v>-20.062504915165999</v>
      </c>
      <c r="J52" s="106">
        <f t="shared" si="0"/>
        <v>334.26970787345255</v>
      </c>
      <c r="K52" s="106">
        <f t="shared" si="1"/>
        <v>13.904868603766619</v>
      </c>
      <c r="L52" s="105" t="s">
        <v>644</v>
      </c>
      <c r="M52" s="105">
        <v>5.3221527410892144E-2</v>
      </c>
      <c r="N52" s="105">
        <v>4.2731638535805798</v>
      </c>
      <c r="O52" s="105" t="s">
        <v>645</v>
      </c>
      <c r="P52" s="105" t="s">
        <v>646</v>
      </c>
      <c r="Q52" s="105">
        <v>0.38042047504458765</v>
      </c>
      <c r="R52" s="105">
        <v>10.09872273254172</v>
      </c>
      <c r="S52" s="105">
        <v>5.18643759333983E-2</v>
      </c>
      <c r="T52" s="105">
        <v>9.1500968032697401</v>
      </c>
      <c r="U52" s="105">
        <v>5.2791443417607893E-3</v>
      </c>
      <c r="V52" s="105">
        <v>1119.278193305078</v>
      </c>
    </row>
    <row r="53" spans="1:22" ht="14.75">
      <c r="A53" s="105" t="s">
        <v>793</v>
      </c>
      <c r="B53" s="105">
        <v>308.22706781269233</v>
      </c>
      <c r="C53" s="105">
        <v>14.763007907852</v>
      </c>
      <c r="D53" s="105">
        <v>311.435231346975</v>
      </c>
      <c r="E53" s="105">
        <v>26.850945793047</v>
      </c>
      <c r="F53" s="105">
        <v>335.52130385572701</v>
      </c>
      <c r="G53" s="105">
        <v>189.56048771542001</v>
      </c>
      <c r="H53" s="105">
        <v>0.39857337873697651</v>
      </c>
      <c r="I53" s="105">
        <v>8.1348742179338007</v>
      </c>
      <c r="J53" s="106">
        <f t="shared" si="0"/>
        <v>308.22706781269233</v>
      </c>
      <c r="K53" s="106">
        <f t="shared" si="1"/>
        <v>14.763007907852</v>
      </c>
      <c r="L53" s="105" t="s">
        <v>644</v>
      </c>
      <c r="M53" s="105">
        <v>4.8975238102077559E-2</v>
      </c>
      <c r="N53" s="105">
        <v>4.9106921998264204</v>
      </c>
      <c r="O53" s="105" t="s">
        <v>645</v>
      </c>
      <c r="P53" s="105" t="s">
        <v>646</v>
      </c>
      <c r="Q53" s="105">
        <v>0.35895631214517421</v>
      </c>
      <c r="R53" s="105">
        <v>10.144917198587899</v>
      </c>
      <c r="S53" s="105">
        <v>5.3181140386305503E-2</v>
      </c>
      <c r="T53" s="105">
        <v>8.8771868902692592</v>
      </c>
      <c r="U53" s="105">
        <v>5.8296453268647189E-3</v>
      </c>
      <c r="V53" s="105">
        <v>1121.776264660112</v>
      </c>
    </row>
    <row r="54" spans="1:22" ht="14.75">
      <c r="A54" s="105" t="s">
        <v>794</v>
      </c>
      <c r="B54" s="105">
        <v>303.09591505526168</v>
      </c>
      <c r="C54" s="105">
        <v>19.161249874651048</v>
      </c>
      <c r="D54" s="105">
        <v>308.80745635780403</v>
      </c>
      <c r="E54" s="105">
        <v>30.237118834632</v>
      </c>
      <c r="F54" s="105">
        <v>352.16577494221701</v>
      </c>
      <c r="G54" s="105">
        <v>202.11726763218701</v>
      </c>
      <c r="H54" s="105">
        <v>0.52215465996403143</v>
      </c>
      <c r="I54" s="105">
        <v>13.933738988408701</v>
      </c>
      <c r="J54" s="106">
        <f t="shared" si="0"/>
        <v>303.09591505526168</v>
      </c>
      <c r="K54" s="106">
        <f t="shared" si="1"/>
        <v>19.161249874651048</v>
      </c>
      <c r="L54" s="105" t="s">
        <v>644</v>
      </c>
      <c r="M54" s="105">
        <v>4.8140617417416265E-2</v>
      </c>
      <c r="N54" s="105">
        <v>6.4812553156562798</v>
      </c>
      <c r="O54" s="105" t="s">
        <v>645</v>
      </c>
      <c r="P54" s="105" t="s">
        <v>646</v>
      </c>
      <c r="Q54" s="105">
        <v>0.35544392878414099</v>
      </c>
      <c r="R54" s="105">
        <v>11.526658655288539</v>
      </c>
      <c r="S54" s="105">
        <v>5.3573750639528302E-2</v>
      </c>
      <c r="T54" s="105">
        <v>9.5319037599430008</v>
      </c>
      <c r="U54" s="105">
        <v>0.23914008501577794</v>
      </c>
      <c r="V54" s="105">
        <v>1117.426394682738</v>
      </c>
    </row>
    <row r="55" spans="1:22" ht="14.75">
      <c r="A55" s="105" t="s">
        <v>795</v>
      </c>
      <c r="B55" s="105">
        <v>312.95251530920092</v>
      </c>
      <c r="C55" s="105">
        <v>47.412143432705562</v>
      </c>
      <c r="D55" s="105">
        <v>318.85351402257999</v>
      </c>
      <c r="E55" s="105">
        <v>44.975443956508997</v>
      </c>
      <c r="F55" s="105">
        <v>362.19480873320902</v>
      </c>
      <c r="G55" s="105">
        <v>136.25962155135801</v>
      </c>
      <c r="H55" s="105">
        <v>0.92410757427579115</v>
      </c>
      <c r="I55" s="105">
        <v>13.5955271132226</v>
      </c>
      <c r="J55" s="106">
        <f t="shared" si="0"/>
        <v>312.95251530920092</v>
      </c>
      <c r="K55" s="106">
        <f t="shared" si="1"/>
        <v>47.412143432705562</v>
      </c>
      <c r="L55" s="105" t="s">
        <v>644</v>
      </c>
      <c r="M55" s="105">
        <v>4.974445560798587E-2</v>
      </c>
      <c r="N55" s="105">
        <v>15.577879728222641</v>
      </c>
      <c r="O55" s="105" t="s">
        <v>645</v>
      </c>
      <c r="P55" s="105" t="s">
        <v>646</v>
      </c>
      <c r="Q55" s="105">
        <v>0.3689210615999487</v>
      </c>
      <c r="R55" s="105">
        <v>16.805225350030121</v>
      </c>
      <c r="S55" s="105">
        <v>5.38122776765892E-2</v>
      </c>
      <c r="T55" s="105">
        <v>6.3043843663220196</v>
      </c>
      <c r="U55" s="105">
        <v>0.23924937702693283</v>
      </c>
      <c r="V55" s="105">
        <v>1117.477821442774</v>
      </c>
    </row>
    <row r="56" spans="1:22" ht="14.75">
      <c r="A56" s="105" t="s">
        <v>796</v>
      </c>
      <c r="B56" s="105">
        <v>318.5413193522345</v>
      </c>
      <c r="C56" s="105">
        <v>17.605234679251598</v>
      </c>
      <c r="D56" s="105">
        <v>322.33356774034098</v>
      </c>
      <c r="E56" s="105">
        <v>37.299084152851002</v>
      </c>
      <c r="F56" s="105">
        <v>349.82329304384501</v>
      </c>
      <c r="G56" s="105">
        <v>260.89605559856102</v>
      </c>
      <c r="H56" s="105">
        <v>0.32568867124856538</v>
      </c>
      <c r="I56" s="105">
        <v>8.9422214911486009</v>
      </c>
      <c r="J56" s="106">
        <f t="shared" si="0"/>
        <v>318.5413193522345</v>
      </c>
      <c r="K56" s="106">
        <f t="shared" si="1"/>
        <v>17.605234679251598</v>
      </c>
      <c r="L56" s="105" t="s">
        <v>644</v>
      </c>
      <c r="M56" s="105">
        <v>5.0654940070174667E-2</v>
      </c>
      <c r="N56" s="105">
        <v>5.6722463041232398</v>
      </c>
      <c r="O56" s="105" t="s">
        <v>645</v>
      </c>
      <c r="P56" s="105" t="s">
        <v>646</v>
      </c>
      <c r="Q56" s="105">
        <v>0.37362085633473929</v>
      </c>
      <c r="R56" s="105">
        <v>13.7564105123706</v>
      </c>
      <c r="S56" s="105">
        <v>5.3518251101331002E-2</v>
      </c>
      <c r="T56" s="105">
        <v>12.53253573903624</v>
      </c>
      <c r="U56" s="105">
        <v>6.2534438429832908E-3</v>
      </c>
      <c r="V56" s="105">
        <v>1121.551824458948</v>
      </c>
    </row>
    <row r="57" spans="1:22" ht="14.75">
      <c r="A57" s="105" t="s">
        <v>797</v>
      </c>
      <c r="B57" s="105">
        <v>327.5798706075945</v>
      </c>
      <c r="C57" s="105">
        <v>15.038354695694901</v>
      </c>
      <c r="D57" s="105">
        <v>329.946339392288</v>
      </c>
      <c r="E57" s="105">
        <v>32.771373465217003</v>
      </c>
      <c r="F57" s="105">
        <v>346.67023910839902</v>
      </c>
      <c r="G57" s="105">
        <v>228.22909063220101</v>
      </c>
      <c r="H57" s="105">
        <v>0.33533862142056325</v>
      </c>
      <c r="I57" s="105">
        <v>5.5067803195057001</v>
      </c>
      <c r="J57" s="106">
        <f t="shared" si="0"/>
        <v>327.5798706075945</v>
      </c>
      <c r="K57" s="106">
        <f t="shared" si="1"/>
        <v>15.038354695694901</v>
      </c>
      <c r="L57" s="105" t="s">
        <v>644</v>
      </c>
      <c r="M57" s="105">
        <v>5.2129102115433396E-2</v>
      </c>
      <c r="N57" s="105">
        <v>4.7138696842504997</v>
      </c>
      <c r="O57" s="105" t="s">
        <v>645</v>
      </c>
      <c r="P57" s="105" t="s">
        <v>646</v>
      </c>
      <c r="Q57" s="105">
        <v>0.38395819712587176</v>
      </c>
      <c r="R57" s="105">
        <v>11.823090480966419</v>
      </c>
      <c r="S57" s="105">
        <v>5.34436740307399E-2</v>
      </c>
      <c r="T57" s="105">
        <v>10.842734946544761</v>
      </c>
      <c r="U57" s="105">
        <v>0.23947023966167022</v>
      </c>
      <c r="V57" s="105">
        <v>1117.4653083337621</v>
      </c>
    </row>
    <row r="58" spans="1:22" ht="14.75">
      <c r="A58" s="105" t="s">
        <v>798</v>
      </c>
      <c r="B58" s="105">
        <v>312.45867663592151</v>
      </c>
      <c r="C58" s="105">
        <v>18.594495700311501</v>
      </c>
      <c r="D58" s="105">
        <v>313.45191441569898</v>
      </c>
      <c r="E58" s="105">
        <v>31.291400484183001</v>
      </c>
      <c r="F58" s="105">
        <v>320.84449896895802</v>
      </c>
      <c r="G58" s="105">
        <v>214.10876941195801</v>
      </c>
      <c r="H58" s="105">
        <v>0.49571748994419584</v>
      </c>
      <c r="I58" s="105">
        <v>2.6136718441440001</v>
      </c>
      <c r="J58" s="106">
        <f t="shared" si="0"/>
        <v>312.45867663592151</v>
      </c>
      <c r="K58" s="106">
        <f t="shared" si="1"/>
        <v>18.594495700311501</v>
      </c>
      <c r="L58" s="105" t="s">
        <v>644</v>
      </c>
      <c r="M58" s="105">
        <v>4.9664041204183877E-2</v>
      </c>
      <c r="N58" s="105">
        <v>6.1052150831882397</v>
      </c>
      <c r="O58" s="105" t="s">
        <v>645</v>
      </c>
      <c r="P58" s="105" t="s">
        <v>646</v>
      </c>
      <c r="Q58" s="105">
        <v>0.36165805860274142</v>
      </c>
      <c r="R58" s="105">
        <v>11.783494109268</v>
      </c>
      <c r="S58" s="105">
        <v>5.2838283212001701E-2</v>
      </c>
      <c r="T58" s="105">
        <v>10.078545639682559</v>
      </c>
      <c r="U58" s="105">
        <v>5.4046817724733029E-3</v>
      </c>
      <c r="V58" s="105">
        <v>1119.0595127853981</v>
      </c>
    </row>
    <row r="59" spans="1:22" ht="14.75">
      <c r="A59" s="105" t="s">
        <v>799</v>
      </c>
      <c r="B59" s="105">
        <v>305.02149217933936</v>
      </c>
      <c r="C59" s="105">
        <v>13.7113681793791</v>
      </c>
      <c r="D59" s="105">
        <v>314.41365667452902</v>
      </c>
      <c r="E59" s="105">
        <v>30.103235916254999</v>
      </c>
      <c r="F59" s="105">
        <v>384.63206772772901</v>
      </c>
      <c r="G59" s="105">
        <v>216.505116754829</v>
      </c>
      <c r="H59" s="105">
        <v>0.31731739001307702</v>
      </c>
      <c r="I59" s="105">
        <v>20.697851850653301</v>
      </c>
      <c r="J59" s="106">
        <f t="shared" si="0"/>
        <v>305.02149217933936</v>
      </c>
      <c r="K59" s="106">
        <f t="shared" si="1"/>
        <v>13.7113681793791</v>
      </c>
      <c r="L59" s="105" t="s">
        <v>644</v>
      </c>
      <c r="M59" s="105">
        <v>4.8453749183909239E-2</v>
      </c>
      <c r="N59" s="105">
        <v>4.6072993036041998</v>
      </c>
      <c r="O59" s="105" t="s">
        <v>645</v>
      </c>
      <c r="P59" s="105" t="s">
        <v>646</v>
      </c>
      <c r="Q59" s="105">
        <v>0.36294839379183103</v>
      </c>
      <c r="R59" s="105">
        <v>11.299819635067379</v>
      </c>
      <c r="S59" s="105">
        <v>5.4351320392722703E-2</v>
      </c>
      <c r="T59" s="105">
        <v>10.31788335425744</v>
      </c>
      <c r="U59" s="105">
        <v>6.1054935909261917E-3</v>
      </c>
      <c r="V59" s="105">
        <v>1123.0797710630779</v>
      </c>
    </row>
    <row r="60" spans="1:22" ht="14.75">
      <c r="A60" s="105" t="s">
        <v>800</v>
      </c>
      <c r="B60" s="105">
        <v>296.49162872109349</v>
      </c>
      <c r="C60" s="105">
        <v>15.05251066732106</v>
      </c>
      <c r="D60" s="105">
        <v>299.00677574278302</v>
      </c>
      <c r="E60" s="105">
        <v>26.241630863369998</v>
      </c>
      <c r="F60" s="105">
        <v>318.68906196319102</v>
      </c>
      <c r="G60" s="105">
        <v>189.534469410388</v>
      </c>
      <c r="H60" s="105">
        <v>0.4581765228541933</v>
      </c>
      <c r="I60" s="105">
        <v>6.9652322252156003</v>
      </c>
      <c r="J60" s="106">
        <f t="shared" si="0"/>
        <v>296.49162872109349</v>
      </c>
      <c r="K60" s="106">
        <f t="shared" si="1"/>
        <v>15.05251066732106</v>
      </c>
      <c r="L60" s="105" t="s">
        <v>644</v>
      </c>
      <c r="M60" s="105">
        <v>4.7067357788364898E-2</v>
      </c>
      <c r="N60" s="105">
        <v>5.2005907808364196</v>
      </c>
      <c r="O60" s="105" t="s">
        <v>645</v>
      </c>
      <c r="P60" s="105" t="s">
        <v>646</v>
      </c>
      <c r="Q60" s="105">
        <v>0.34242384977282114</v>
      </c>
      <c r="R60" s="105">
        <v>10.263857641842399</v>
      </c>
      <c r="S60" s="105">
        <v>5.2788192747084198E-2</v>
      </c>
      <c r="T60" s="105">
        <v>8.8487642765691206</v>
      </c>
      <c r="U60" s="105">
        <v>4.8860821902135263E-3</v>
      </c>
      <c r="V60" s="105">
        <v>1117.334374244356</v>
      </c>
    </row>
    <row r="61" spans="1:22" ht="14.75">
      <c r="A61" s="105" t="s">
        <v>801</v>
      </c>
      <c r="B61" s="105">
        <v>323.49644175651514</v>
      </c>
      <c r="C61" s="105">
        <v>17.94877884894435</v>
      </c>
      <c r="D61" s="105">
        <v>335.72577220728499</v>
      </c>
      <c r="E61" s="105">
        <v>31.140128709991998</v>
      </c>
      <c r="F61" s="105">
        <v>421.33266401107397</v>
      </c>
      <c r="G61" s="105">
        <v>198.79288704212701</v>
      </c>
      <c r="H61" s="105">
        <v>0.45687641299910281</v>
      </c>
      <c r="I61" s="105">
        <v>23.220659258449398</v>
      </c>
      <c r="J61" s="106">
        <f t="shared" si="0"/>
        <v>323.49644175651514</v>
      </c>
      <c r="K61" s="106">
        <f t="shared" si="1"/>
        <v>17.94877884894435</v>
      </c>
      <c r="L61" s="105" t="s">
        <v>644</v>
      </c>
      <c r="M61" s="105">
        <v>5.1462850495517007E-2</v>
      </c>
      <c r="N61" s="105">
        <v>5.6966762765140198</v>
      </c>
      <c r="O61" s="105" t="s">
        <v>645</v>
      </c>
      <c r="P61" s="105" t="s">
        <v>646</v>
      </c>
      <c r="Q61" s="105">
        <v>0.39185797431172381</v>
      </c>
      <c r="R61" s="105">
        <v>11.0619908244455</v>
      </c>
      <c r="S61" s="105">
        <v>5.5249386322505402E-2</v>
      </c>
      <c r="T61" s="105">
        <v>9.4823794693483396</v>
      </c>
      <c r="U61" s="105">
        <v>5.3973664311820352E-3</v>
      </c>
      <c r="V61" s="105">
        <v>1117.520536163848</v>
      </c>
    </row>
    <row r="62" spans="1:22" ht="14.75">
      <c r="A62" s="105" t="s">
        <v>802</v>
      </c>
      <c r="B62" s="105">
        <v>320.42576493439509</v>
      </c>
      <c r="C62" s="105">
        <v>16.174644974559939</v>
      </c>
      <c r="D62" s="105">
        <v>318.37081674865499</v>
      </c>
      <c r="E62" s="105">
        <v>34.967530946445002</v>
      </c>
      <c r="F62" s="105">
        <v>303.360255809796</v>
      </c>
      <c r="G62" s="105">
        <v>251.49731786796701</v>
      </c>
      <c r="H62" s="105">
        <v>0.31902049652946651</v>
      </c>
      <c r="I62" s="105">
        <v>-5.6254927261459997</v>
      </c>
      <c r="J62" s="106">
        <f t="shared" si="0"/>
        <v>320.42576493439509</v>
      </c>
      <c r="K62" s="106">
        <f t="shared" si="1"/>
        <v>16.174644974559939</v>
      </c>
      <c r="L62" s="105" t="s">
        <v>644</v>
      </c>
      <c r="M62" s="105">
        <v>5.096211727280392E-2</v>
      </c>
      <c r="N62" s="105">
        <v>5.1808510519234403</v>
      </c>
      <c r="O62" s="105" t="s">
        <v>645</v>
      </c>
      <c r="P62" s="105" t="s">
        <v>646</v>
      </c>
      <c r="Q62" s="105">
        <v>0.3682704525253927</v>
      </c>
      <c r="R62" s="105">
        <v>13.017861841756099</v>
      </c>
      <c r="S62" s="105">
        <v>5.2433882898287001E-2</v>
      </c>
      <c r="T62" s="105">
        <v>11.94250850151816</v>
      </c>
      <c r="U62" s="105">
        <v>5.6619894707823628E-3</v>
      </c>
      <c r="V62" s="105">
        <v>1117.9414559726481</v>
      </c>
    </row>
    <row r="63" spans="1:22" ht="14.75">
      <c r="A63" s="105" t="s">
        <v>803</v>
      </c>
      <c r="B63" s="105">
        <v>334.16594891946272</v>
      </c>
      <c r="C63" s="105">
        <v>19.376868635203859</v>
      </c>
      <c r="D63" s="105">
        <v>333.08204905101098</v>
      </c>
      <c r="E63" s="105">
        <v>32.758234528408003</v>
      </c>
      <c r="F63" s="105">
        <v>325.518811267079</v>
      </c>
      <c r="G63" s="105">
        <v>214.29908480449799</v>
      </c>
      <c r="H63" s="105">
        <v>0.46081308098847851</v>
      </c>
      <c r="I63" s="105">
        <v>-2.6564171879109999</v>
      </c>
      <c r="J63" s="106">
        <f t="shared" si="0"/>
        <v>334.16594891946272</v>
      </c>
      <c r="K63" s="106">
        <f t="shared" si="1"/>
        <v>19.376868635203859</v>
      </c>
      <c r="L63" s="105" t="s">
        <v>644</v>
      </c>
      <c r="M63" s="105">
        <v>5.320457530675364E-2</v>
      </c>
      <c r="N63" s="105">
        <v>5.9591184544569398</v>
      </c>
      <c r="O63" s="105" t="s">
        <v>645</v>
      </c>
      <c r="P63" s="105" t="s">
        <v>646</v>
      </c>
      <c r="Q63" s="105">
        <v>0.38823874809652814</v>
      </c>
      <c r="R63" s="105">
        <v>11.72412090692476</v>
      </c>
      <c r="S63" s="105">
        <v>5.2947139767914202E-2</v>
      </c>
      <c r="T63" s="105">
        <v>10.096728098049439</v>
      </c>
      <c r="U63" s="105">
        <v>0.24038521819819705</v>
      </c>
      <c r="V63" s="105">
        <v>1117.3129313725019</v>
      </c>
    </row>
    <row r="64" spans="1:22" ht="14.75">
      <c r="A64" s="105" t="s">
        <v>804</v>
      </c>
      <c r="B64" s="105">
        <v>323.04376787028548</v>
      </c>
      <c r="C64" s="105">
        <v>13.15458495472795</v>
      </c>
      <c r="D64" s="105">
        <v>311.89462703613202</v>
      </c>
      <c r="E64" s="105">
        <v>24.287050142133001</v>
      </c>
      <c r="F64" s="105">
        <v>229.370733689693</v>
      </c>
      <c r="G64" s="105">
        <v>177.96031745070201</v>
      </c>
      <c r="H64" s="105">
        <v>0.36682428958081165</v>
      </c>
      <c r="I64" s="105">
        <v>-40.839139620715002</v>
      </c>
      <c r="J64" s="106">
        <f t="shared" si="0"/>
        <v>323.04376787028548</v>
      </c>
      <c r="K64" s="106">
        <f t="shared" si="1"/>
        <v>13.15458495472795</v>
      </c>
      <c r="L64" s="105" t="s">
        <v>644</v>
      </c>
      <c r="M64" s="105">
        <v>5.1389018276525179E-2</v>
      </c>
      <c r="N64" s="105">
        <v>4.1792201293588196</v>
      </c>
      <c r="O64" s="105" t="s">
        <v>645</v>
      </c>
      <c r="P64" s="105" t="s">
        <v>646</v>
      </c>
      <c r="Q64" s="105">
        <v>0.35957129180078201</v>
      </c>
      <c r="R64" s="105">
        <v>9.1530567213675198</v>
      </c>
      <c r="S64" s="105">
        <v>5.0770015557623997E-2</v>
      </c>
      <c r="T64" s="105">
        <v>8.1432528178199792</v>
      </c>
      <c r="U64" s="105">
        <v>0.2404950792612098</v>
      </c>
      <c r="V64" s="105">
        <v>1117.3862841497801</v>
      </c>
    </row>
    <row r="65" spans="1:22" ht="14.75">
      <c r="A65" s="105" t="s">
        <v>805</v>
      </c>
      <c r="B65" s="105">
        <v>323.70827000926482</v>
      </c>
      <c r="C65" s="105">
        <v>12.85787287427625</v>
      </c>
      <c r="D65" s="105">
        <v>340.557156540466</v>
      </c>
      <c r="E65" s="105">
        <v>25.644589225480999</v>
      </c>
      <c r="F65" s="105">
        <v>457.22243758563599</v>
      </c>
      <c r="G65" s="105">
        <v>168.22973413276301</v>
      </c>
      <c r="H65" s="105">
        <v>0.37209135728991594</v>
      </c>
      <c r="I65" s="105">
        <v>29.201140757963</v>
      </c>
      <c r="J65" s="106">
        <f t="shared" si="0"/>
        <v>323.70827000926482</v>
      </c>
      <c r="K65" s="106">
        <f t="shared" si="1"/>
        <v>12.85787287427625</v>
      </c>
      <c r="L65" s="105" t="s">
        <v>644</v>
      </c>
      <c r="M65" s="105">
        <v>5.1497401982844686E-2</v>
      </c>
      <c r="N65" s="105">
        <v>4.0766834981378004</v>
      </c>
      <c r="O65" s="105" t="s">
        <v>645</v>
      </c>
      <c r="P65" s="105" t="s">
        <v>646</v>
      </c>
      <c r="Q65" s="105">
        <v>0.39849647852409542</v>
      </c>
      <c r="R65" s="105">
        <v>8.9763247160499198</v>
      </c>
      <c r="S65" s="105">
        <v>5.6147674754651697E-2</v>
      </c>
      <c r="T65" s="105">
        <v>7.9971905731937998</v>
      </c>
      <c r="U65" s="105">
        <v>5.4836299287064592E-3</v>
      </c>
      <c r="V65" s="105">
        <v>1117.7590016001179</v>
      </c>
    </row>
    <row r="66" spans="1:22" ht="14.75">
      <c r="A66" s="105" t="s">
        <v>806</v>
      </c>
      <c r="B66" s="105">
        <v>312.49753479506518</v>
      </c>
      <c r="C66" s="105">
        <v>13.986724457414651</v>
      </c>
      <c r="D66" s="105">
        <v>355.49058375384999</v>
      </c>
      <c r="E66" s="105">
        <v>35.696605212172997</v>
      </c>
      <c r="F66" s="105">
        <v>646.70702725199396</v>
      </c>
      <c r="G66" s="105">
        <v>224.11106203281099</v>
      </c>
      <c r="H66" s="105">
        <v>0.29566883339656619</v>
      </c>
      <c r="I66" s="105">
        <v>51.678654842682199</v>
      </c>
      <c r="J66" s="106">
        <f t="shared" si="0"/>
        <v>312.49753479506518</v>
      </c>
      <c r="K66" s="106">
        <f t="shared" si="1"/>
        <v>13.986724457414651</v>
      </c>
      <c r="L66" s="105" t="s">
        <v>644</v>
      </c>
      <c r="M66" s="105">
        <v>4.9670368463671261E-2</v>
      </c>
      <c r="N66" s="105">
        <v>4.5901258933955997</v>
      </c>
      <c r="O66" s="105" t="s">
        <v>645</v>
      </c>
      <c r="P66" s="105" t="s">
        <v>646</v>
      </c>
      <c r="Q66" s="105">
        <v>0.41921641858815994</v>
      </c>
      <c r="R66" s="105">
        <v>12.11333418450466</v>
      </c>
      <c r="S66" s="105">
        <v>6.1239764086509399E-2</v>
      </c>
      <c r="T66" s="105">
        <v>11.20997811542326</v>
      </c>
      <c r="U66" s="105">
        <v>6.0162231831266573E-3</v>
      </c>
      <c r="V66" s="105">
        <v>1121.1777018954599</v>
      </c>
    </row>
    <row r="67" spans="1:22" ht="14.75">
      <c r="A67" s="105" t="s">
        <v>807</v>
      </c>
      <c r="B67" s="105">
        <v>315.67484927006899</v>
      </c>
      <c r="C67" s="105">
        <v>11.152310736024861</v>
      </c>
      <c r="D67" s="105">
        <v>324.95606846123701</v>
      </c>
      <c r="E67" s="105">
        <v>30.070362234802001</v>
      </c>
      <c r="F67" s="105">
        <v>391.99721414273301</v>
      </c>
      <c r="G67" s="105">
        <v>217.05510682173801</v>
      </c>
      <c r="H67" s="105">
        <v>0.20332549357200153</v>
      </c>
      <c r="I67" s="105">
        <v>19.470129408846699</v>
      </c>
      <c r="J67" s="106">
        <f t="shared" si="0"/>
        <v>315.67484927006899</v>
      </c>
      <c r="K67" s="106">
        <f t="shared" si="1"/>
        <v>11.152310736024861</v>
      </c>
      <c r="L67" s="105" t="s">
        <v>644</v>
      </c>
      <c r="M67" s="105">
        <v>5.0187858467907402E-2</v>
      </c>
      <c r="N67" s="105">
        <v>3.6231866200856602</v>
      </c>
      <c r="O67" s="105" t="s">
        <v>645</v>
      </c>
      <c r="P67" s="105" t="s">
        <v>646</v>
      </c>
      <c r="Q67" s="105">
        <v>0.3771731883003831</v>
      </c>
      <c r="R67" s="105">
        <v>10.97496481802694</v>
      </c>
      <c r="S67" s="105">
        <v>5.4529906824266401E-2</v>
      </c>
      <c r="T67" s="105">
        <v>10.35965112699078</v>
      </c>
      <c r="U67" s="105">
        <v>5.5215363723275556E-3</v>
      </c>
      <c r="V67" s="105">
        <v>1120.078560295382</v>
      </c>
    </row>
    <row r="68" spans="1:22" ht="14.75">
      <c r="A68" s="105" t="s">
        <v>808</v>
      </c>
      <c r="B68" s="105">
        <v>327.02063338499516</v>
      </c>
      <c r="C68" s="105">
        <v>13.507553338942589</v>
      </c>
      <c r="D68" s="105">
        <v>357.16250858164699</v>
      </c>
      <c r="E68" s="105">
        <v>27.109867547156998</v>
      </c>
      <c r="F68" s="105">
        <v>557.97538379611001</v>
      </c>
      <c r="G68" s="105">
        <v>167.05975459015099</v>
      </c>
      <c r="H68" s="105">
        <v>0.36853613709685756</v>
      </c>
      <c r="I68" s="105">
        <v>41.391566208502901</v>
      </c>
      <c r="J68" s="106">
        <f t="shared" si="0"/>
        <v>327.02063338499516</v>
      </c>
      <c r="K68" s="106">
        <f t="shared" si="1"/>
        <v>13.507553338942589</v>
      </c>
      <c r="L68" s="105" t="s">
        <v>644</v>
      </c>
      <c r="M68" s="105">
        <v>5.2037832113366905E-2</v>
      </c>
      <c r="N68" s="105">
        <v>4.2405845686391803</v>
      </c>
      <c r="O68" s="105" t="s">
        <v>645</v>
      </c>
      <c r="P68" s="105" t="s">
        <v>646</v>
      </c>
      <c r="Q68" s="105">
        <v>0.42155521848332045</v>
      </c>
      <c r="R68" s="105">
        <v>9.1246727087049209</v>
      </c>
      <c r="S68" s="105">
        <v>5.87797698763406E-2</v>
      </c>
      <c r="T68" s="105">
        <v>8.0794241476236195</v>
      </c>
      <c r="U68" s="105">
        <v>5.3891869869619738E-3</v>
      </c>
      <c r="V68" s="105">
        <v>1118.792335133352</v>
      </c>
    </row>
    <row r="69" spans="1:22" ht="14.75">
      <c r="A69" s="105" t="s">
        <v>809</v>
      </c>
      <c r="B69" s="105">
        <v>313.16909233257803</v>
      </c>
      <c r="C69" s="105">
        <v>17.42701828864044</v>
      </c>
      <c r="D69" s="105">
        <v>315.48819586020699</v>
      </c>
      <c r="E69" s="105">
        <v>33.349470284173997</v>
      </c>
      <c r="F69" s="105">
        <v>332.65436020272898</v>
      </c>
      <c r="G69" s="105">
        <v>234.26539601191499</v>
      </c>
      <c r="H69" s="105">
        <v>0.37746661135439902</v>
      </c>
      <c r="I69" s="105">
        <v>5.8575116400927998</v>
      </c>
      <c r="J69" s="106">
        <f t="shared" si="0"/>
        <v>313.16909233257803</v>
      </c>
      <c r="K69" s="106">
        <f t="shared" si="1"/>
        <v>17.42701828864044</v>
      </c>
      <c r="L69" s="105" t="s">
        <v>644</v>
      </c>
      <c r="M69" s="105">
        <v>4.977972395131823E-2</v>
      </c>
      <c r="N69" s="105">
        <v>5.7087068057378199</v>
      </c>
      <c r="O69" s="105" t="s">
        <v>645</v>
      </c>
      <c r="P69" s="105" t="s">
        <v>646</v>
      </c>
      <c r="Q69" s="105">
        <v>0.36439151090776001</v>
      </c>
      <c r="R69" s="105">
        <v>12.50205313740814</v>
      </c>
      <c r="S69" s="105">
        <v>5.3113922326723302E-2</v>
      </c>
      <c r="T69" s="105">
        <v>11.122589593107341</v>
      </c>
      <c r="U69" s="105">
        <v>0.24104728092968575</v>
      </c>
      <c r="V69" s="105">
        <v>1118.367776717776</v>
      </c>
    </row>
    <row r="70" spans="1:22" ht="14.75">
      <c r="A70" s="105" t="s">
        <v>810</v>
      </c>
      <c r="B70" s="105">
        <v>311.02006115163476</v>
      </c>
      <c r="C70" s="105">
        <v>24.61233445071985</v>
      </c>
      <c r="D70" s="105">
        <v>327.22727888656198</v>
      </c>
      <c r="E70" s="105">
        <v>27.72154480447</v>
      </c>
      <c r="F70" s="105">
        <v>444.17786248735001</v>
      </c>
      <c r="G70" s="105">
        <v>126.366650478541</v>
      </c>
      <c r="H70" s="105">
        <v>0.79067948276899347</v>
      </c>
      <c r="I70" s="105">
        <v>29.978486678747402</v>
      </c>
      <c r="J70" s="106">
        <f t="shared" si="0"/>
        <v>311.02006115163476</v>
      </c>
      <c r="K70" s="106">
        <f t="shared" si="1"/>
        <v>24.61233445071985</v>
      </c>
      <c r="L70" s="105" t="s">
        <v>644</v>
      </c>
      <c r="M70" s="105">
        <v>4.9429818826271975E-2</v>
      </c>
      <c r="N70" s="105">
        <v>8.1213516099209393</v>
      </c>
      <c r="O70" s="105" t="s">
        <v>645</v>
      </c>
      <c r="P70" s="105" t="s">
        <v>646</v>
      </c>
      <c r="Q70" s="105">
        <v>0.38025709923670564</v>
      </c>
      <c r="R70" s="105">
        <v>10.04643833841544</v>
      </c>
      <c r="S70" s="105">
        <v>5.5818854464386301E-2</v>
      </c>
      <c r="T70" s="105">
        <v>5.9139302765266404</v>
      </c>
      <c r="U70" s="105">
        <v>6.0869355495231682E-3</v>
      </c>
      <c r="V70" s="105">
        <v>1123.4902662342499</v>
      </c>
    </row>
    <row r="71" spans="1:22" ht="14.75">
      <c r="A71" s="105" t="s">
        <v>811</v>
      </c>
      <c r="B71" s="105">
        <v>318.40103464882952</v>
      </c>
      <c r="C71" s="105">
        <v>11.363996185615999</v>
      </c>
      <c r="D71" s="105">
        <v>316.38067767511001</v>
      </c>
      <c r="E71" s="105">
        <v>20.284213410166998</v>
      </c>
      <c r="F71" s="105">
        <v>301.52667400626899</v>
      </c>
      <c r="G71" s="105">
        <v>143.62489948029801</v>
      </c>
      <c r="H71" s="105">
        <v>0.42168705638925369</v>
      </c>
      <c r="I71" s="105">
        <v>-5.596307755582</v>
      </c>
      <c r="J71" s="106">
        <f t="shared" si="0"/>
        <v>318.40103464882952</v>
      </c>
      <c r="K71" s="106">
        <f t="shared" si="1"/>
        <v>11.363996185615999</v>
      </c>
      <c r="L71" s="105" t="s">
        <v>644</v>
      </c>
      <c r="M71" s="105">
        <v>5.0632076318519584E-2</v>
      </c>
      <c r="N71" s="105">
        <v>3.6611763175563401</v>
      </c>
      <c r="O71" s="105" t="s">
        <v>645</v>
      </c>
      <c r="P71" s="105" t="s">
        <v>646</v>
      </c>
      <c r="Q71" s="105">
        <v>0.36559128464603197</v>
      </c>
      <c r="R71" s="105">
        <v>7.5369965177945799</v>
      </c>
      <c r="S71" s="105">
        <v>5.2391725739357797E-2</v>
      </c>
      <c r="T71" s="105">
        <v>6.5880273588542604</v>
      </c>
      <c r="U71" s="105">
        <v>5.1973710617141252E-3</v>
      </c>
      <c r="V71" s="105">
        <v>1117.33468049771</v>
      </c>
    </row>
    <row r="72" spans="1:22" ht="14.75">
      <c r="A72" s="105" t="s">
        <v>812</v>
      </c>
      <c r="B72" s="105">
        <v>340.60390994243085</v>
      </c>
      <c r="C72" s="105">
        <v>15.000084053479551</v>
      </c>
      <c r="D72" s="105">
        <v>356.50230234507302</v>
      </c>
      <c r="E72" s="105">
        <v>31.661766460347</v>
      </c>
      <c r="F72" s="105">
        <v>461.34397987681598</v>
      </c>
      <c r="G72" s="105">
        <v>201.57515619513401</v>
      </c>
      <c r="H72" s="105">
        <v>0.31400810982524552</v>
      </c>
      <c r="I72" s="105">
        <v>26.171376500160299</v>
      </c>
      <c r="J72" s="106">
        <f t="shared" si="0"/>
        <v>340.60390994243085</v>
      </c>
      <c r="K72" s="106">
        <f t="shared" si="1"/>
        <v>15.000084053479551</v>
      </c>
      <c r="L72" s="105" t="s">
        <v>644</v>
      </c>
      <c r="M72" s="105">
        <v>5.4256924215802943E-2</v>
      </c>
      <c r="N72" s="105">
        <v>4.5266003663304</v>
      </c>
      <c r="O72" s="105" t="s">
        <v>645</v>
      </c>
      <c r="P72" s="105" t="s">
        <v>646</v>
      </c>
      <c r="Q72" s="105">
        <v>0.42063121786175445</v>
      </c>
      <c r="R72" s="105">
        <v>10.69729031842858</v>
      </c>
      <c r="S72" s="105">
        <v>5.6252125680449398E-2</v>
      </c>
      <c r="T72" s="105">
        <v>9.6923634517223594</v>
      </c>
      <c r="U72" s="105">
        <v>6.2714218476461305E-3</v>
      </c>
      <c r="V72" s="105">
        <v>1118.28835393334</v>
      </c>
    </row>
    <row r="73" spans="1:22" ht="14.75">
      <c r="A73" s="105" t="s">
        <v>813</v>
      </c>
      <c r="B73" s="105">
        <v>322.76789305689437</v>
      </c>
      <c r="C73" s="105">
        <v>12.99796335869229</v>
      </c>
      <c r="D73" s="105">
        <v>337.43128231026401</v>
      </c>
      <c r="E73" s="105">
        <v>28.871206214493</v>
      </c>
      <c r="F73" s="105">
        <v>439.75271707410798</v>
      </c>
      <c r="G73" s="105">
        <v>195.10628554920601</v>
      </c>
      <c r="H73" s="105">
        <v>0.31786089980937376</v>
      </c>
      <c r="I73" s="105">
        <v>26.602410735645101</v>
      </c>
      <c r="J73" s="106">
        <f t="shared" ref="J73:J75" si="2">IF(B73&gt;500,IF(I73&lt;20,IF(I73&gt;-5,IF(B73&gt;900,F73,B73),"discordant"),"discordant"),B73)</f>
        <v>322.76789305689437</v>
      </c>
      <c r="K73" s="106">
        <f t="shared" ref="K73:K75" si="3">IF(B73&gt;500,IF(I73&lt;20,IF(I73&gt;-5,IF(B73&gt;900,G73,C73),"discordant"),"discordant"),C73)</f>
        <v>12.99796335869229</v>
      </c>
      <c r="L73" s="105" t="s">
        <v>644</v>
      </c>
      <c r="M73" s="105">
        <v>5.1344024961680793E-2</v>
      </c>
      <c r="N73" s="105">
        <v>4.1328529433675198</v>
      </c>
      <c r="O73" s="105" t="s">
        <v>645</v>
      </c>
      <c r="P73" s="105" t="s">
        <v>646</v>
      </c>
      <c r="Q73" s="105">
        <v>0.3941978031790585</v>
      </c>
      <c r="R73" s="105">
        <v>10.200798410580919</v>
      </c>
      <c r="S73" s="105">
        <v>5.5707913944082803E-2</v>
      </c>
      <c r="T73" s="105">
        <v>9.3260824981236592</v>
      </c>
      <c r="U73" s="105">
        <v>5.7764949225011537E-3</v>
      </c>
      <c r="V73" s="105">
        <v>1118.2296454978341</v>
      </c>
    </row>
    <row r="74" spans="1:22" ht="14.75">
      <c r="A74" s="105" t="s">
        <v>814</v>
      </c>
      <c r="B74" s="105">
        <v>322.55193228347582</v>
      </c>
      <c r="C74" s="105">
        <v>16.865306800146701</v>
      </c>
      <c r="D74" s="105">
        <v>372.27785108450797</v>
      </c>
      <c r="E74" s="105">
        <v>40.857864210949003</v>
      </c>
      <c r="F74" s="105">
        <v>694.73859576433597</v>
      </c>
      <c r="G74" s="105">
        <v>241.58964613258101</v>
      </c>
      <c r="H74" s="105">
        <v>0.30539734661314699</v>
      </c>
      <c r="I74" s="105">
        <v>53.572187546510001</v>
      </c>
      <c r="J74" s="106">
        <f t="shared" si="2"/>
        <v>322.55193228347582</v>
      </c>
      <c r="K74" s="106">
        <f t="shared" si="3"/>
        <v>16.865306800146701</v>
      </c>
      <c r="L74" s="105" t="s">
        <v>644</v>
      </c>
      <c r="M74" s="105">
        <v>5.1308804564850499E-2</v>
      </c>
      <c r="N74" s="105">
        <v>5.36763130295562</v>
      </c>
      <c r="O74" s="105" t="s">
        <v>645</v>
      </c>
      <c r="P74" s="105" t="s">
        <v>646</v>
      </c>
      <c r="Q74" s="105">
        <v>0.44287527513845254</v>
      </c>
      <c r="R74" s="105">
        <v>13.37704428421068</v>
      </c>
      <c r="S74" s="105">
        <v>6.2629961709244897E-2</v>
      </c>
      <c r="T74" s="105">
        <v>12.252911816269</v>
      </c>
      <c r="U74" s="105">
        <v>8.5852283056078935E-3</v>
      </c>
      <c r="V74" s="105">
        <v>1121.6149444202119</v>
      </c>
    </row>
    <row r="75" spans="1:22" ht="14.75">
      <c r="A75" s="105" t="s">
        <v>815</v>
      </c>
      <c r="B75" s="105">
        <v>307.91838286430198</v>
      </c>
      <c r="C75" s="105">
        <v>15.482254261085201</v>
      </c>
      <c r="D75" s="105">
        <v>302.17811356669603</v>
      </c>
      <c r="E75" s="105">
        <v>23.662752631334001</v>
      </c>
      <c r="F75" s="105">
        <v>258.08048390057598</v>
      </c>
      <c r="G75" s="105">
        <v>165.252562249964</v>
      </c>
      <c r="H75" s="105">
        <v>0.5283304538269058</v>
      </c>
      <c r="I75" s="105">
        <v>-19.310990978661</v>
      </c>
      <c r="J75" s="106">
        <f t="shared" si="2"/>
        <v>307.91838286430198</v>
      </c>
      <c r="K75" s="106">
        <f t="shared" si="3"/>
        <v>15.482254261085201</v>
      </c>
      <c r="L75" s="105" t="s">
        <v>644</v>
      </c>
      <c r="M75" s="105">
        <v>4.8925009384901977E-2</v>
      </c>
      <c r="N75" s="105">
        <v>5.1552666824864799</v>
      </c>
      <c r="O75" s="105" t="s">
        <v>645</v>
      </c>
      <c r="P75" s="105" t="s">
        <v>646</v>
      </c>
      <c r="Q75" s="105">
        <v>0.3466231859814578</v>
      </c>
      <c r="R75" s="105">
        <v>9.1599713357172199</v>
      </c>
      <c r="S75" s="105">
        <v>5.1406649538840499E-2</v>
      </c>
      <c r="T75" s="105">
        <v>7.5715454369372797</v>
      </c>
      <c r="U75" s="105">
        <v>6.1549539085762502E-3</v>
      </c>
      <c r="V75" s="105">
        <v>1119.4345056510861</v>
      </c>
    </row>
    <row r="78" spans="1:22">
      <c r="A78" s="96" t="s">
        <v>622</v>
      </c>
    </row>
    <row r="79" spans="1:22">
      <c r="A79" s="96" t="s">
        <v>623</v>
      </c>
    </row>
    <row r="80" spans="1:22">
      <c r="A80" s="96" t="s">
        <v>624</v>
      </c>
    </row>
    <row r="81" spans="1:1">
      <c r="A81" s="96" t="s">
        <v>625</v>
      </c>
    </row>
  </sheetData>
  <mergeCells count="4">
    <mergeCell ref="B3:K3"/>
    <mergeCell ref="L3:V3"/>
    <mergeCell ref="J5:J6"/>
    <mergeCell ref="K5: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75AF4-6385-47F3-937B-C82E8B4A3D47}">
  <dimension ref="A1:L64"/>
  <sheetViews>
    <sheetView tabSelected="1" zoomScale="80" zoomScaleNormal="80" workbookViewId="0">
      <pane xSplit="1" ySplit="1" topLeftCell="B4" activePane="bottomRight" state="frozen"/>
      <selection activeCell="C36" sqref="C36"/>
      <selection pane="topRight" activeCell="C36" sqref="C36"/>
      <selection pane="bottomLeft" activeCell="C36" sqref="C36"/>
      <selection pane="bottomRight" activeCell="C13" sqref="C13"/>
    </sheetView>
  </sheetViews>
  <sheetFormatPr defaultRowHeight="14.75"/>
  <cols>
    <col min="1" max="2" width="16.6796875" style="39" customWidth="1"/>
    <col min="3" max="3" width="35.953125" style="39" customWidth="1"/>
    <col min="4" max="4" width="36.31640625" style="39" bestFit="1" customWidth="1"/>
    <col min="5" max="5" width="19.58984375" style="39" bestFit="1" customWidth="1"/>
    <col min="6" max="6" width="34.04296875" style="39" bestFit="1" customWidth="1"/>
    <col min="7" max="7" width="9.2265625" style="48" customWidth="1"/>
    <col min="8" max="8" width="12.81640625" style="129" bestFit="1" customWidth="1"/>
    <col min="9" max="9" width="12.7265625" style="129" bestFit="1" customWidth="1"/>
    <col min="10" max="10" width="31.453125" style="39" bestFit="1" customWidth="1"/>
  </cols>
  <sheetData>
    <row r="1" spans="1:11" s="36" customFormat="1" ht="32.25" customHeight="1">
      <c r="A1" s="34" t="s">
        <v>423</v>
      </c>
      <c r="B1" s="34" t="s">
        <v>851</v>
      </c>
      <c r="C1" s="34" t="s">
        <v>424</v>
      </c>
      <c r="D1" s="35" t="s">
        <v>425</v>
      </c>
      <c r="E1" s="34" t="s">
        <v>852</v>
      </c>
      <c r="F1" s="34" t="s">
        <v>853</v>
      </c>
      <c r="G1" s="34" t="s">
        <v>854</v>
      </c>
      <c r="H1" s="123" t="s">
        <v>426</v>
      </c>
      <c r="I1" s="123" t="s">
        <v>427</v>
      </c>
      <c r="J1" s="34" t="s">
        <v>428</v>
      </c>
      <c r="K1" s="109"/>
    </row>
    <row r="2" spans="1:11" s="36" customFormat="1">
      <c r="A2" s="248" t="s">
        <v>847</v>
      </c>
      <c r="B2" s="248"/>
      <c r="C2" s="248"/>
      <c r="D2" s="248"/>
      <c r="E2" s="248"/>
      <c r="F2" s="248"/>
      <c r="G2" s="248"/>
      <c r="H2" s="248"/>
      <c r="I2" s="248"/>
      <c r="J2" s="248"/>
      <c r="K2" s="109"/>
    </row>
    <row r="3" spans="1:11">
      <c r="A3" s="61" t="s">
        <v>222</v>
      </c>
      <c r="B3" t="s">
        <v>869</v>
      </c>
      <c r="C3" s="39" t="s">
        <v>825</v>
      </c>
      <c r="D3" s="38" t="s">
        <v>850</v>
      </c>
      <c r="E3" s="39" t="s">
        <v>824</v>
      </c>
      <c r="F3" s="57" t="s">
        <v>431</v>
      </c>
      <c r="G3" s="58">
        <v>89.67347015</v>
      </c>
      <c r="H3" s="124">
        <v>40.447722222222218</v>
      </c>
      <c r="I3" s="124">
        <v>30.745694444444446</v>
      </c>
      <c r="J3" s="39" t="s">
        <v>432</v>
      </c>
    </row>
    <row r="4" spans="1:11">
      <c r="A4" s="61" t="s">
        <v>226</v>
      </c>
      <c r="B4" t="s">
        <v>870</v>
      </c>
      <c r="C4" s="41" t="s">
        <v>825</v>
      </c>
      <c r="D4" s="38" t="s">
        <v>850</v>
      </c>
      <c r="E4" s="39" t="s">
        <v>823</v>
      </c>
      <c r="F4" s="39" t="s">
        <v>433</v>
      </c>
      <c r="G4" s="58">
        <v>85.02413885</v>
      </c>
      <c r="H4" s="125">
        <v>40.373916666666666</v>
      </c>
      <c r="I4" s="125">
        <v>30.977777777777778</v>
      </c>
      <c r="J4" s="39" t="s">
        <v>432</v>
      </c>
    </row>
    <row r="5" spans="1:11">
      <c r="A5" s="42" t="s">
        <v>434</v>
      </c>
      <c r="B5" t="s">
        <v>871</v>
      </c>
      <c r="C5" s="37" t="s">
        <v>435</v>
      </c>
      <c r="D5" s="38" t="s">
        <v>850</v>
      </c>
      <c r="E5" s="39" t="s">
        <v>820</v>
      </c>
      <c r="F5" s="39" t="s">
        <v>621</v>
      </c>
      <c r="G5" s="58">
        <v>93.894494879999996</v>
      </c>
      <c r="H5" s="126">
        <v>40.231111111111112</v>
      </c>
      <c r="I5" s="126">
        <v>31.297830555555556</v>
      </c>
      <c r="J5" s="39" t="s">
        <v>432</v>
      </c>
    </row>
    <row r="6" spans="1:11">
      <c r="A6" s="61" t="s">
        <v>299</v>
      </c>
      <c r="B6" t="s">
        <v>872</v>
      </c>
      <c r="C6" s="41" t="s">
        <v>825</v>
      </c>
      <c r="D6" s="38" t="s">
        <v>850</v>
      </c>
      <c r="E6" s="39" t="s">
        <v>823</v>
      </c>
      <c r="F6" s="57" t="s">
        <v>818</v>
      </c>
      <c r="G6" s="58">
        <v>76.260373889999997</v>
      </c>
      <c r="H6" s="125">
        <v>40.372250000000001</v>
      </c>
      <c r="I6" s="125">
        <v>30.982916666666664</v>
      </c>
      <c r="J6" s="39" t="s">
        <v>432</v>
      </c>
    </row>
    <row r="7" spans="1:11">
      <c r="A7" s="42" t="s">
        <v>436</v>
      </c>
      <c r="B7" t="s">
        <v>873</v>
      </c>
      <c r="C7" s="39" t="s">
        <v>821</v>
      </c>
      <c r="D7" s="42" t="s">
        <v>837</v>
      </c>
      <c r="E7" s="39" t="s">
        <v>820</v>
      </c>
      <c r="F7" s="2" t="s">
        <v>437</v>
      </c>
      <c r="G7" s="58">
        <v>71.954518300000004</v>
      </c>
      <c r="H7" s="125">
        <v>40.252611111111108</v>
      </c>
      <c r="I7" s="125">
        <v>31.315472222222223</v>
      </c>
      <c r="J7" s="39" t="s">
        <v>432</v>
      </c>
    </row>
    <row r="8" spans="1:11">
      <c r="A8" s="42" t="s">
        <v>225</v>
      </c>
      <c r="B8" t="s">
        <v>874</v>
      </c>
      <c r="C8" s="39" t="s">
        <v>821</v>
      </c>
      <c r="D8" s="42" t="s">
        <v>837</v>
      </c>
      <c r="E8" s="39" t="s">
        <v>820</v>
      </c>
      <c r="F8" t="s">
        <v>437</v>
      </c>
      <c r="G8" s="58">
        <v>69.514362329999997</v>
      </c>
      <c r="H8" s="125">
        <v>40.249611111111115</v>
      </c>
      <c r="I8" s="125">
        <v>31.323305555555557</v>
      </c>
      <c r="J8" s="39" t="s">
        <v>432</v>
      </c>
    </row>
    <row r="9" spans="1:11">
      <c r="A9" s="61" t="s">
        <v>438</v>
      </c>
      <c r="B9" s="136" t="s">
        <v>875</v>
      </c>
      <c r="C9" s="41" t="s">
        <v>435</v>
      </c>
      <c r="D9" s="42" t="s">
        <v>837</v>
      </c>
      <c r="E9" s="39" t="s">
        <v>824</v>
      </c>
      <c r="F9" s="39" t="s">
        <v>891</v>
      </c>
      <c r="G9" s="58">
        <v>74.870050719999995</v>
      </c>
      <c r="H9" s="127">
        <v>40.405999999999999</v>
      </c>
      <c r="I9" s="127">
        <v>30.783472222222223</v>
      </c>
      <c r="J9" s="39" t="s">
        <v>439</v>
      </c>
    </row>
    <row r="10" spans="1:11">
      <c r="A10" s="42" t="s">
        <v>223</v>
      </c>
      <c r="B10" t="s">
        <v>876</v>
      </c>
      <c r="C10" s="37" t="s">
        <v>435</v>
      </c>
      <c r="D10" s="42" t="s">
        <v>837</v>
      </c>
      <c r="E10" s="39" t="s">
        <v>820</v>
      </c>
      <c r="F10" t="s">
        <v>895</v>
      </c>
      <c r="G10" s="58">
        <v>80.604345800000004</v>
      </c>
      <c r="H10" s="126">
        <v>40.235055555555554</v>
      </c>
      <c r="I10" s="126">
        <v>31.306444444444445</v>
      </c>
      <c r="J10" s="39" t="s">
        <v>432</v>
      </c>
    </row>
    <row r="11" spans="1:11">
      <c r="A11" s="42" t="s">
        <v>224</v>
      </c>
      <c r="B11" t="s">
        <v>877</v>
      </c>
      <c r="C11" s="37" t="s">
        <v>435</v>
      </c>
      <c r="D11" s="42" t="s">
        <v>837</v>
      </c>
      <c r="E11" s="39" t="s">
        <v>820</v>
      </c>
      <c r="F11" t="s">
        <v>437</v>
      </c>
      <c r="G11" s="58">
        <v>68.518627949999996</v>
      </c>
      <c r="H11" s="126">
        <v>40.245027777777779</v>
      </c>
      <c r="I11" s="126">
        <v>31.309472222222222</v>
      </c>
      <c r="J11" s="39" t="s">
        <v>432</v>
      </c>
    </row>
    <row r="12" spans="1:11">
      <c r="A12" s="40" t="s">
        <v>440</v>
      </c>
      <c r="B12" s="136" t="s">
        <v>875</v>
      </c>
      <c r="C12" s="37" t="s">
        <v>819</v>
      </c>
      <c r="D12" s="42" t="s">
        <v>837</v>
      </c>
      <c r="E12" s="39" t="s">
        <v>429</v>
      </c>
      <c r="F12" s="39" t="s">
        <v>441</v>
      </c>
      <c r="G12" s="58">
        <v>69.514362329999997</v>
      </c>
      <c r="H12" s="128">
        <v>40.167138888888886</v>
      </c>
      <c r="I12" s="128">
        <v>30.521805555555556</v>
      </c>
      <c r="J12" s="39" t="s">
        <v>430</v>
      </c>
    </row>
    <row r="13" spans="1:11">
      <c r="A13" s="42" t="s">
        <v>40</v>
      </c>
      <c r="B13" t="s">
        <v>879</v>
      </c>
      <c r="C13" s="39" t="s">
        <v>833</v>
      </c>
      <c r="D13" s="42" t="s">
        <v>837</v>
      </c>
      <c r="E13" s="39" t="s">
        <v>822</v>
      </c>
      <c r="F13" t="s">
        <v>442</v>
      </c>
      <c r="G13" s="58">
        <v>69.316169239999994</v>
      </c>
      <c r="H13" s="126">
        <v>40.327833333333338</v>
      </c>
      <c r="I13" s="126">
        <v>30.52086111111111</v>
      </c>
      <c r="J13" s="39" t="s">
        <v>432</v>
      </c>
    </row>
    <row r="14" spans="1:11">
      <c r="A14" s="61" t="s">
        <v>228</v>
      </c>
      <c r="B14" t="s">
        <v>880</v>
      </c>
      <c r="C14" s="41" t="s">
        <v>826</v>
      </c>
      <c r="D14" s="42" t="s">
        <v>837</v>
      </c>
      <c r="E14" s="42" t="s">
        <v>823</v>
      </c>
      <c r="F14" s="43" t="s">
        <v>442</v>
      </c>
      <c r="G14" s="58">
        <v>69.948233669999993</v>
      </c>
      <c r="H14" s="129">
        <v>40.396666666666668</v>
      </c>
      <c r="I14" s="129">
        <v>30.96286111111111</v>
      </c>
      <c r="J14" s="39" t="s">
        <v>432</v>
      </c>
    </row>
    <row r="15" spans="1:11">
      <c r="A15" s="108" t="s">
        <v>470</v>
      </c>
      <c r="B15" t="s">
        <v>878</v>
      </c>
      <c r="C15" s="57" t="s">
        <v>827</v>
      </c>
      <c r="D15" s="42" t="s">
        <v>837</v>
      </c>
      <c r="E15" s="60" t="s">
        <v>822</v>
      </c>
      <c r="F15" s="283" t="s">
        <v>442</v>
      </c>
      <c r="G15" s="84">
        <v>76.869197959999994</v>
      </c>
      <c r="H15" s="130">
        <v>40.346611111111116</v>
      </c>
      <c r="I15" s="130">
        <v>30.530333333333331</v>
      </c>
      <c r="J15" s="85" t="s">
        <v>469</v>
      </c>
      <c r="K15" s="44"/>
    </row>
    <row r="16" spans="1:11" s="115" customFormat="1">
      <c r="A16" s="63" t="s">
        <v>444</v>
      </c>
      <c r="B16" s="136" t="s">
        <v>875</v>
      </c>
      <c r="C16" s="59" t="s">
        <v>828</v>
      </c>
      <c r="D16" s="116" t="s">
        <v>837</v>
      </c>
      <c r="E16" s="57" t="s">
        <v>429</v>
      </c>
      <c r="F16" s="59" t="s">
        <v>445</v>
      </c>
      <c r="G16" s="84">
        <v>77.743849350000005</v>
      </c>
      <c r="H16" s="130">
        <v>40.167138888888886</v>
      </c>
      <c r="I16" s="130">
        <v>30.521805555555556</v>
      </c>
      <c r="J16" s="57" t="s">
        <v>430</v>
      </c>
    </row>
    <row r="17" spans="1:10">
      <c r="A17" s="40" t="s">
        <v>35</v>
      </c>
      <c r="B17" t="s">
        <v>881</v>
      </c>
      <c r="C17" s="37" t="s">
        <v>826</v>
      </c>
      <c r="D17" s="42" t="s">
        <v>837</v>
      </c>
      <c r="E17" s="42" t="s">
        <v>429</v>
      </c>
      <c r="F17" s="43" t="s">
        <v>442</v>
      </c>
      <c r="G17" s="58">
        <v>305.83318700000001</v>
      </c>
      <c r="H17" s="125">
        <v>40.189638888888886</v>
      </c>
      <c r="I17" s="125">
        <v>30.626166666666666</v>
      </c>
      <c r="J17" s="39" t="s">
        <v>432</v>
      </c>
    </row>
    <row r="18" spans="1:10">
      <c r="A18" s="42" t="s">
        <v>38</v>
      </c>
      <c r="B18" t="s">
        <v>882</v>
      </c>
      <c r="C18" s="39" t="s">
        <v>821</v>
      </c>
      <c r="D18" s="42" t="s">
        <v>837</v>
      </c>
      <c r="E18" s="39" t="s">
        <v>822</v>
      </c>
      <c r="F18" t="s">
        <v>442</v>
      </c>
      <c r="G18" s="58">
        <v>74.987374160000002</v>
      </c>
      <c r="H18" s="126">
        <v>40.357555555555557</v>
      </c>
      <c r="I18" s="126">
        <v>30.524444444444445</v>
      </c>
      <c r="J18" s="39" t="s">
        <v>432</v>
      </c>
    </row>
    <row r="19" spans="1:10">
      <c r="A19" s="42" t="s">
        <v>39</v>
      </c>
      <c r="B19" t="s">
        <v>883</v>
      </c>
      <c r="C19" s="39" t="s">
        <v>821</v>
      </c>
      <c r="D19" s="42" t="s">
        <v>837</v>
      </c>
      <c r="E19" s="39" t="s">
        <v>822</v>
      </c>
      <c r="F19" t="s">
        <v>442</v>
      </c>
      <c r="G19" s="58">
        <v>71.865276080000001</v>
      </c>
      <c r="H19" s="126">
        <v>40.355111111111114</v>
      </c>
      <c r="I19" s="126">
        <v>30.522277777777777</v>
      </c>
      <c r="J19" s="39" t="s">
        <v>432</v>
      </c>
    </row>
    <row r="20" spans="1:10">
      <c r="A20" s="61" t="s">
        <v>227</v>
      </c>
      <c r="B20" t="s">
        <v>884</v>
      </c>
      <c r="C20" s="41" t="s">
        <v>435</v>
      </c>
      <c r="D20" s="42" t="s">
        <v>837</v>
      </c>
      <c r="E20" s="39" t="s">
        <v>823</v>
      </c>
      <c r="F20" s="39" t="s">
        <v>446</v>
      </c>
      <c r="G20" s="58">
        <v>306.46967660000001</v>
      </c>
      <c r="H20" s="129">
        <v>40.389555555555553</v>
      </c>
      <c r="I20" s="129">
        <v>30.990305555555558</v>
      </c>
      <c r="J20" s="39" t="s">
        <v>432</v>
      </c>
    </row>
    <row r="21" spans="1:10" ht="14.9" customHeight="1">
      <c r="A21" s="62" t="s">
        <v>458</v>
      </c>
      <c r="B21" s="62" t="s">
        <v>862</v>
      </c>
      <c r="C21" s="41" t="s">
        <v>829</v>
      </c>
      <c r="D21" s="39" t="s">
        <v>893</v>
      </c>
      <c r="E21" s="41" t="s">
        <v>459</v>
      </c>
      <c r="F21" s="39" t="s">
        <v>451</v>
      </c>
      <c r="G21" s="58">
        <v>51.093117360000001</v>
      </c>
      <c r="H21" s="131">
        <v>40.030250000000002</v>
      </c>
      <c r="I21" s="131">
        <v>30.652305555555554</v>
      </c>
      <c r="J21" s="45" t="s">
        <v>449</v>
      </c>
    </row>
    <row r="22" spans="1:10">
      <c r="A22" s="62" t="s">
        <v>447</v>
      </c>
      <c r="B22" s="62" t="s">
        <v>857</v>
      </c>
      <c r="C22" s="41" t="s">
        <v>829</v>
      </c>
      <c r="D22" s="39" t="s">
        <v>893</v>
      </c>
      <c r="E22" s="41" t="s">
        <v>448</v>
      </c>
      <c r="F22" s="39" t="s">
        <v>892</v>
      </c>
      <c r="G22" s="58">
        <v>164.13781220000001</v>
      </c>
      <c r="H22" s="131">
        <v>40.058583333333331</v>
      </c>
      <c r="I22" s="131">
        <v>30.688083333333335</v>
      </c>
      <c r="J22" s="45" t="s">
        <v>449</v>
      </c>
    </row>
    <row r="23" spans="1:10">
      <c r="A23" s="62" t="s">
        <v>450</v>
      </c>
      <c r="B23" s="62" t="s">
        <v>858</v>
      </c>
      <c r="C23" s="41" t="s">
        <v>829</v>
      </c>
      <c r="D23" s="39" t="s">
        <v>893</v>
      </c>
      <c r="E23" s="41" t="s">
        <v>448</v>
      </c>
      <c r="F23" s="39" t="s">
        <v>451</v>
      </c>
      <c r="G23" s="58">
        <v>47.359769970000002</v>
      </c>
      <c r="H23" s="131">
        <v>40.057805555555554</v>
      </c>
      <c r="I23" s="131">
        <v>30.686833333333333</v>
      </c>
      <c r="J23" s="45" t="s">
        <v>449</v>
      </c>
    </row>
    <row r="24" spans="1:10">
      <c r="A24" s="62" t="s">
        <v>452</v>
      </c>
      <c r="B24" s="136" t="s">
        <v>875</v>
      </c>
      <c r="C24" s="41" t="s">
        <v>829</v>
      </c>
      <c r="D24" s="39" t="s">
        <v>893</v>
      </c>
      <c r="E24" s="41" t="s">
        <v>453</v>
      </c>
      <c r="F24" s="39" t="s">
        <v>892</v>
      </c>
      <c r="G24" s="58">
        <v>281.82744939999998</v>
      </c>
      <c r="H24" s="124">
        <v>40.06933333333334</v>
      </c>
      <c r="I24" s="124">
        <v>30.743750000000002</v>
      </c>
      <c r="J24" s="45" t="s">
        <v>430</v>
      </c>
    </row>
    <row r="25" spans="1:10" ht="14.9" customHeight="1">
      <c r="A25" s="62" t="s">
        <v>454</v>
      </c>
      <c r="B25" s="136" t="s">
        <v>875</v>
      </c>
      <c r="C25" s="41" t="s">
        <v>829</v>
      </c>
      <c r="D25" s="39" t="s">
        <v>893</v>
      </c>
      <c r="E25" s="41" t="s">
        <v>453</v>
      </c>
      <c r="F25" s="39" t="s">
        <v>892</v>
      </c>
      <c r="G25" s="58">
        <v>80.424279909999996</v>
      </c>
      <c r="H25" s="124">
        <v>40.06933333333334</v>
      </c>
      <c r="I25" s="124">
        <v>30.743750000000002</v>
      </c>
      <c r="J25" s="45" t="s">
        <v>430</v>
      </c>
    </row>
    <row r="26" spans="1:10" ht="14.9" customHeight="1">
      <c r="A26" s="62" t="s">
        <v>455</v>
      </c>
      <c r="B26" s="62" t="s">
        <v>859</v>
      </c>
      <c r="C26" s="41" t="s">
        <v>829</v>
      </c>
      <c r="D26" s="39" t="s">
        <v>893</v>
      </c>
      <c r="E26" s="41" t="s">
        <v>453</v>
      </c>
      <c r="F26" s="39" t="s">
        <v>892</v>
      </c>
      <c r="G26" s="58">
        <v>213.92184309999999</v>
      </c>
      <c r="H26" s="131">
        <v>40.07288888888889</v>
      </c>
      <c r="I26" s="131">
        <v>30.741805555555558</v>
      </c>
      <c r="J26" s="45" t="s">
        <v>449</v>
      </c>
    </row>
    <row r="27" spans="1:10" ht="14.9" customHeight="1">
      <c r="A27" s="62" t="s">
        <v>456</v>
      </c>
      <c r="B27" s="62" t="s">
        <v>860</v>
      </c>
      <c r="C27" s="41" t="s">
        <v>829</v>
      </c>
      <c r="D27" s="39" t="s">
        <v>893</v>
      </c>
      <c r="E27" s="41" t="s">
        <v>453</v>
      </c>
      <c r="F27" s="39" t="s">
        <v>892</v>
      </c>
      <c r="G27" s="58">
        <v>160.9036352</v>
      </c>
      <c r="H27" s="131">
        <v>40.0745</v>
      </c>
      <c r="I27" s="131">
        <v>30.743944444444445</v>
      </c>
      <c r="J27" s="45" t="s">
        <v>449</v>
      </c>
    </row>
    <row r="28" spans="1:10" ht="14.9" customHeight="1">
      <c r="A28" s="62" t="s">
        <v>457</v>
      </c>
      <c r="B28" s="62" t="s">
        <v>861</v>
      </c>
      <c r="C28" s="46" t="s">
        <v>829</v>
      </c>
      <c r="D28" s="39" t="s">
        <v>893</v>
      </c>
      <c r="E28" s="41" t="s">
        <v>453</v>
      </c>
      <c r="F28" s="39" t="s">
        <v>892</v>
      </c>
      <c r="G28" s="58">
        <v>53.138009050000001</v>
      </c>
      <c r="H28" s="131">
        <v>40.078638888888889</v>
      </c>
      <c r="I28" s="131">
        <v>30.744722222222222</v>
      </c>
      <c r="J28" s="45" t="s">
        <v>449</v>
      </c>
    </row>
    <row r="29" spans="1:10" ht="14.9" customHeight="1">
      <c r="A29" s="62" t="s">
        <v>460</v>
      </c>
      <c r="B29" t="s">
        <v>863</v>
      </c>
      <c r="C29" s="46" t="s">
        <v>829</v>
      </c>
      <c r="D29" s="39" t="s">
        <v>893</v>
      </c>
      <c r="E29" s="41" t="s">
        <v>461</v>
      </c>
      <c r="F29" s="39" t="s">
        <v>892</v>
      </c>
      <c r="G29" s="58">
        <v>295.98172069999998</v>
      </c>
      <c r="H29" s="131">
        <v>40.138916666666667</v>
      </c>
      <c r="I29" s="131">
        <v>30.931111111111111</v>
      </c>
      <c r="J29" s="45" t="s">
        <v>449</v>
      </c>
    </row>
    <row r="30" spans="1:10" ht="14.9" customHeight="1">
      <c r="A30" s="62" t="s">
        <v>462</v>
      </c>
      <c r="B30" t="s">
        <v>864</v>
      </c>
      <c r="C30" s="46" t="s">
        <v>829</v>
      </c>
      <c r="D30" s="39" t="s">
        <v>893</v>
      </c>
      <c r="E30" s="41" t="s">
        <v>461</v>
      </c>
      <c r="F30" s="39" t="s">
        <v>892</v>
      </c>
      <c r="G30" s="58">
        <v>178.18622629999999</v>
      </c>
      <c r="H30" s="131">
        <v>40.141805555555557</v>
      </c>
      <c r="I30" s="131">
        <v>30.919388888888889</v>
      </c>
      <c r="J30" s="45" t="s">
        <v>449</v>
      </c>
    </row>
    <row r="31" spans="1:10">
      <c r="A31" s="91" t="s">
        <v>300</v>
      </c>
      <c r="B31" t="s">
        <v>888</v>
      </c>
      <c r="C31" s="92" t="s">
        <v>463</v>
      </c>
      <c r="D31" s="39" t="s">
        <v>840</v>
      </c>
      <c r="E31" s="93" t="s">
        <v>823</v>
      </c>
      <c r="F31" s="93" t="s">
        <v>464</v>
      </c>
      <c r="G31" s="58">
        <v>67.288917729999994</v>
      </c>
      <c r="H31" s="132">
        <v>40.396888888888888</v>
      </c>
      <c r="I31" s="132">
        <v>30.960694444444442</v>
      </c>
      <c r="J31" s="89" t="s">
        <v>432</v>
      </c>
    </row>
    <row r="32" spans="1:10" ht="14.9" customHeight="1">
      <c r="A32" s="63" t="s">
        <v>301</v>
      </c>
      <c r="B32" t="s">
        <v>887</v>
      </c>
      <c r="C32" s="59" t="s">
        <v>830</v>
      </c>
      <c r="D32" s="39" t="s">
        <v>840</v>
      </c>
      <c r="E32" s="57" t="s">
        <v>429</v>
      </c>
      <c r="F32" s="57" t="s">
        <v>464</v>
      </c>
      <c r="G32" s="58">
        <v>46.476493490000003</v>
      </c>
      <c r="H32" s="125">
        <v>40.193583333333329</v>
      </c>
      <c r="I32" s="125">
        <v>30.623027777777779</v>
      </c>
      <c r="J32" s="39" t="s">
        <v>432</v>
      </c>
    </row>
    <row r="33" spans="1:12" ht="14.9" customHeight="1">
      <c r="A33" s="42" t="s">
        <v>37</v>
      </c>
      <c r="B33" t="s">
        <v>885</v>
      </c>
      <c r="C33" s="39" t="s">
        <v>831</v>
      </c>
      <c r="D33" s="39" t="s">
        <v>840</v>
      </c>
      <c r="E33" s="39" t="s">
        <v>429</v>
      </c>
      <c r="F33" s="39" t="s">
        <v>889</v>
      </c>
      <c r="G33" s="58">
        <v>44.295262790000002</v>
      </c>
      <c r="H33" s="125">
        <v>40.210444444444448</v>
      </c>
      <c r="I33" s="125">
        <v>30.615527777777778</v>
      </c>
      <c r="J33" s="39" t="s">
        <v>432</v>
      </c>
    </row>
    <row r="34" spans="1:12" ht="14.9" customHeight="1">
      <c r="A34" s="63" t="s">
        <v>36</v>
      </c>
      <c r="B34" t="s">
        <v>886</v>
      </c>
      <c r="C34" s="57" t="s">
        <v>832</v>
      </c>
      <c r="D34" s="39" t="s">
        <v>840</v>
      </c>
      <c r="E34" s="57" t="s">
        <v>429</v>
      </c>
      <c r="F34" s="138" t="s">
        <v>890</v>
      </c>
      <c r="G34" s="58">
        <v>38.013472980000003</v>
      </c>
      <c r="H34" s="125">
        <v>40.250999999999998</v>
      </c>
      <c r="I34" s="125">
        <v>30.534750000000003</v>
      </c>
      <c r="J34" s="39" t="s">
        <v>432</v>
      </c>
    </row>
    <row r="37" spans="1:12">
      <c r="A37" s="91"/>
      <c r="B37" s="91"/>
      <c r="C37" s="92"/>
      <c r="D37" s="93"/>
      <c r="E37" s="93"/>
      <c r="F37" s="93"/>
      <c r="G37" s="58"/>
      <c r="H37" s="132"/>
      <c r="I37" s="132"/>
      <c r="J37" s="89"/>
    </row>
    <row r="38" spans="1:12">
      <c r="A38" s="247" t="s">
        <v>846</v>
      </c>
      <c r="B38" s="247"/>
      <c r="C38" s="247"/>
      <c r="D38" s="247"/>
      <c r="E38" s="247"/>
      <c r="F38" s="247"/>
      <c r="G38" s="247"/>
      <c r="H38" s="247"/>
      <c r="I38" s="247"/>
      <c r="J38" s="247"/>
    </row>
    <row r="39" spans="1:12">
      <c r="A39" s="107" t="s">
        <v>627</v>
      </c>
      <c r="B39" t="s">
        <v>866</v>
      </c>
      <c r="C39" s="87" t="s">
        <v>638</v>
      </c>
      <c r="D39" s="87" t="s">
        <v>841</v>
      </c>
      <c r="E39" s="88"/>
      <c r="F39" s="87"/>
      <c r="G39" s="94"/>
      <c r="H39" s="133">
        <v>40.042138888888886</v>
      </c>
      <c r="I39" s="133">
        <v>30.471722222222219</v>
      </c>
      <c r="J39" s="90" t="s">
        <v>449</v>
      </c>
      <c r="L39" s="86"/>
    </row>
    <row r="40" spans="1:12">
      <c r="A40" s="107" t="s">
        <v>628</v>
      </c>
      <c r="B40" s="136" t="s">
        <v>875</v>
      </c>
      <c r="C40" s="87" t="s">
        <v>838</v>
      </c>
      <c r="D40" s="87" t="s">
        <v>841</v>
      </c>
      <c r="E40" s="88"/>
      <c r="F40" s="87" t="s">
        <v>894</v>
      </c>
      <c r="G40" s="94">
        <v>551</v>
      </c>
      <c r="H40" s="134">
        <v>40.12338888888889</v>
      </c>
      <c r="I40" s="134">
        <v>30.002500000000001</v>
      </c>
      <c r="J40" s="90" t="s">
        <v>637</v>
      </c>
      <c r="L40" s="86"/>
    </row>
    <row r="41" spans="1:12">
      <c r="A41" s="107" t="s">
        <v>816</v>
      </c>
      <c r="B41" t="s">
        <v>868</v>
      </c>
      <c r="C41" s="87" t="s">
        <v>629</v>
      </c>
      <c r="D41" s="87" t="s">
        <v>841</v>
      </c>
      <c r="E41" s="88"/>
      <c r="F41" s="87"/>
      <c r="G41" s="94"/>
      <c r="H41" s="132">
        <v>40.116388888888892</v>
      </c>
      <c r="I41" s="132">
        <v>30.785555555555558</v>
      </c>
      <c r="J41" s="90" t="s">
        <v>469</v>
      </c>
    </row>
    <row r="42" spans="1:12">
      <c r="A42" s="107" t="s">
        <v>817</v>
      </c>
      <c r="B42" t="s">
        <v>867</v>
      </c>
      <c r="C42" s="87" t="s">
        <v>630</v>
      </c>
      <c r="D42" s="87" t="s">
        <v>841</v>
      </c>
      <c r="E42" s="88"/>
      <c r="F42" s="87"/>
      <c r="G42" s="94"/>
      <c r="H42" s="132">
        <v>40.06583333333333</v>
      </c>
      <c r="I42" s="132">
        <v>30.461388888888887</v>
      </c>
      <c r="J42" s="90" t="s">
        <v>469</v>
      </c>
    </row>
    <row r="43" spans="1:12">
      <c r="A43" s="107" t="s">
        <v>631</v>
      </c>
      <c r="B43" t="s">
        <v>865</v>
      </c>
      <c r="C43" s="87" t="s">
        <v>636</v>
      </c>
      <c r="D43" s="87" t="s">
        <v>845</v>
      </c>
      <c r="E43" s="88"/>
      <c r="F43" s="87"/>
      <c r="G43" s="94"/>
      <c r="H43" s="133">
        <v>40.002194444444442</v>
      </c>
      <c r="I43" s="133">
        <v>30.571750000000002</v>
      </c>
      <c r="J43" s="90" t="s">
        <v>449</v>
      </c>
    </row>
    <row r="44" spans="1:12">
      <c r="A44" s="108" t="s">
        <v>632</v>
      </c>
      <c r="B44" s="136" t="s">
        <v>875</v>
      </c>
      <c r="C44" s="39" t="s">
        <v>844</v>
      </c>
      <c r="D44" s="87" t="s">
        <v>845</v>
      </c>
      <c r="E44" s="41"/>
      <c r="H44" s="134">
        <v>40.147055555555553</v>
      </c>
      <c r="I44" s="135">
        <v>29.83497222222222</v>
      </c>
      <c r="J44" s="90" t="s">
        <v>635</v>
      </c>
    </row>
    <row r="45" spans="1:12">
      <c r="A45" s="108" t="s">
        <v>633</v>
      </c>
      <c r="B45" s="136" t="s">
        <v>875</v>
      </c>
      <c r="C45" s="39" t="s">
        <v>634</v>
      </c>
      <c r="D45" s="87" t="s">
        <v>845</v>
      </c>
      <c r="E45" s="41"/>
      <c r="H45" s="132">
        <v>40.021916666666662</v>
      </c>
      <c r="I45" s="132">
        <v>30.65636111111111</v>
      </c>
      <c r="J45" s="90" t="s">
        <v>430</v>
      </c>
    </row>
    <row r="46" spans="1:12">
      <c r="A46" s="47"/>
      <c r="B46" s="47"/>
      <c r="E46" s="41"/>
      <c r="H46" s="132"/>
      <c r="I46" s="132"/>
      <c r="J46" s="90"/>
    </row>
    <row r="47" spans="1:12">
      <c r="A47" s="117" t="s">
        <v>465</v>
      </c>
      <c r="B47" s="118" t="s">
        <v>856</v>
      </c>
      <c r="E47" s="41"/>
      <c r="F47" s="46"/>
      <c r="G47" s="49"/>
      <c r="H47" s="132"/>
      <c r="I47" s="132"/>
      <c r="J47" s="90"/>
    </row>
    <row r="48" spans="1:12">
      <c r="A48" s="118" t="s">
        <v>466</v>
      </c>
      <c r="B48" s="118" t="s">
        <v>626</v>
      </c>
      <c r="E48" s="113"/>
      <c r="F48" s="46"/>
      <c r="G48" s="49"/>
      <c r="H48" s="132"/>
      <c r="I48" s="132"/>
      <c r="J48" s="90"/>
    </row>
    <row r="49" spans="1:10">
      <c r="A49" s="118" t="s">
        <v>467</v>
      </c>
      <c r="B49" s="118" t="s">
        <v>842</v>
      </c>
      <c r="D49" s="47"/>
      <c r="E49" s="114"/>
      <c r="F49" s="50"/>
      <c r="G49" s="51"/>
      <c r="J49" s="52"/>
    </row>
    <row r="50" spans="1:10">
      <c r="A50" s="118" t="s">
        <v>855</v>
      </c>
      <c r="B50" s="117" t="s">
        <v>468</v>
      </c>
      <c r="D50" s="47"/>
      <c r="E50" s="114"/>
      <c r="F50" s="53"/>
      <c r="G50" s="54"/>
      <c r="J50" s="52"/>
    </row>
    <row r="51" spans="1:10">
      <c r="A51" s="118" t="s">
        <v>471</v>
      </c>
      <c r="B51" s="118" t="s">
        <v>849</v>
      </c>
      <c r="F51" s="55"/>
      <c r="G51" s="56"/>
    </row>
    <row r="52" spans="1:10">
      <c r="C52" s="57"/>
      <c r="D52" s="57"/>
      <c r="F52" s="55"/>
      <c r="G52" s="56"/>
    </row>
    <row r="53" spans="1:10">
      <c r="F53" s="55"/>
      <c r="G53" s="56"/>
    </row>
    <row r="54" spans="1:10">
      <c r="F54" s="55"/>
    </row>
    <row r="55" spans="1:10">
      <c r="F55" s="55"/>
      <c r="G55" s="56"/>
    </row>
    <row r="56" spans="1:10">
      <c r="F56" s="55"/>
    </row>
    <row r="57" spans="1:10">
      <c r="F57" s="55"/>
    </row>
    <row r="58" spans="1:10">
      <c r="F58" s="55"/>
    </row>
    <row r="59" spans="1:10">
      <c r="F59" s="55"/>
    </row>
    <row r="60" spans="1:10">
      <c r="F60" s="55"/>
    </row>
    <row r="61" spans="1:10">
      <c r="F61" s="55"/>
    </row>
    <row r="62" spans="1:10">
      <c r="F62" s="55"/>
      <c r="G62" s="56"/>
    </row>
    <row r="63" spans="1:10">
      <c r="F63" s="55"/>
      <c r="G63" s="56"/>
    </row>
    <row r="64" spans="1:10">
      <c r="F64" s="55"/>
      <c r="G64" s="56"/>
    </row>
  </sheetData>
  <mergeCells count="2">
    <mergeCell ref="A38:J38"/>
    <mergeCell ref="A2:J2"/>
  </mergeCells>
  <conditionalFormatting sqref="A1:B2">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71"/>
  <sheetViews>
    <sheetView zoomScale="70" zoomScaleNormal="70" workbookViewId="0">
      <selection activeCell="A4" sqref="A4"/>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9" ht="14.4" customHeight="1">
      <c r="A1" s="231" t="s">
        <v>222</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9"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9"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9">
      <c r="A4" s="5" t="s">
        <v>41</v>
      </c>
      <c r="B4" s="22">
        <v>131</v>
      </c>
      <c r="C4" s="22">
        <v>1.6990000000000001</v>
      </c>
      <c r="D4" s="22">
        <v>2.3E-2</v>
      </c>
      <c r="E4" s="22">
        <v>97</v>
      </c>
      <c r="F4" s="20">
        <v>66.533599467731193</v>
      </c>
      <c r="G4" s="22">
        <v>2.04093548516822</v>
      </c>
      <c r="H4" s="18">
        <v>6.3399999999999998E-2</v>
      </c>
      <c r="I4" s="15">
        <v>5.1968451968477996E-3</v>
      </c>
      <c r="J4" s="24">
        <v>-0.15334</v>
      </c>
      <c r="K4" s="18">
        <v>0.13300000000000001</v>
      </c>
      <c r="L4" s="15">
        <v>1.22107813513305E-2</v>
      </c>
      <c r="M4" s="18">
        <v>1.503E-2</v>
      </c>
      <c r="N4" s="15">
        <v>4.6104916294143698E-4</v>
      </c>
      <c r="O4" s="24">
        <v>0.38312000000000002</v>
      </c>
      <c r="P4" s="10">
        <v>96.2</v>
      </c>
      <c r="Q4" s="6">
        <v>2.9259586965916999</v>
      </c>
      <c r="R4" s="6">
        <v>3.6352573795376699</v>
      </c>
      <c r="S4" s="10">
        <v>125</v>
      </c>
      <c r="T4" s="6">
        <v>10.6062648595694</v>
      </c>
      <c r="U4" s="6">
        <v>10.942999437233601</v>
      </c>
      <c r="V4" s="10">
        <v>590</v>
      </c>
      <c r="W4" s="6">
        <v>165.35416535424801</v>
      </c>
      <c r="X4" s="6">
        <v>165.45143318840601</v>
      </c>
      <c r="Y4" s="6">
        <v>23.04</v>
      </c>
      <c r="Z4" s="6">
        <v>83.694915254237301</v>
      </c>
      <c r="AA4" s="7">
        <v>96.2</v>
      </c>
      <c r="AB4" s="7">
        <v>2.9259586965916999</v>
      </c>
      <c r="AC4" s="7">
        <v>3.6352573795376699</v>
      </c>
      <c r="AD4" s="13">
        <v>94.2</v>
      </c>
      <c r="AE4" s="6">
        <v>2.9259586965916999</v>
      </c>
      <c r="AF4" s="13">
        <v>94.1</v>
      </c>
      <c r="AG4" s="6">
        <v>3.4502252493621599</v>
      </c>
      <c r="AH4" s="13">
        <v>96</v>
      </c>
      <c r="AI4" s="6">
        <v>2.1259821259831901</v>
      </c>
      <c r="AJ4" s="24">
        <v>2.0299999999999999E-2</v>
      </c>
      <c r="AK4" s="24">
        <v>8.5000000000000006E-3</v>
      </c>
      <c r="AM4" s="112"/>
    </row>
    <row r="5" spans="1:39">
      <c r="A5" s="5" t="s">
        <v>42</v>
      </c>
      <c r="B5" s="22">
        <v>269</v>
      </c>
      <c r="C5" s="22">
        <v>1.2809999999999999</v>
      </c>
      <c r="D5" s="22">
        <v>5.8000000000000003E-2</v>
      </c>
      <c r="E5" s="22">
        <v>153</v>
      </c>
      <c r="F5" s="20">
        <v>68.587105624142694</v>
      </c>
      <c r="G5" s="22">
        <v>1.76456562551798</v>
      </c>
      <c r="H5" s="18">
        <v>5.2200000000000003E-2</v>
      </c>
      <c r="I5" s="15">
        <v>2.9133829133843698E-3</v>
      </c>
      <c r="J5" s="24">
        <v>0.24056</v>
      </c>
      <c r="K5" s="18">
        <v>0.1051</v>
      </c>
      <c r="L5" s="15">
        <v>6.3204405201615502E-3</v>
      </c>
      <c r="M5" s="18">
        <v>1.4579999999999999E-2</v>
      </c>
      <c r="N5" s="15">
        <v>3.7510500823635998E-4</v>
      </c>
      <c r="O5" s="24">
        <v>2.2175E-2</v>
      </c>
      <c r="P5" s="10">
        <v>93.3</v>
      </c>
      <c r="Q5" s="6">
        <v>2.38812093675056</v>
      </c>
      <c r="R5" s="6">
        <v>3.17590405712239</v>
      </c>
      <c r="S5" s="10">
        <v>101.2</v>
      </c>
      <c r="T5" s="6">
        <v>5.7353643097227804</v>
      </c>
      <c r="U5" s="6">
        <v>6.1365614260567902</v>
      </c>
      <c r="V5" s="10">
        <v>250</v>
      </c>
      <c r="W5" s="6">
        <v>110.236110236165</v>
      </c>
      <c r="X5" s="6">
        <v>113.46449001822501</v>
      </c>
      <c r="Y5" s="6">
        <v>7.8063241106719499</v>
      </c>
      <c r="Z5" s="6">
        <v>62.68</v>
      </c>
      <c r="AA5" s="7">
        <v>93.3</v>
      </c>
      <c r="AB5" s="7">
        <v>2.38812093675056</v>
      </c>
      <c r="AC5" s="7">
        <v>3.17590405712239</v>
      </c>
      <c r="AD5" s="13">
        <v>92.8</v>
      </c>
      <c r="AE5" s="6">
        <v>2.4305805085506602</v>
      </c>
      <c r="AF5" s="13">
        <v>92.6</v>
      </c>
      <c r="AG5" s="6">
        <v>2.6180916265940599</v>
      </c>
      <c r="AH5" s="13">
        <v>90.7</v>
      </c>
      <c r="AI5" s="6">
        <v>2.8346428346442498</v>
      </c>
      <c r="AJ5" s="24">
        <v>6.0000000000000001E-3</v>
      </c>
      <c r="AK5" s="24">
        <v>4.7999999999999996E-3</v>
      </c>
      <c r="AM5" s="112"/>
    </row>
    <row r="6" spans="1:39">
      <c r="A6" s="5" t="s">
        <v>43</v>
      </c>
      <c r="B6" s="22">
        <v>232</v>
      </c>
      <c r="C6" s="22">
        <v>1.4470000000000001</v>
      </c>
      <c r="D6" s="22">
        <v>3.7999999999999999E-2</v>
      </c>
      <c r="E6" s="22">
        <v>203</v>
      </c>
      <c r="F6" s="20">
        <v>64.2260757867694</v>
      </c>
      <c r="G6" s="22">
        <v>1.80851198267529</v>
      </c>
      <c r="H6" s="18">
        <v>6.8699999999999997E-2</v>
      </c>
      <c r="I6" s="15">
        <v>5.7480257480286203E-3</v>
      </c>
      <c r="J6" s="24">
        <v>-0.28126000000000001</v>
      </c>
      <c r="K6" s="18">
        <v>0.15</v>
      </c>
      <c r="L6" s="15">
        <v>1.45977746591732E-2</v>
      </c>
      <c r="M6" s="18">
        <v>1.5570000000000001E-2</v>
      </c>
      <c r="N6" s="15">
        <v>4.3842833654885902E-4</v>
      </c>
      <c r="O6" s="24">
        <v>0.49217</v>
      </c>
      <c r="P6" s="10">
        <v>99.6</v>
      </c>
      <c r="Q6" s="6">
        <v>2.7722741250396798</v>
      </c>
      <c r="R6" s="6">
        <v>3.5601225572474902</v>
      </c>
      <c r="S6" s="10">
        <v>140</v>
      </c>
      <c r="T6" s="6">
        <v>12.207483970074501</v>
      </c>
      <c r="U6" s="6">
        <v>12.5690790198869</v>
      </c>
      <c r="V6" s="10">
        <v>730</v>
      </c>
      <c r="W6" s="6">
        <v>165.35416535424801</v>
      </c>
      <c r="X6" s="6">
        <v>165.41833665068799</v>
      </c>
      <c r="Y6" s="6">
        <v>28.8571428571429</v>
      </c>
      <c r="Z6" s="6">
        <v>86.356164383561605</v>
      </c>
      <c r="AA6" s="7">
        <v>99.6</v>
      </c>
      <c r="AB6" s="7">
        <v>2.7722741250396798</v>
      </c>
      <c r="AC6" s="7">
        <v>3.5601225572474902</v>
      </c>
      <c r="AD6" s="13">
        <v>96.8</v>
      </c>
      <c r="AE6" s="6">
        <v>2.7237664775755901</v>
      </c>
      <c r="AF6" s="13">
        <v>96.9</v>
      </c>
      <c r="AG6" s="6">
        <v>3.5009805597324699</v>
      </c>
      <c r="AH6" s="13">
        <v>99.7</v>
      </c>
      <c r="AI6" s="6">
        <v>1.8110218110227201</v>
      </c>
      <c r="AJ6" s="24">
        <v>2.7E-2</v>
      </c>
      <c r="AK6" s="24">
        <v>9.4000000000000004E-3</v>
      </c>
      <c r="AM6" s="112"/>
    </row>
    <row r="7" spans="1:39">
      <c r="A7" s="5" t="s">
        <v>44</v>
      </c>
      <c r="B7" s="22">
        <v>278</v>
      </c>
      <c r="C7" s="22">
        <v>1.1779999999999999</v>
      </c>
      <c r="D7" s="22">
        <v>5.8000000000000003E-2</v>
      </c>
      <c r="E7" s="22">
        <v>633</v>
      </c>
      <c r="F7" s="20">
        <v>60.716454159077102</v>
      </c>
      <c r="G7" s="22">
        <v>1.9470849053820201</v>
      </c>
      <c r="H7" s="18">
        <v>0.17199999999999999</v>
      </c>
      <c r="I7" s="15">
        <v>1.1811011811017701E-2</v>
      </c>
      <c r="J7" s="24">
        <v>-0.42862</v>
      </c>
      <c r="K7" s="18">
        <v>0.40300000000000002</v>
      </c>
      <c r="L7" s="15">
        <v>3.8180495308599703E-2</v>
      </c>
      <c r="M7" s="18">
        <v>1.6469999999999999E-2</v>
      </c>
      <c r="N7" s="15">
        <v>5.2816800381034004E-4</v>
      </c>
      <c r="O7" s="24">
        <v>0.71465000000000001</v>
      </c>
      <c r="P7" s="10">
        <v>105.3</v>
      </c>
      <c r="Q7" s="6">
        <v>3.34527462345326</v>
      </c>
      <c r="R7" s="6">
        <v>4.0943105310940497</v>
      </c>
      <c r="S7" s="10">
        <v>338</v>
      </c>
      <c r="T7" s="6">
        <v>26.097151714566401</v>
      </c>
      <c r="U7" s="6">
        <v>26.9167140213798</v>
      </c>
      <c r="V7" s="10">
        <v>2490</v>
      </c>
      <c r="W7" s="6">
        <v>110.236110236165</v>
      </c>
      <c r="X7" s="6">
        <v>110.251847052351</v>
      </c>
      <c r="Y7" s="6">
        <v>68.846153846153797</v>
      </c>
      <c r="Z7" s="6">
        <v>95.771084337349393</v>
      </c>
      <c r="AA7" s="7">
        <v>105.3</v>
      </c>
      <c r="AB7" s="7">
        <v>3.34527462345326</v>
      </c>
      <c r="AC7" s="7">
        <v>4.0943105310940497</v>
      </c>
      <c r="AD7" s="13">
        <v>89</v>
      </c>
      <c r="AE7" s="6">
        <v>3.1228932588739502</v>
      </c>
      <c r="AF7" s="13">
        <v>89.6</v>
      </c>
      <c r="AG7" s="6">
        <v>7.1204724290664698</v>
      </c>
      <c r="AH7" s="13">
        <v>105.3</v>
      </c>
      <c r="AI7" s="6">
        <v>2.44094244094366</v>
      </c>
      <c r="AJ7" s="24">
        <v>0.16</v>
      </c>
      <c r="AK7" s="24">
        <v>0.02</v>
      </c>
      <c r="AM7" s="112"/>
    </row>
    <row r="8" spans="1:39">
      <c r="A8" s="5" t="s">
        <v>45</v>
      </c>
      <c r="B8" s="22">
        <v>109.3</v>
      </c>
      <c r="C8" s="22">
        <v>1.734</v>
      </c>
      <c r="D8" s="22">
        <v>7.1999999999999995E-2</v>
      </c>
      <c r="E8" s="22">
        <v>65.5</v>
      </c>
      <c r="F8" s="20">
        <v>67.796610169491501</v>
      </c>
      <c r="G8" s="22">
        <v>1.9283837029325701</v>
      </c>
      <c r="H8" s="18">
        <v>5.3800000000000001E-2</v>
      </c>
      <c r="I8" s="15">
        <v>5.3543253543280296E-3</v>
      </c>
      <c r="J8" s="24">
        <v>7.3287000000000005E-2</v>
      </c>
      <c r="K8" s="18">
        <v>0.11</v>
      </c>
      <c r="L8" s="15">
        <v>1.1317639727434299E-2</v>
      </c>
      <c r="M8" s="18">
        <v>1.4749999999999999E-2</v>
      </c>
      <c r="N8" s="15">
        <v>4.1954397936926698E-4</v>
      </c>
      <c r="O8" s="24">
        <v>0.12153</v>
      </c>
      <c r="P8" s="10">
        <v>94.4</v>
      </c>
      <c r="Q8" s="6">
        <v>2.6353845228006598</v>
      </c>
      <c r="R8" s="6">
        <v>3.3807994746857899</v>
      </c>
      <c r="S8" s="10">
        <v>105</v>
      </c>
      <c r="T8" s="6">
        <v>10.5012768003982</v>
      </c>
      <c r="U8" s="6">
        <v>10.7446875003087</v>
      </c>
      <c r="V8" s="10">
        <v>250</v>
      </c>
      <c r="W8" s="6">
        <v>181.102181102272</v>
      </c>
      <c r="X8" s="6">
        <v>181.858326392294</v>
      </c>
      <c r="Y8" s="6">
        <v>10.0952380952381</v>
      </c>
      <c r="Z8" s="6">
        <v>62.24</v>
      </c>
      <c r="AA8" s="7">
        <v>94.4</v>
      </c>
      <c r="AB8" s="7">
        <v>2.6353845228006598</v>
      </c>
      <c r="AC8" s="7">
        <v>3.3807994746857899</v>
      </c>
      <c r="AD8" s="13">
        <v>93.6</v>
      </c>
      <c r="AE8" s="6">
        <v>2.7369420130900202</v>
      </c>
      <c r="AF8" s="13">
        <v>93.6</v>
      </c>
      <c r="AG8" s="6">
        <v>2.9625351371050099</v>
      </c>
      <c r="AH8" s="13">
        <v>94.3</v>
      </c>
      <c r="AI8" s="6">
        <v>1.7322817322826001</v>
      </c>
      <c r="AJ8" s="24">
        <v>7.9000000000000008E-3</v>
      </c>
      <c r="AK8" s="24">
        <v>8.8000000000000005E-3</v>
      </c>
      <c r="AM8" s="112"/>
    </row>
    <row r="9" spans="1:39">
      <c r="A9" s="5" t="s">
        <v>46</v>
      </c>
      <c r="B9" s="22">
        <v>281</v>
      </c>
      <c r="C9" s="22">
        <v>1.6279999999999999</v>
      </c>
      <c r="D9" s="22">
        <v>4.5999999999999999E-2</v>
      </c>
      <c r="E9" s="22">
        <v>171</v>
      </c>
      <c r="F9" s="20">
        <v>69.204152249134907</v>
      </c>
      <c r="G9" s="22">
        <v>1.96101684977829</v>
      </c>
      <c r="H9" s="18">
        <v>5.3999999999999999E-2</v>
      </c>
      <c r="I9" s="15">
        <v>3.6220436220454301E-3</v>
      </c>
      <c r="J9" s="24">
        <v>-6.2203000000000001E-2</v>
      </c>
      <c r="K9" s="18">
        <v>0.10829999999999999</v>
      </c>
      <c r="L9" s="15">
        <v>8.0438359687465006E-3</v>
      </c>
      <c r="M9" s="18">
        <v>1.4449999999999999E-2</v>
      </c>
      <c r="N9" s="15">
        <v>4.0946522077583102E-4</v>
      </c>
      <c r="O9" s="24">
        <v>0.33682000000000001</v>
      </c>
      <c r="P9" s="10">
        <v>92.5</v>
      </c>
      <c r="Q9" s="6">
        <v>2.6034760002208102</v>
      </c>
      <c r="R9" s="6">
        <v>3.3293572054621401</v>
      </c>
      <c r="S9" s="10">
        <v>103.9</v>
      </c>
      <c r="T9" s="6">
        <v>7.3046138870349298</v>
      </c>
      <c r="U9" s="6">
        <v>7.6410508551367302</v>
      </c>
      <c r="V9" s="10">
        <v>310</v>
      </c>
      <c r="W9" s="6">
        <v>133.858133858201</v>
      </c>
      <c r="X9" s="6">
        <v>134.708973883581</v>
      </c>
      <c r="Y9" s="6">
        <v>10.972088546679499</v>
      </c>
      <c r="Z9" s="6">
        <v>70.161290322580598</v>
      </c>
      <c r="AA9" s="7">
        <v>92.5</v>
      </c>
      <c r="AB9" s="7">
        <v>2.6034760002208102</v>
      </c>
      <c r="AC9" s="7">
        <v>3.3293572054621401</v>
      </c>
      <c r="AD9" s="13">
        <v>91.7</v>
      </c>
      <c r="AE9" s="6">
        <v>2.6034760002208102</v>
      </c>
      <c r="AF9" s="13">
        <v>91.6</v>
      </c>
      <c r="AG9" s="6">
        <v>2.8423201858101002</v>
      </c>
      <c r="AH9" s="13">
        <v>91.3</v>
      </c>
      <c r="AI9" s="6">
        <v>2.2047222047233102</v>
      </c>
      <c r="AJ9" s="24">
        <v>8.3000000000000001E-3</v>
      </c>
      <c r="AK9" s="24">
        <v>6.0000000000000001E-3</v>
      </c>
      <c r="AM9" s="112"/>
    </row>
    <row r="10" spans="1:39">
      <c r="A10" s="5" t="s">
        <v>47</v>
      </c>
      <c r="B10" s="22">
        <v>187</v>
      </c>
      <c r="C10" s="22">
        <v>2.089</v>
      </c>
      <c r="D10" s="22">
        <v>1.7999999999999999E-2</v>
      </c>
      <c r="E10" s="22">
        <v>114</v>
      </c>
      <c r="F10" s="20">
        <v>69.156293222683303</v>
      </c>
      <c r="G10" s="22">
        <v>1.91222646882403</v>
      </c>
      <c r="H10" s="18">
        <v>5.28E-2</v>
      </c>
      <c r="I10" s="15">
        <v>4.2519642519663796E-3</v>
      </c>
      <c r="J10" s="24">
        <v>0.19893</v>
      </c>
      <c r="K10" s="18">
        <v>0.105</v>
      </c>
      <c r="L10" s="15">
        <v>8.24532365950543E-3</v>
      </c>
      <c r="M10" s="18">
        <v>1.4460000000000001E-2</v>
      </c>
      <c r="N10" s="15">
        <v>3.9983049192876698E-4</v>
      </c>
      <c r="O10" s="24">
        <v>1.9139E-2</v>
      </c>
      <c r="P10" s="10">
        <v>92.5</v>
      </c>
      <c r="Q10" s="6">
        <v>2.55527033038415</v>
      </c>
      <c r="R10" s="6">
        <v>3.2926913337991501</v>
      </c>
      <c r="S10" s="10">
        <v>101</v>
      </c>
      <c r="T10" s="6">
        <v>7.8862595110526899</v>
      </c>
      <c r="U10" s="6">
        <v>8.1821679596767503</v>
      </c>
      <c r="V10" s="10">
        <v>250</v>
      </c>
      <c r="W10" s="6">
        <v>149.60614960622399</v>
      </c>
      <c r="X10" s="6">
        <v>151.07093480412499</v>
      </c>
      <c r="Y10" s="6">
        <v>8.4158415841584109</v>
      </c>
      <c r="Z10" s="6">
        <v>63</v>
      </c>
      <c r="AA10" s="7">
        <v>92.5</v>
      </c>
      <c r="AB10" s="7">
        <v>2.55527033038415</v>
      </c>
      <c r="AC10" s="7">
        <v>3.2926913337991501</v>
      </c>
      <c r="AD10" s="13">
        <v>91.9</v>
      </c>
      <c r="AE10" s="6">
        <v>2.6552224881055699</v>
      </c>
      <c r="AF10" s="13">
        <v>91.9</v>
      </c>
      <c r="AG10" s="6">
        <v>2.8380784125300398</v>
      </c>
      <c r="AH10" s="13">
        <v>92.5</v>
      </c>
      <c r="AI10" s="6">
        <v>1.57480157480236</v>
      </c>
      <c r="AJ10" s="24">
        <v>6.7000000000000002E-3</v>
      </c>
      <c r="AK10" s="24">
        <v>6.8999999999999999E-3</v>
      </c>
      <c r="AM10" s="112"/>
    </row>
    <row r="11" spans="1:39">
      <c r="A11" s="5" t="s">
        <v>48</v>
      </c>
      <c r="B11" s="22">
        <v>344</v>
      </c>
      <c r="C11" s="22">
        <v>1.75</v>
      </c>
      <c r="D11" s="22">
        <v>0.12</v>
      </c>
      <c r="E11" s="22">
        <v>258</v>
      </c>
      <c r="F11" s="20">
        <v>60.422960725075498</v>
      </c>
      <c r="G11" s="22">
        <v>1.81082058090389</v>
      </c>
      <c r="H11" s="18">
        <v>6.3200000000000006E-2</v>
      </c>
      <c r="I11" s="15">
        <v>3.4645634645652E-3</v>
      </c>
      <c r="J11" s="24">
        <v>3.1739000000000003E-2</v>
      </c>
      <c r="K11" s="18">
        <v>0.14299999999999999</v>
      </c>
      <c r="L11" s="15">
        <v>9.2801701282896696E-3</v>
      </c>
      <c r="M11" s="18">
        <v>1.6549999999999999E-2</v>
      </c>
      <c r="N11" s="15">
        <v>4.9598828416102701E-4</v>
      </c>
      <c r="O11" s="24">
        <v>0.34847</v>
      </c>
      <c r="P11" s="10">
        <v>105.8</v>
      </c>
      <c r="Q11" s="6">
        <v>3.1309084260517199</v>
      </c>
      <c r="R11" s="6">
        <v>3.9279109998937001</v>
      </c>
      <c r="S11" s="10">
        <v>135.5</v>
      </c>
      <c r="T11" s="6">
        <v>7.9714585573731602</v>
      </c>
      <c r="U11" s="6">
        <v>8.4726974094334402</v>
      </c>
      <c r="V11" s="10">
        <v>640</v>
      </c>
      <c r="W11" s="6">
        <v>110.236110236165</v>
      </c>
      <c r="X11" s="6">
        <v>110.43368311518699</v>
      </c>
      <c r="Y11" s="6">
        <v>21.9188191881919</v>
      </c>
      <c r="Z11" s="6">
        <v>83.46875</v>
      </c>
      <c r="AA11" s="7">
        <v>105.8</v>
      </c>
      <c r="AB11" s="7">
        <v>3.1309084260517199</v>
      </c>
      <c r="AC11" s="7">
        <v>3.9279109998937001</v>
      </c>
      <c r="AD11" s="13">
        <v>103.8</v>
      </c>
      <c r="AE11" s="6">
        <v>3.18489993128853</v>
      </c>
      <c r="AF11" s="13">
        <v>103.8</v>
      </c>
      <c r="AG11" s="6">
        <v>3.6907657107865601</v>
      </c>
      <c r="AH11" s="13">
        <v>106.2</v>
      </c>
      <c r="AI11" s="6">
        <v>2.1259821259831901</v>
      </c>
      <c r="AJ11" s="24">
        <v>1.9699999999999999E-2</v>
      </c>
      <c r="AK11" s="24">
        <v>5.7000000000000002E-3</v>
      </c>
      <c r="AM11" s="112"/>
    </row>
    <row r="12" spans="1:39">
      <c r="A12" s="5" t="s">
        <v>49</v>
      </c>
      <c r="B12" s="22">
        <v>443</v>
      </c>
      <c r="C12" s="22">
        <v>1.369</v>
      </c>
      <c r="D12" s="22">
        <v>2.3E-2</v>
      </c>
      <c r="E12" s="22">
        <v>267</v>
      </c>
      <c r="F12" s="20">
        <v>66.979236436704596</v>
      </c>
      <c r="G12" s="22">
        <v>1.7496562322681899</v>
      </c>
      <c r="H12" s="18">
        <v>5.1900000000000002E-2</v>
      </c>
      <c r="I12" s="15">
        <v>2.20472220472331E-3</v>
      </c>
      <c r="J12" s="24">
        <v>0.26628000000000002</v>
      </c>
      <c r="K12" s="18">
        <v>0.1069</v>
      </c>
      <c r="L12" s="15">
        <v>4.9277921215185204E-3</v>
      </c>
      <c r="M12" s="18">
        <v>1.4930000000000001E-2</v>
      </c>
      <c r="N12" s="15">
        <v>3.90006947488118E-4</v>
      </c>
      <c r="O12" s="24">
        <v>7.3321999999999998E-2</v>
      </c>
      <c r="P12" s="10">
        <v>95.5</v>
      </c>
      <c r="Q12" s="6">
        <v>2.47077451254696</v>
      </c>
      <c r="R12" s="6">
        <v>3.2707448619256798</v>
      </c>
      <c r="S12" s="10">
        <v>103</v>
      </c>
      <c r="T12" s="6">
        <v>4.55197521420203</v>
      </c>
      <c r="U12" s="6">
        <v>5.0628047339464599</v>
      </c>
      <c r="V12" s="10">
        <v>260</v>
      </c>
      <c r="W12" s="6">
        <v>86.614086614129903</v>
      </c>
      <c r="X12" s="6">
        <v>92.836010051610003</v>
      </c>
      <c r="Y12" s="6">
        <v>7.2815533980582501</v>
      </c>
      <c r="Z12" s="6">
        <v>63.269230769230802</v>
      </c>
      <c r="AA12" s="7">
        <v>95.5</v>
      </c>
      <c r="AB12" s="7">
        <v>2.47077451254696</v>
      </c>
      <c r="AC12" s="7">
        <v>3.2707448619256798</v>
      </c>
      <c r="AD12" s="13">
        <v>95</v>
      </c>
      <c r="AE12" s="6">
        <v>2.5595168864165898</v>
      </c>
      <c r="AF12" s="13">
        <v>95</v>
      </c>
      <c r="AG12" s="6">
        <v>2.6887317364716101</v>
      </c>
      <c r="AH12" s="13">
        <v>95</v>
      </c>
      <c r="AI12" s="6">
        <v>1.49606149606224</v>
      </c>
      <c r="AJ12" s="24">
        <v>5.4000000000000003E-3</v>
      </c>
      <c r="AK12" s="24">
        <v>3.5999999999999999E-3</v>
      </c>
      <c r="AM12" s="112"/>
    </row>
    <row r="13" spans="1:39">
      <c r="A13" s="5" t="s">
        <v>50</v>
      </c>
      <c r="B13" s="22">
        <v>286</v>
      </c>
      <c r="C13" s="22">
        <v>1.2649999999999999</v>
      </c>
      <c r="D13" s="22">
        <v>6.5000000000000002E-2</v>
      </c>
      <c r="E13" s="22">
        <v>196</v>
      </c>
      <c r="F13" s="20">
        <v>60.975609756097597</v>
      </c>
      <c r="G13" s="22">
        <v>1.79553241264374</v>
      </c>
      <c r="H13" s="18">
        <v>5.4600000000000003E-2</v>
      </c>
      <c r="I13" s="15">
        <v>3.1496031496047201E-3</v>
      </c>
      <c r="J13" s="24">
        <v>1.8394000000000001E-2</v>
      </c>
      <c r="K13" s="18">
        <v>0.1249</v>
      </c>
      <c r="L13" s="15">
        <v>8.1734258073894606E-3</v>
      </c>
      <c r="M13" s="18">
        <v>1.6400000000000001E-2</v>
      </c>
      <c r="N13" s="15">
        <v>4.8292639770466001E-4</v>
      </c>
      <c r="O13" s="24">
        <v>0.39953</v>
      </c>
      <c r="P13" s="10">
        <v>104.8</v>
      </c>
      <c r="Q13" s="6">
        <v>3.0627099557884199</v>
      </c>
      <c r="R13" s="6">
        <v>3.8608551321271301</v>
      </c>
      <c r="S13" s="10">
        <v>119</v>
      </c>
      <c r="T13" s="6">
        <v>7.33676438650643</v>
      </c>
      <c r="U13" s="6">
        <v>7.7665977356401896</v>
      </c>
      <c r="V13" s="10">
        <v>340</v>
      </c>
      <c r="W13" s="6">
        <v>118.110118110177</v>
      </c>
      <c r="X13" s="6">
        <v>119.387911790803</v>
      </c>
      <c r="Y13" s="6">
        <v>11.932773109243699</v>
      </c>
      <c r="Z13" s="6">
        <v>69.176470588235304</v>
      </c>
      <c r="AA13" s="7">
        <v>104.8</v>
      </c>
      <c r="AB13" s="7">
        <v>3.0627099557884199</v>
      </c>
      <c r="AC13" s="7">
        <v>3.8608551321271301</v>
      </c>
      <c r="AD13" s="13">
        <v>104</v>
      </c>
      <c r="AE13" s="6">
        <v>3.1158934951768602</v>
      </c>
      <c r="AF13" s="13">
        <v>103.8</v>
      </c>
      <c r="AG13" s="6">
        <v>3.37936557109601</v>
      </c>
      <c r="AH13" s="13">
        <v>104.9</v>
      </c>
      <c r="AI13" s="6">
        <v>2.67716267716402</v>
      </c>
      <c r="AJ13" s="24">
        <v>8.6999999999999994E-3</v>
      </c>
      <c r="AK13" s="24">
        <v>5.1999999999999998E-3</v>
      </c>
      <c r="AM13" s="112"/>
    </row>
    <row r="14" spans="1:39">
      <c r="A14" s="5" t="s">
        <v>51</v>
      </c>
      <c r="B14" s="22">
        <v>252</v>
      </c>
      <c r="C14" s="22">
        <v>1.4850000000000001</v>
      </c>
      <c r="D14" s="22">
        <v>4.1000000000000002E-2</v>
      </c>
      <c r="E14" s="22">
        <v>140</v>
      </c>
      <c r="F14" s="20">
        <v>66.755674232309701</v>
      </c>
      <c r="G14" s="22">
        <v>1.7420887376562499</v>
      </c>
      <c r="H14" s="18">
        <v>4.9299999999999997E-2</v>
      </c>
      <c r="I14" s="15">
        <v>2.99212299212449E-3</v>
      </c>
      <c r="J14" s="24">
        <v>8.2916000000000004E-2</v>
      </c>
      <c r="K14" s="18">
        <v>0.1022</v>
      </c>
      <c r="L14" s="15">
        <v>6.66067558041975E-3</v>
      </c>
      <c r="M14" s="18">
        <v>1.498E-2</v>
      </c>
      <c r="N14" s="15">
        <v>3.9092540956555901E-4</v>
      </c>
      <c r="O14" s="24">
        <v>0.1472</v>
      </c>
      <c r="P14" s="10">
        <v>95.9</v>
      </c>
      <c r="Q14" s="6">
        <v>2.4765368864042201</v>
      </c>
      <c r="R14" s="6">
        <v>3.2797317023049999</v>
      </c>
      <c r="S14" s="10">
        <v>98.5</v>
      </c>
      <c r="T14" s="6">
        <v>6.0789061044280404</v>
      </c>
      <c r="U14" s="6">
        <v>6.4405427787525102</v>
      </c>
      <c r="V14" s="10">
        <v>140</v>
      </c>
      <c r="W14" s="6">
        <v>110.236110236165</v>
      </c>
      <c r="X14" s="6">
        <v>133.38729852312599</v>
      </c>
      <c r="Y14" s="6">
        <v>2.6395939086294402</v>
      </c>
      <c r="Z14" s="6">
        <v>31.5</v>
      </c>
      <c r="AA14" s="7">
        <v>95.9</v>
      </c>
      <c r="AB14" s="7">
        <v>2.4765368864042201</v>
      </c>
      <c r="AC14" s="7">
        <v>3.2797317023049999</v>
      </c>
      <c r="AD14" s="13">
        <v>95.7</v>
      </c>
      <c r="AE14" s="6">
        <v>2.51996725171592</v>
      </c>
      <c r="AF14" s="13">
        <v>95.6</v>
      </c>
      <c r="AG14" s="6">
        <v>2.6117234590309399</v>
      </c>
      <c r="AH14" s="13">
        <v>95.6</v>
      </c>
      <c r="AI14" s="6">
        <v>1.41732141732213</v>
      </c>
      <c r="AJ14" s="24">
        <v>2.0999999999999999E-3</v>
      </c>
      <c r="AK14" s="24">
        <v>4.8999999999999998E-3</v>
      </c>
      <c r="AM14" s="112"/>
    </row>
    <row r="15" spans="1:39">
      <c r="A15" s="5" t="s">
        <v>52</v>
      </c>
      <c r="B15" s="22">
        <v>186</v>
      </c>
      <c r="C15" s="22">
        <v>1.87</v>
      </c>
      <c r="D15" s="22">
        <v>0.11</v>
      </c>
      <c r="E15" s="22">
        <v>121</v>
      </c>
      <c r="F15" s="20">
        <v>67.613252197430697</v>
      </c>
      <c r="G15" s="22">
        <v>1.9915909870586599</v>
      </c>
      <c r="H15" s="18">
        <v>5.5899999999999998E-2</v>
      </c>
      <c r="I15" s="15">
        <v>4.2519642519663796E-3</v>
      </c>
      <c r="J15" s="24">
        <v>0.30845</v>
      </c>
      <c r="K15" s="18">
        <v>0.113</v>
      </c>
      <c r="L15" s="15">
        <v>9.05274336375444E-3</v>
      </c>
      <c r="M15" s="18">
        <v>1.4789999999999999E-2</v>
      </c>
      <c r="N15" s="15">
        <v>4.3564877803225799E-4</v>
      </c>
      <c r="O15" s="24">
        <v>-1.6577000000000001E-2</v>
      </c>
      <c r="P15" s="10">
        <v>94.6</v>
      </c>
      <c r="Q15" s="6">
        <v>2.7410560707774501</v>
      </c>
      <c r="R15" s="6">
        <v>3.4672672844765802</v>
      </c>
      <c r="S15" s="10">
        <v>108.3</v>
      </c>
      <c r="T15" s="6">
        <v>8.1569418648650505</v>
      </c>
      <c r="U15" s="6">
        <v>8.4831446598832407</v>
      </c>
      <c r="V15" s="10">
        <v>360</v>
      </c>
      <c r="W15" s="6">
        <v>149.60614960622399</v>
      </c>
      <c r="X15" s="6">
        <v>150.01949436702199</v>
      </c>
      <c r="Y15" s="6">
        <v>12.6500461680517</v>
      </c>
      <c r="Z15" s="6">
        <v>73.7222222222222</v>
      </c>
      <c r="AA15" s="7">
        <v>94.6</v>
      </c>
      <c r="AB15" s="7">
        <v>2.7410560707774501</v>
      </c>
      <c r="AC15" s="7">
        <v>3.4672672844765802</v>
      </c>
      <c r="AD15" s="13">
        <v>93.7</v>
      </c>
      <c r="AE15" s="6">
        <v>2.9025486013408801</v>
      </c>
      <c r="AF15" s="13">
        <v>93.7</v>
      </c>
      <c r="AG15" s="6">
        <v>3.15605776036942</v>
      </c>
      <c r="AH15" s="13">
        <v>94.6</v>
      </c>
      <c r="AI15" s="6">
        <v>1.8110218110227201</v>
      </c>
      <c r="AJ15" s="24">
        <v>1.0500000000000001E-2</v>
      </c>
      <c r="AK15" s="24">
        <v>7.0000000000000001E-3</v>
      </c>
      <c r="AM15" s="112"/>
    </row>
    <row r="16" spans="1:39">
      <c r="A16" s="5" t="s">
        <v>53</v>
      </c>
      <c r="B16" s="22">
        <v>247.4</v>
      </c>
      <c r="C16" s="22">
        <v>1.1679999999999999</v>
      </c>
      <c r="D16" s="22">
        <v>3.5000000000000003E-2</v>
      </c>
      <c r="E16" s="22">
        <v>148</v>
      </c>
      <c r="F16" s="20">
        <v>70.323488045006997</v>
      </c>
      <c r="G16" s="22">
        <v>1.82196741151437</v>
      </c>
      <c r="H16" s="18">
        <v>5.4100000000000002E-2</v>
      </c>
      <c r="I16" s="15">
        <v>2.9133829133843698E-3</v>
      </c>
      <c r="J16" s="24">
        <v>0.14410999999999999</v>
      </c>
      <c r="K16" s="18">
        <v>0.106</v>
      </c>
      <c r="L16" s="15">
        <v>6.1118010471545902E-3</v>
      </c>
      <c r="M16" s="18">
        <v>1.422E-2</v>
      </c>
      <c r="N16" s="15">
        <v>3.6841711513446198E-4</v>
      </c>
      <c r="O16" s="24">
        <v>9.0537000000000006E-2</v>
      </c>
      <c r="P16" s="10">
        <v>91</v>
      </c>
      <c r="Q16" s="6">
        <v>2.3463067665600699</v>
      </c>
      <c r="R16" s="6">
        <v>3.1108803613199401</v>
      </c>
      <c r="S16" s="10">
        <v>102</v>
      </c>
      <c r="T16" s="6">
        <v>5.5978837337840996</v>
      </c>
      <c r="U16" s="6">
        <v>6.0144264534161502</v>
      </c>
      <c r="V16" s="10">
        <v>360</v>
      </c>
      <c r="W16" s="6">
        <v>118.110118110177</v>
      </c>
      <c r="X16" s="6">
        <v>118.972573902017</v>
      </c>
      <c r="Y16" s="6">
        <v>10.7843137254902</v>
      </c>
      <c r="Z16" s="6">
        <v>74.7222222222222</v>
      </c>
      <c r="AA16" s="7">
        <v>91</v>
      </c>
      <c r="AB16" s="7">
        <v>2.3463067665600699</v>
      </c>
      <c r="AC16" s="7">
        <v>3.1108803613199401</v>
      </c>
      <c r="AD16" s="13">
        <v>90.1</v>
      </c>
      <c r="AE16" s="6">
        <v>2.3895094565214801</v>
      </c>
      <c r="AF16" s="13">
        <v>90</v>
      </c>
      <c r="AG16" s="6">
        <v>2.6330784828721998</v>
      </c>
      <c r="AH16" s="13">
        <v>90</v>
      </c>
      <c r="AI16" s="6">
        <v>2.0472420472430701</v>
      </c>
      <c r="AJ16" s="24">
        <v>8.3999999999999995E-3</v>
      </c>
      <c r="AK16" s="24">
        <v>4.7999999999999996E-3</v>
      </c>
      <c r="AM16" s="112"/>
    </row>
    <row r="17" spans="1:39">
      <c r="A17" s="5" t="s">
        <v>54</v>
      </c>
      <c r="B17" s="22">
        <v>526</v>
      </c>
      <c r="C17" s="22">
        <v>0.80900000000000005</v>
      </c>
      <c r="D17" s="22">
        <v>2.1000000000000001E-2</v>
      </c>
      <c r="E17" s="22">
        <v>301</v>
      </c>
      <c r="F17" s="20">
        <v>66.6222518321119</v>
      </c>
      <c r="G17" s="22">
        <v>1.7568046480055</v>
      </c>
      <c r="H17" s="18">
        <v>4.8399999999999999E-2</v>
      </c>
      <c r="I17" s="15">
        <v>2.2834622834634298E-3</v>
      </c>
      <c r="J17" s="24">
        <v>3.7719999999999997E-2</v>
      </c>
      <c r="K17" s="18">
        <v>0.10050000000000001</v>
      </c>
      <c r="L17" s="15">
        <v>5.4144366948464702E-3</v>
      </c>
      <c r="M17" s="18">
        <v>1.5010000000000001E-2</v>
      </c>
      <c r="N17" s="15">
        <v>3.9580826287610499E-4</v>
      </c>
      <c r="O17" s="24">
        <v>0.26380999999999999</v>
      </c>
      <c r="P17" s="10">
        <v>96</v>
      </c>
      <c r="Q17" s="6">
        <v>2.5233675173754899</v>
      </c>
      <c r="R17" s="6">
        <v>3.3179890261804599</v>
      </c>
      <c r="S17" s="10">
        <v>97</v>
      </c>
      <c r="T17" s="6">
        <v>4.9811367282231096</v>
      </c>
      <c r="U17" s="6">
        <v>5.4040154796125801</v>
      </c>
      <c r="V17" s="10">
        <v>110</v>
      </c>
      <c r="W17" s="6">
        <v>86.614086614129903</v>
      </c>
      <c r="X17" s="6">
        <v>93.0844647965543</v>
      </c>
      <c r="Y17" s="6">
        <v>1.0309278350515401</v>
      </c>
      <c r="Z17" s="6">
        <v>12.7272727272727</v>
      </c>
      <c r="AA17" s="7">
        <v>96</v>
      </c>
      <c r="AB17" s="7">
        <v>2.5233675173754899</v>
      </c>
      <c r="AC17" s="7">
        <v>3.3179890261804599</v>
      </c>
      <c r="AD17" s="13">
        <v>96</v>
      </c>
      <c r="AE17" s="6">
        <v>2.5233675173754899</v>
      </c>
      <c r="AF17" s="13">
        <v>95.9</v>
      </c>
      <c r="AG17" s="6">
        <v>2.58393558457893</v>
      </c>
      <c r="AH17" s="13">
        <v>95.4</v>
      </c>
      <c r="AI17" s="6">
        <v>1.6535416535424801</v>
      </c>
      <c r="AJ17" s="24">
        <v>8.9999999999999998E-4</v>
      </c>
      <c r="AK17" s="24">
        <v>3.7000000000000002E-3</v>
      </c>
      <c r="AM17" s="112"/>
    </row>
    <row r="18" spans="1:39">
      <c r="A18" s="5" t="s">
        <v>55</v>
      </c>
      <c r="B18" s="22">
        <v>120</v>
      </c>
      <c r="C18" s="22">
        <v>1.8919999999999999</v>
      </c>
      <c r="D18" s="22">
        <v>3.9E-2</v>
      </c>
      <c r="E18" s="22">
        <v>92</v>
      </c>
      <c r="F18" s="20">
        <v>66.401062416998698</v>
      </c>
      <c r="G18" s="22">
        <v>2.0107496309001598</v>
      </c>
      <c r="H18" s="18">
        <v>7.1900000000000006E-2</v>
      </c>
      <c r="I18" s="15">
        <v>6.9291269291303897E-3</v>
      </c>
      <c r="J18" s="24">
        <v>5.2909999999999999E-2</v>
      </c>
      <c r="K18" s="18">
        <v>0.15</v>
      </c>
      <c r="L18" s="15">
        <v>1.5363431420096199E-2</v>
      </c>
      <c r="M18" s="18">
        <v>1.506E-2</v>
      </c>
      <c r="N18" s="15">
        <v>4.5604525498682698E-4</v>
      </c>
      <c r="O18" s="24">
        <v>0.21548</v>
      </c>
      <c r="P18" s="10">
        <v>96.4</v>
      </c>
      <c r="Q18" s="6">
        <v>2.8744108285015901</v>
      </c>
      <c r="R18" s="6">
        <v>3.5964454925093499</v>
      </c>
      <c r="S18" s="10">
        <v>140</v>
      </c>
      <c r="T18" s="6">
        <v>12.9708390198793</v>
      </c>
      <c r="U18" s="6">
        <v>13.3117146682222</v>
      </c>
      <c r="V18" s="10">
        <v>800</v>
      </c>
      <c r="W18" s="6">
        <v>196.85019685029499</v>
      </c>
      <c r="X18" s="6">
        <v>196.88953421558699</v>
      </c>
      <c r="Y18" s="6">
        <v>31.1428571428571</v>
      </c>
      <c r="Z18" s="6">
        <v>87.95</v>
      </c>
      <c r="AA18" s="7">
        <v>96.4</v>
      </c>
      <c r="AB18" s="7">
        <v>2.8744108285015901</v>
      </c>
      <c r="AC18" s="7">
        <v>3.5964454925093499</v>
      </c>
      <c r="AD18" s="13">
        <v>93.4</v>
      </c>
      <c r="AE18" s="6">
        <v>2.9844660512405201</v>
      </c>
      <c r="AF18" s="13">
        <v>93.5</v>
      </c>
      <c r="AG18" s="6">
        <v>3.7473276984572199</v>
      </c>
      <c r="AH18" s="13">
        <v>96.4</v>
      </c>
      <c r="AI18" s="6">
        <v>1.9685019685029499</v>
      </c>
      <c r="AJ18" s="24">
        <v>3.1E-2</v>
      </c>
      <c r="AK18" s="24">
        <v>1.0999999999999999E-2</v>
      </c>
      <c r="AM18" s="112"/>
    </row>
    <row r="19" spans="1:39">
      <c r="A19" s="5" t="s">
        <v>56</v>
      </c>
      <c r="B19" s="22">
        <v>145.5</v>
      </c>
      <c r="C19" s="22">
        <v>1.4019999999999999</v>
      </c>
      <c r="D19" s="22">
        <v>3.1E-2</v>
      </c>
      <c r="E19" s="22">
        <v>81.5</v>
      </c>
      <c r="F19" s="20">
        <v>69.832402234636902</v>
      </c>
      <c r="G19" s="22">
        <v>1.8476193556941101</v>
      </c>
      <c r="H19" s="18">
        <v>5.0099999999999999E-2</v>
      </c>
      <c r="I19" s="15">
        <v>4.0944840944861401E-3</v>
      </c>
      <c r="J19" s="24">
        <v>0.2858</v>
      </c>
      <c r="K19" s="18">
        <v>9.9000000000000005E-2</v>
      </c>
      <c r="L19" s="15">
        <v>8.1293951121839299E-3</v>
      </c>
      <c r="M19" s="18">
        <v>1.4319999999999999E-2</v>
      </c>
      <c r="N19" s="15">
        <v>3.7887725936508698E-4</v>
      </c>
      <c r="O19" s="24">
        <v>-6.8134E-2</v>
      </c>
      <c r="P19" s="10">
        <v>91.6</v>
      </c>
      <c r="Q19" s="6">
        <v>2.4008895572685298</v>
      </c>
      <c r="R19" s="6">
        <v>3.16144709854481</v>
      </c>
      <c r="S19" s="10">
        <v>95.4</v>
      </c>
      <c r="T19" s="6">
        <v>7.4001348074550597</v>
      </c>
      <c r="U19" s="6">
        <v>7.6834354462192502</v>
      </c>
      <c r="V19" s="10">
        <v>150</v>
      </c>
      <c r="W19" s="6">
        <v>149.60614960622399</v>
      </c>
      <c r="X19" s="6">
        <v>305.22173276266699</v>
      </c>
      <c r="Y19" s="6">
        <v>3.98322851153041</v>
      </c>
      <c r="Z19" s="6">
        <v>38.933333333333302</v>
      </c>
      <c r="AA19" s="7">
        <v>91.6</v>
      </c>
      <c r="AB19" s="7">
        <v>2.4008895572685298</v>
      </c>
      <c r="AC19" s="7">
        <v>3.16144709854481</v>
      </c>
      <c r="AD19" s="13">
        <v>91.4</v>
      </c>
      <c r="AE19" s="6">
        <v>2.5401713852024002</v>
      </c>
      <c r="AF19" s="13">
        <v>91.2</v>
      </c>
      <c r="AG19" s="6">
        <v>2.60388078999557</v>
      </c>
      <c r="AH19" s="13">
        <v>90.3</v>
      </c>
      <c r="AI19" s="6">
        <v>2.44094244094366</v>
      </c>
      <c r="AJ19" s="24">
        <v>3.3E-3</v>
      </c>
      <c r="AK19" s="24">
        <v>6.7999999999999996E-3</v>
      </c>
      <c r="AM19" s="112"/>
    </row>
    <row r="20" spans="1:39">
      <c r="A20" s="5" t="s">
        <v>57</v>
      </c>
      <c r="B20" s="22">
        <v>137</v>
      </c>
      <c r="C20" s="22">
        <v>1.3320000000000001</v>
      </c>
      <c r="D20" s="22">
        <v>6.9000000000000006E-2</v>
      </c>
      <c r="E20" s="22">
        <v>184</v>
      </c>
      <c r="F20" s="20">
        <v>58.7199060481503</v>
      </c>
      <c r="G20" s="22">
        <v>1.83085033583986</v>
      </c>
      <c r="H20" s="18">
        <v>9.6600000000000005E-2</v>
      </c>
      <c r="I20" s="15">
        <v>7.7165277165315701E-3</v>
      </c>
      <c r="J20" s="24">
        <v>-4.0763000000000003E-4</v>
      </c>
      <c r="K20" s="18">
        <v>0.22800000000000001</v>
      </c>
      <c r="L20" s="15">
        <v>1.9630119555417901E-2</v>
      </c>
      <c r="M20" s="18">
        <v>1.703E-2</v>
      </c>
      <c r="N20" s="15">
        <v>5.3098486216558E-4</v>
      </c>
      <c r="O20" s="24">
        <v>0.21335000000000001</v>
      </c>
      <c r="P20" s="10">
        <v>108.8</v>
      </c>
      <c r="Q20" s="6">
        <v>3.39802680504717</v>
      </c>
      <c r="R20" s="6">
        <v>4.1830527388816501</v>
      </c>
      <c r="S20" s="10">
        <v>206</v>
      </c>
      <c r="T20" s="6">
        <v>15.592145232065601</v>
      </c>
      <c r="U20" s="6">
        <v>16.163788086109999</v>
      </c>
      <c r="V20" s="10">
        <v>1460</v>
      </c>
      <c r="W20" s="6">
        <v>165.35416535424801</v>
      </c>
      <c r="X20" s="6">
        <v>165.37909446515999</v>
      </c>
      <c r="Y20" s="6">
        <v>47.184466019417499</v>
      </c>
      <c r="Z20" s="6">
        <v>92.547945205479493</v>
      </c>
      <c r="AA20" s="7">
        <v>108.8</v>
      </c>
      <c r="AB20" s="7">
        <v>3.39802680504717</v>
      </c>
      <c r="AC20" s="7">
        <v>4.1830527388816501</v>
      </c>
      <c r="AD20" s="13">
        <v>101.4</v>
      </c>
      <c r="AE20" s="6">
        <v>3.6308933016296501</v>
      </c>
      <c r="AF20" s="13">
        <v>101.7</v>
      </c>
      <c r="AG20" s="6">
        <v>5.1855561840389601</v>
      </c>
      <c r="AH20" s="13">
        <v>108.8</v>
      </c>
      <c r="AI20" s="6">
        <v>2.44094244094366</v>
      </c>
      <c r="AJ20" s="24">
        <v>6.3E-2</v>
      </c>
      <c r="AK20" s="24">
        <v>1.2999999999999999E-2</v>
      </c>
      <c r="AM20" s="112"/>
    </row>
    <row r="21" spans="1:39">
      <c r="A21" s="5" t="s">
        <v>58</v>
      </c>
      <c r="B21" s="22">
        <v>337</v>
      </c>
      <c r="C21" s="22">
        <v>1.65</v>
      </c>
      <c r="D21" s="22">
        <v>0.1</v>
      </c>
      <c r="E21" s="22">
        <v>179</v>
      </c>
      <c r="F21" s="20">
        <v>67.567567567567593</v>
      </c>
      <c r="G21" s="22">
        <v>1.87426221588883</v>
      </c>
      <c r="H21" s="18">
        <v>4.9200000000000001E-2</v>
      </c>
      <c r="I21" s="15">
        <v>2.7559027559041298E-3</v>
      </c>
      <c r="J21" s="24">
        <v>0.2505</v>
      </c>
      <c r="K21" s="18">
        <v>0.1008</v>
      </c>
      <c r="L21" s="15">
        <v>5.9189787843512299E-3</v>
      </c>
      <c r="M21" s="18">
        <v>1.4800000000000001E-2</v>
      </c>
      <c r="N21" s="15">
        <v>4.1053839576828799E-4</v>
      </c>
      <c r="O21" s="24">
        <v>7.1326000000000001E-2</v>
      </c>
      <c r="P21" s="10">
        <v>94.7</v>
      </c>
      <c r="Q21" s="6">
        <v>2.5921480865832001</v>
      </c>
      <c r="R21" s="6">
        <v>3.3516854844982298</v>
      </c>
      <c r="S21" s="10">
        <v>97.3</v>
      </c>
      <c r="T21" s="6">
        <v>5.4130466231179097</v>
      </c>
      <c r="U21" s="6">
        <v>5.8065983370676104</v>
      </c>
      <c r="V21" s="10">
        <v>140</v>
      </c>
      <c r="W21" s="6">
        <v>110.236110236165</v>
      </c>
      <c r="X21" s="6">
        <v>130.426063854147</v>
      </c>
      <c r="Y21" s="6">
        <v>2.6721479958889902</v>
      </c>
      <c r="Z21" s="6">
        <v>32.357142857142797</v>
      </c>
      <c r="AA21" s="7">
        <v>94.7</v>
      </c>
      <c r="AB21" s="7">
        <v>2.5921480865832001</v>
      </c>
      <c r="AC21" s="7">
        <v>3.3516854844982298</v>
      </c>
      <c r="AD21" s="13">
        <v>94.5</v>
      </c>
      <c r="AE21" s="6">
        <v>2.69073070053043</v>
      </c>
      <c r="AF21" s="13">
        <v>94.5</v>
      </c>
      <c r="AG21" s="6">
        <v>2.7738193423595998</v>
      </c>
      <c r="AH21" s="13">
        <v>95.2</v>
      </c>
      <c r="AI21" s="6">
        <v>1.8110218110227201</v>
      </c>
      <c r="AJ21" s="24">
        <v>2E-3</v>
      </c>
      <c r="AK21" s="24">
        <v>4.4999999999999997E-3</v>
      </c>
      <c r="AM21" s="112"/>
    </row>
    <row r="22" spans="1:39">
      <c r="A22" s="5" t="s">
        <v>59</v>
      </c>
      <c r="B22" s="22">
        <v>407</v>
      </c>
      <c r="C22" s="22">
        <v>0.97699999999999998</v>
      </c>
      <c r="D22" s="22">
        <v>2.1999999999999999E-2</v>
      </c>
      <c r="E22" s="22">
        <v>221</v>
      </c>
      <c r="F22" s="20">
        <v>71.225071225071204</v>
      </c>
      <c r="G22" s="22">
        <v>1.81028660733269</v>
      </c>
      <c r="H22" s="18">
        <v>5.0099999999999999E-2</v>
      </c>
      <c r="I22" s="15">
        <v>2.36220236220354E-3</v>
      </c>
      <c r="J22" s="24">
        <v>0.1855</v>
      </c>
      <c r="K22" s="18">
        <v>9.7199999999999995E-2</v>
      </c>
      <c r="L22" s="15">
        <v>5.1683012545322799E-3</v>
      </c>
      <c r="M22" s="18">
        <v>1.404E-2</v>
      </c>
      <c r="N22" s="15">
        <v>3.5684659249599098E-4</v>
      </c>
      <c r="O22" s="24">
        <v>0.11477999999999999</v>
      </c>
      <c r="P22" s="10">
        <v>89.9</v>
      </c>
      <c r="Q22" s="6">
        <v>2.2838017731804698</v>
      </c>
      <c r="R22" s="6">
        <v>3.04707293847718</v>
      </c>
      <c r="S22" s="10">
        <v>94</v>
      </c>
      <c r="T22" s="6">
        <v>4.7404546865397599</v>
      </c>
      <c r="U22" s="6">
        <v>5.1579692064631999</v>
      </c>
      <c r="V22" s="10">
        <v>180</v>
      </c>
      <c r="W22" s="6">
        <v>94.488094488141698</v>
      </c>
      <c r="X22" s="6">
        <v>211.075990422378</v>
      </c>
      <c r="Y22" s="6">
        <v>4.3617021276595702</v>
      </c>
      <c r="Z22" s="6">
        <v>50.0555555555556</v>
      </c>
      <c r="AA22" s="7">
        <v>89.9</v>
      </c>
      <c r="AB22" s="7">
        <v>2.2838017731804698</v>
      </c>
      <c r="AC22" s="7">
        <v>3.04707293847718</v>
      </c>
      <c r="AD22" s="13">
        <v>89.6</v>
      </c>
      <c r="AE22" s="6">
        <v>2.32550006217636</v>
      </c>
      <c r="AF22" s="13">
        <v>89.6</v>
      </c>
      <c r="AG22" s="6">
        <v>2.44538558005415</v>
      </c>
      <c r="AH22" s="13">
        <v>89.9</v>
      </c>
      <c r="AI22" s="6">
        <v>1.18110118110177</v>
      </c>
      <c r="AJ22" s="24">
        <v>3.2000000000000002E-3</v>
      </c>
      <c r="AK22" s="24">
        <v>3.8999999999999998E-3</v>
      </c>
      <c r="AM22" s="112"/>
    </row>
    <row r="23" spans="1:39">
      <c r="A23" s="5" t="s">
        <v>60</v>
      </c>
      <c r="B23" s="22">
        <v>203</v>
      </c>
      <c r="C23" s="22">
        <v>1.55</v>
      </c>
      <c r="D23" s="22">
        <v>7.6999999999999999E-2</v>
      </c>
      <c r="E23" s="22">
        <v>154</v>
      </c>
      <c r="F23" s="20">
        <v>65.1041666666667</v>
      </c>
      <c r="G23" s="22">
        <v>1.8016201461766099</v>
      </c>
      <c r="H23" s="18">
        <v>6.6799999999999998E-2</v>
      </c>
      <c r="I23" s="15">
        <v>3.7007837007855498E-3</v>
      </c>
      <c r="J23" s="24">
        <v>-4.8854000000000002E-2</v>
      </c>
      <c r="K23" s="18">
        <v>0.14499999999999999</v>
      </c>
      <c r="L23" s="15">
        <v>9.2970028638265992E-3</v>
      </c>
      <c r="M23" s="18">
        <v>1.536E-2</v>
      </c>
      <c r="N23" s="15">
        <v>4.2505552043938899E-4</v>
      </c>
      <c r="O23" s="24">
        <v>0.39419999999999999</v>
      </c>
      <c r="P23" s="10">
        <v>98.2</v>
      </c>
      <c r="Q23" s="6">
        <v>2.7009762039394798</v>
      </c>
      <c r="R23" s="6">
        <v>3.4860551053417201</v>
      </c>
      <c r="S23" s="10">
        <v>137</v>
      </c>
      <c r="T23" s="6">
        <v>8.4247425048043993</v>
      </c>
      <c r="U23" s="6">
        <v>8.9118643762449796</v>
      </c>
      <c r="V23" s="10">
        <v>780</v>
      </c>
      <c r="W23" s="6">
        <v>118.110118110177</v>
      </c>
      <c r="X23" s="6">
        <v>118.211819817085</v>
      </c>
      <c r="Y23" s="6">
        <v>28.3211678832117</v>
      </c>
      <c r="Z23" s="6">
        <v>87.410256410256395</v>
      </c>
      <c r="AA23" s="7">
        <v>98.2</v>
      </c>
      <c r="AB23" s="7">
        <v>2.7009762039394798</v>
      </c>
      <c r="AC23" s="7">
        <v>3.4860551053417201</v>
      </c>
      <c r="AD23" s="13">
        <v>95.7</v>
      </c>
      <c r="AE23" s="6">
        <v>2.7009762039394798</v>
      </c>
      <c r="AF23" s="13">
        <v>95.8</v>
      </c>
      <c r="AG23" s="6">
        <v>3.4220587768561201</v>
      </c>
      <c r="AH23" s="13">
        <v>97.4</v>
      </c>
      <c r="AI23" s="6">
        <v>1.8897618897628301</v>
      </c>
      <c r="AJ23" s="24">
        <v>2.4500000000000001E-2</v>
      </c>
      <c r="AK23" s="24">
        <v>6.1000000000000004E-3</v>
      </c>
      <c r="AM23" s="112"/>
    </row>
    <row r="24" spans="1:39">
      <c r="A24" s="5" t="s">
        <v>61</v>
      </c>
      <c r="B24" s="22">
        <v>373</v>
      </c>
      <c r="C24" s="22">
        <v>1.327</v>
      </c>
      <c r="D24" s="22">
        <v>5.5E-2</v>
      </c>
      <c r="E24" s="22">
        <v>221</v>
      </c>
      <c r="F24" s="20">
        <v>66.755674232309701</v>
      </c>
      <c r="G24" s="22">
        <v>1.6871552103699501</v>
      </c>
      <c r="H24" s="18">
        <v>5.1799999999999999E-2</v>
      </c>
      <c r="I24" s="15">
        <v>2.9133829133843698E-3</v>
      </c>
      <c r="J24" s="24">
        <v>0.28859000000000001</v>
      </c>
      <c r="K24" s="18">
        <v>0.10680000000000001</v>
      </c>
      <c r="L24" s="15">
        <v>6.2635559894998897E-3</v>
      </c>
      <c r="M24" s="18">
        <v>1.498E-2</v>
      </c>
      <c r="N24" s="15">
        <v>3.7859830406910102E-4</v>
      </c>
      <c r="O24" s="24">
        <v>-7.417E-2</v>
      </c>
      <c r="P24" s="10">
        <v>95.8</v>
      </c>
      <c r="Q24" s="6">
        <v>2.3950855829637301</v>
      </c>
      <c r="R24" s="6">
        <v>3.2186705390742398</v>
      </c>
      <c r="S24" s="10">
        <v>102.8</v>
      </c>
      <c r="T24" s="6">
        <v>5.7483438930026898</v>
      </c>
      <c r="U24" s="6">
        <v>6.1600870239852403</v>
      </c>
      <c r="V24" s="10">
        <v>240</v>
      </c>
      <c r="W24" s="6">
        <v>110.236110236165</v>
      </c>
      <c r="X24" s="6">
        <v>115.872447423757</v>
      </c>
      <c r="Y24" s="6">
        <v>6.8093385214007798</v>
      </c>
      <c r="Z24" s="6">
        <v>60.0833333333333</v>
      </c>
      <c r="AA24" s="7">
        <v>95.8</v>
      </c>
      <c r="AB24" s="7">
        <v>2.3950855829637301</v>
      </c>
      <c r="AC24" s="7">
        <v>3.2186705390742398</v>
      </c>
      <c r="AD24" s="13">
        <v>95.4</v>
      </c>
      <c r="AE24" s="6">
        <v>2.4765368864042201</v>
      </c>
      <c r="AF24" s="13">
        <v>95.4</v>
      </c>
      <c r="AG24" s="6">
        <v>2.6464046387922799</v>
      </c>
      <c r="AH24" s="13">
        <v>95.7</v>
      </c>
      <c r="AI24" s="6">
        <v>1.18110118110177</v>
      </c>
      <c r="AJ24" s="24">
        <v>5.1999999999999998E-3</v>
      </c>
      <c r="AK24" s="24">
        <v>4.7000000000000002E-3</v>
      </c>
      <c r="AM24" s="112"/>
    </row>
    <row r="25" spans="1:39">
      <c r="A25" s="5" t="s">
        <v>62</v>
      </c>
      <c r="B25" s="22">
        <v>260</v>
      </c>
      <c r="C25" s="22">
        <v>1.8140000000000001</v>
      </c>
      <c r="D25" s="22">
        <v>3.5000000000000003E-2</v>
      </c>
      <c r="E25" s="22">
        <v>157</v>
      </c>
      <c r="F25" s="20">
        <v>67.476383265856995</v>
      </c>
      <c r="G25" s="22">
        <v>1.7864367719047001</v>
      </c>
      <c r="H25" s="18">
        <v>5.2400000000000002E-2</v>
      </c>
      <c r="I25" s="15">
        <v>3.2283432283448398E-3</v>
      </c>
      <c r="J25" s="24">
        <v>0.18626000000000001</v>
      </c>
      <c r="K25" s="18">
        <v>0.107</v>
      </c>
      <c r="L25" s="15">
        <v>6.9212966711447903E-3</v>
      </c>
      <c r="M25" s="18">
        <v>1.482E-2</v>
      </c>
      <c r="N25" s="15">
        <v>3.9235939566168099E-4</v>
      </c>
      <c r="O25" s="24">
        <v>4.3917999999999999E-2</v>
      </c>
      <c r="P25" s="10">
        <v>94.8</v>
      </c>
      <c r="Q25" s="6">
        <v>2.5018651610398801</v>
      </c>
      <c r="R25" s="6">
        <v>3.2841931294648199</v>
      </c>
      <c r="S25" s="10">
        <v>102.9</v>
      </c>
      <c r="T25" s="6">
        <v>6.3327959900777699</v>
      </c>
      <c r="U25" s="6">
        <v>6.7100016977335901</v>
      </c>
      <c r="V25" s="10">
        <v>260</v>
      </c>
      <c r="W25" s="6">
        <v>118.110118110177</v>
      </c>
      <c r="X25" s="6">
        <v>120.92668905406001</v>
      </c>
      <c r="Y25" s="6">
        <v>7.8717201166180901</v>
      </c>
      <c r="Z25" s="6">
        <v>63.538461538461497</v>
      </c>
      <c r="AA25" s="7">
        <v>94.8</v>
      </c>
      <c r="AB25" s="7">
        <v>2.5018651610398801</v>
      </c>
      <c r="AC25" s="7">
        <v>3.2841931294648199</v>
      </c>
      <c r="AD25" s="13">
        <v>94.3</v>
      </c>
      <c r="AE25" s="6">
        <v>2.54729842853662</v>
      </c>
      <c r="AF25" s="13">
        <v>94.3</v>
      </c>
      <c r="AG25" s="6">
        <v>2.7326736087475001</v>
      </c>
      <c r="AH25" s="13">
        <v>94.7</v>
      </c>
      <c r="AI25" s="6">
        <v>1.57480157480236</v>
      </c>
      <c r="AJ25" s="24">
        <v>6.0000000000000001E-3</v>
      </c>
      <c r="AK25" s="24">
        <v>5.3E-3</v>
      </c>
      <c r="AM25" s="112"/>
    </row>
    <row r="26" spans="1:39">
      <c r="A26" s="5" t="s">
        <v>63</v>
      </c>
      <c r="B26" s="22">
        <v>128.69999999999999</v>
      </c>
      <c r="C26" s="22">
        <v>2.4910000000000001</v>
      </c>
      <c r="D26" s="22">
        <v>5.2999999999999999E-2</v>
      </c>
      <c r="E26" s="22">
        <v>75.900000000000006</v>
      </c>
      <c r="F26" s="20">
        <v>69.541029207232299</v>
      </c>
      <c r="G26" s="22">
        <v>1.88116691495818</v>
      </c>
      <c r="H26" s="18">
        <v>5.33E-2</v>
      </c>
      <c r="I26" s="15">
        <v>4.0944840944861401E-3</v>
      </c>
      <c r="J26" s="24">
        <v>0.34823999999999999</v>
      </c>
      <c r="K26" s="18">
        <v>0.10539999999999999</v>
      </c>
      <c r="L26" s="15">
        <v>8.0978918165408899E-3</v>
      </c>
      <c r="M26" s="18">
        <v>1.438E-2</v>
      </c>
      <c r="N26" s="15">
        <v>3.8899597180947702E-4</v>
      </c>
      <c r="O26" s="24">
        <v>-0.14632000000000001</v>
      </c>
      <c r="P26" s="10">
        <v>92</v>
      </c>
      <c r="Q26" s="6">
        <v>2.4523774984155602</v>
      </c>
      <c r="R26" s="6">
        <v>3.2061897996186799</v>
      </c>
      <c r="S26" s="10">
        <v>101.2</v>
      </c>
      <c r="T26" s="6">
        <v>7.4369875210148502</v>
      </c>
      <c r="U26" s="6">
        <v>7.7521865293181804</v>
      </c>
      <c r="V26" s="10">
        <v>280</v>
      </c>
      <c r="W26" s="6">
        <v>149.60614960622399</v>
      </c>
      <c r="X26" s="6">
        <v>150.66294879620699</v>
      </c>
      <c r="Y26" s="6">
        <v>9.0909090909090899</v>
      </c>
      <c r="Z26" s="6">
        <v>67.142857142857096</v>
      </c>
      <c r="AA26" s="7">
        <v>92</v>
      </c>
      <c r="AB26" s="7">
        <v>2.4523774984155602</v>
      </c>
      <c r="AC26" s="7">
        <v>3.2061897996186799</v>
      </c>
      <c r="AD26" s="13">
        <v>91.9</v>
      </c>
      <c r="AE26" s="6">
        <v>2.69910270177609</v>
      </c>
      <c r="AF26" s="13">
        <v>91.9</v>
      </c>
      <c r="AG26" s="6">
        <v>2.8928503915222898</v>
      </c>
      <c r="AH26" s="13">
        <v>92.3</v>
      </c>
      <c r="AI26" s="6">
        <v>1.49606149606224</v>
      </c>
      <c r="AJ26" s="24">
        <v>7.1999999999999998E-3</v>
      </c>
      <c r="AK26" s="24">
        <v>6.7000000000000002E-3</v>
      </c>
      <c r="AM26" s="112"/>
    </row>
    <row r="27" spans="1:39">
      <c r="A27" s="5" t="s">
        <v>64</v>
      </c>
      <c r="B27" s="22">
        <v>240</v>
      </c>
      <c r="C27" s="22">
        <v>1.69</v>
      </c>
      <c r="D27" s="22">
        <v>0.03</v>
      </c>
      <c r="E27" s="22">
        <v>165</v>
      </c>
      <c r="F27" s="20">
        <v>67.385444743935295</v>
      </c>
      <c r="G27" s="22">
        <v>1.8035853673884901</v>
      </c>
      <c r="H27" s="18">
        <v>6.0600000000000001E-2</v>
      </c>
      <c r="I27" s="15">
        <v>2.9133829133843698E-3</v>
      </c>
      <c r="J27" s="24">
        <v>0.10471999999999999</v>
      </c>
      <c r="K27" s="18">
        <v>0.124</v>
      </c>
      <c r="L27" s="15">
        <v>6.7873615374458999E-3</v>
      </c>
      <c r="M27" s="18">
        <v>1.4840000000000001E-2</v>
      </c>
      <c r="N27" s="15">
        <v>3.9719566968435098E-4</v>
      </c>
      <c r="O27" s="24">
        <v>0.1071</v>
      </c>
      <c r="P27" s="10">
        <v>95</v>
      </c>
      <c r="Q27" s="6">
        <v>2.50412488768601</v>
      </c>
      <c r="R27" s="6">
        <v>3.2877474902162001</v>
      </c>
      <c r="S27" s="10">
        <v>118.4</v>
      </c>
      <c r="T27" s="6">
        <v>6.0985344066055003</v>
      </c>
      <c r="U27" s="6">
        <v>6.6031114056409201</v>
      </c>
      <c r="V27" s="10">
        <v>590</v>
      </c>
      <c r="W27" s="6">
        <v>110.236110236165</v>
      </c>
      <c r="X27" s="6">
        <v>110.441788691642</v>
      </c>
      <c r="Y27" s="6">
        <v>19.763513513513502</v>
      </c>
      <c r="Z27" s="6">
        <v>83.8983050847458</v>
      </c>
      <c r="AA27" s="7">
        <v>95</v>
      </c>
      <c r="AB27" s="7">
        <v>2.50412488768601</v>
      </c>
      <c r="AC27" s="7">
        <v>3.2877474902162001</v>
      </c>
      <c r="AD27" s="13">
        <v>93.2</v>
      </c>
      <c r="AE27" s="6">
        <v>2.5495178864107699</v>
      </c>
      <c r="AF27" s="13">
        <v>93.2</v>
      </c>
      <c r="AG27" s="6">
        <v>3.00837529383405</v>
      </c>
      <c r="AH27" s="13">
        <v>94</v>
      </c>
      <c r="AI27" s="6">
        <v>1.7322817322826001</v>
      </c>
      <c r="AJ27" s="24">
        <v>1.66E-2</v>
      </c>
      <c r="AK27" s="24">
        <v>4.7999999999999996E-3</v>
      </c>
      <c r="AM27" s="112"/>
    </row>
    <row r="28" spans="1:39">
      <c r="A28" s="5" t="s">
        <v>65</v>
      </c>
      <c r="B28" s="22">
        <v>280</v>
      </c>
      <c r="C28" s="22">
        <v>1.86</v>
      </c>
      <c r="D28" s="22">
        <v>0.12</v>
      </c>
      <c r="E28" s="22">
        <v>181</v>
      </c>
      <c r="F28" s="20">
        <v>69.060773480663002</v>
      </c>
      <c r="G28" s="22">
        <v>1.90860267497589</v>
      </c>
      <c r="H28" s="18">
        <v>5.9499999999999997E-2</v>
      </c>
      <c r="I28" s="15">
        <v>2.67716267716402E-3</v>
      </c>
      <c r="J28" s="24">
        <v>6.8114999999999995E-2</v>
      </c>
      <c r="K28" s="18">
        <v>0.1192</v>
      </c>
      <c r="L28" s="15">
        <v>6.2424297008136197E-3</v>
      </c>
      <c r="M28" s="18">
        <v>1.448E-2</v>
      </c>
      <c r="N28" s="15">
        <v>4.0017748630326501E-4</v>
      </c>
      <c r="O28" s="24">
        <v>0.23680999999999999</v>
      </c>
      <c r="P28" s="10">
        <v>92.6</v>
      </c>
      <c r="Q28" s="6">
        <v>2.5097122904654299</v>
      </c>
      <c r="R28" s="6">
        <v>3.2592687058144798</v>
      </c>
      <c r="S28" s="10">
        <v>114.1</v>
      </c>
      <c r="T28" s="6">
        <v>5.6342036130409099</v>
      </c>
      <c r="U28" s="6">
        <v>6.1414609995383103</v>
      </c>
      <c r="V28" s="10">
        <v>560</v>
      </c>
      <c r="W28" s="6">
        <v>102.362102362154</v>
      </c>
      <c r="X28" s="6">
        <v>102.608814275779</v>
      </c>
      <c r="Y28" s="6">
        <v>18.843120070113901</v>
      </c>
      <c r="Z28" s="6">
        <v>83.464285714285694</v>
      </c>
      <c r="AA28" s="7">
        <v>92.6</v>
      </c>
      <c r="AB28" s="7">
        <v>2.5097122904654299</v>
      </c>
      <c r="AC28" s="7">
        <v>3.2592687058144798</v>
      </c>
      <c r="AD28" s="13">
        <v>91.1</v>
      </c>
      <c r="AE28" s="6">
        <v>2.5574314811766201</v>
      </c>
      <c r="AF28" s="13">
        <v>91.1</v>
      </c>
      <c r="AG28" s="6">
        <v>2.9713717965281998</v>
      </c>
      <c r="AH28" s="13">
        <v>92</v>
      </c>
      <c r="AI28" s="6">
        <v>1.6535416535424801</v>
      </c>
      <c r="AJ28" s="24">
        <v>1.5299999999999999E-2</v>
      </c>
      <c r="AK28" s="24">
        <v>4.4000000000000003E-3</v>
      </c>
      <c r="AM28" s="112"/>
    </row>
    <row r="29" spans="1:39">
      <c r="A29" s="5" t="s">
        <v>66</v>
      </c>
      <c r="B29" s="22">
        <v>316</v>
      </c>
      <c r="C29" s="22">
        <v>1.526</v>
      </c>
      <c r="D29" s="22">
        <v>5.5E-2</v>
      </c>
      <c r="E29" s="22">
        <v>179</v>
      </c>
      <c r="F29" s="20">
        <v>68.870523415977999</v>
      </c>
      <c r="G29" s="22">
        <v>1.8143048241891999</v>
      </c>
      <c r="H29" s="18">
        <v>5.3100000000000001E-2</v>
      </c>
      <c r="I29" s="15">
        <v>3.0708630708646098E-3</v>
      </c>
      <c r="J29" s="24">
        <v>0.38502999999999998</v>
      </c>
      <c r="K29" s="18">
        <v>0.106</v>
      </c>
      <c r="L29" s="15">
        <v>6.1118010471545902E-3</v>
      </c>
      <c r="M29" s="18">
        <v>1.452E-2</v>
      </c>
      <c r="N29" s="15">
        <v>3.8251061180573798E-4</v>
      </c>
      <c r="O29" s="24">
        <v>-0.16386000000000001</v>
      </c>
      <c r="P29" s="10">
        <v>92.9</v>
      </c>
      <c r="Q29" s="6">
        <v>2.4237157983714299</v>
      </c>
      <c r="R29" s="6">
        <v>3.1972105969524902</v>
      </c>
      <c r="S29" s="10">
        <v>102</v>
      </c>
      <c r="T29" s="6">
        <v>5.5978837337840996</v>
      </c>
      <c r="U29" s="6">
        <v>6.0144264534161502</v>
      </c>
      <c r="V29" s="10">
        <v>320</v>
      </c>
      <c r="W29" s="6">
        <v>118.110118110177</v>
      </c>
      <c r="X29" s="6">
        <v>119.676817094738</v>
      </c>
      <c r="Y29" s="6">
        <v>8.92156862745097</v>
      </c>
      <c r="Z29" s="6">
        <v>70.96875</v>
      </c>
      <c r="AA29" s="7">
        <v>92.9</v>
      </c>
      <c r="AB29" s="7">
        <v>2.4237157983714299</v>
      </c>
      <c r="AC29" s="7">
        <v>3.1972105969524902</v>
      </c>
      <c r="AD29" s="13">
        <v>92.2</v>
      </c>
      <c r="AE29" s="6">
        <v>2.5617568720070301</v>
      </c>
      <c r="AF29" s="13">
        <v>92.2</v>
      </c>
      <c r="AG29" s="6">
        <v>2.7606706244977102</v>
      </c>
      <c r="AH29" s="13">
        <v>92.8</v>
      </c>
      <c r="AI29" s="6">
        <v>1.49606149606224</v>
      </c>
      <c r="AJ29" s="24">
        <v>7.0000000000000001E-3</v>
      </c>
      <c r="AK29" s="24">
        <v>5.0000000000000001E-3</v>
      </c>
      <c r="AM29" s="112"/>
    </row>
    <row r="30" spans="1:39">
      <c r="A30" s="5" t="s">
        <v>67</v>
      </c>
      <c r="B30" s="22">
        <v>240</v>
      </c>
      <c r="C30" s="22">
        <v>1.73</v>
      </c>
      <c r="D30" s="22">
        <v>2.4E-2</v>
      </c>
      <c r="E30" s="22">
        <v>136</v>
      </c>
      <c r="F30" s="20">
        <v>69.881201956673607</v>
      </c>
      <c r="G30" s="22">
        <v>2.1159232408067599</v>
      </c>
      <c r="H30" s="18">
        <v>5.0799999999999998E-2</v>
      </c>
      <c r="I30" s="15">
        <v>2.99212299212449E-3</v>
      </c>
      <c r="J30" s="24">
        <v>0.17057</v>
      </c>
      <c r="K30" s="18">
        <v>0.1021</v>
      </c>
      <c r="L30" s="15">
        <v>6.8071659260590996E-3</v>
      </c>
      <c r="M30" s="18">
        <v>1.431E-2</v>
      </c>
      <c r="N30" s="15">
        <v>4.3329050915176997E-4</v>
      </c>
      <c r="O30" s="24">
        <v>0.20330000000000001</v>
      </c>
      <c r="P30" s="10">
        <v>91.6</v>
      </c>
      <c r="Q30" s="6">
        <v>2.7455787512966801</v>
      </c>
      <c r="R30" s="6">
        <v>3.42970212198381</v>
      </c>
      <c r="S30" s="10">
        <v>98.4</v>
      </c>
      <c r="T30" s="6">
        <v>6.22534804214229</v>
      </c>
      <c r="U30" s="6">
        <v>6.5783291509744704</v>
      </c>
      <c r="V30" s="10">
        <v>240</v>
      </c>
      <c r="W30" s="6">
        <v>118.110118110177</v>
      </c>
      <c r="X30" s="6">
        <v>133.68700970743899</v>
      </c>
      <c r="Y30" s="6">
        <v>6.9105691056910699</v>
      </c>
      <c r="Z30" s="6">
        <v>61.8333333333333</v>
      </c>
      <c r="AA30" s="7">
        <v>91.6</v>
      </c>
      <c r="AB30" s="7">
        <v>2.7455787512966801</v>
      </c>
      <c r="AC30" s="7">
        <v>3.42970212198381</v>
      </c>
      <c r="AD30" s="13">
        <v>91.2</v>
      </c>
      <c r="AE30" s="6">
        <v>2.8003575985169902</v>
      </c>
      <c r="AF30" s="13">
        <v>91.1</v>
      </c>
      <c r="AG30" s="6">
        <v>2.9459732255750199</v>
      </c>
      <c r="AH30" s="13">
        <v>91.4</v>
      </c>
      <c r="AI30" s="6">
        <v>1.9685019685029499</v>
      </c>
      <c r="AJ30" s="24">
        <v>4.1000000000000003E-3</v>
      </c>
      <c r="AK30" s="24">
        <v>4.8999999999999998E-3</v>
      </c>
      <c r="AM30" s="112"/>
    </row>
    <row r="31" spans="1:39">
      <c r="A31" s="5" t="s">
        <v>68</v>
      </c>
      <c r="B31" s="22">
        <v>216</v>
      </c>
      <c r="C31" s="22">
        <v>1.401</v>
      </c>
      <c r="D31" s="22">
        <v>0.04</v>
      </c>
      <c r="E31" s="22">
        <v>111</v>
      </c>
      <c r="F31" s="20">
        <v>69.881201956673607</v>
      </c>
      <c r="G31" s="22">
        <v>1.93984437926187</v>
      </c>
      <c r="H31" s="18">
        <v>4.5499999999999999E-2</v>
      </c>
      <c r="I31" s="15">
        <v>2.4409424409436598E-3</v>
      </c>
      <c r="J31" s="24">
        <v>0.23157</v>
      </c>
      <c r="K31" s="18">
        <v>8.9300000000000004E-2</v>
      </c>
      <c r="L31" s="15">
        <v>4.9470264681018197E-3</v>
      </c>
      <c r="M31" s="18">
        <v>1.431E-2</v>
      </c>
      <c r="N31" s="15">
        <v>3.9723376659216598E-4</v>
      </c>
      <c r="O31" s="24">
        <v>3.8744000000000001E-2</v>
      </c>
      <c r="P31" s="10">
        <v>91.6</v>
      </c>
      <c r="Q31" s="6">
        <v>2.53909485438647</v>
      </c>
      <c r="R31" s="6">
        <v>3.26675016576724</v>
      </c>
      <c r="S31" s="10">
        <v>86.7</v>
      </c>
      <c r="T31" s="6">
        <v>4.6018974677521198</v>
      </c>
      <c r="U31" s="6">
        <v>4.9715684937220104</v>
      </c>
      <c r="V31" s="10">
        <v>0</v>
      </c>
      <c r="W31" s="6">
        <v>94.488094488141698</v>
      </c>
      <c r="X31" s="6">
        <v>95.211492795137303</v>
      </c>
      <c r="Y31" s="6">
        <v>-5.6516724336793498</v>
      </c>
      <c r="Z31" s="6" t="e">
        <v>#NAME?</v>
      </c>
      <c r="AA31" s="7">
        <v>91.6</v>
      </c>
      <c r="AB31" s="7">
        <v>2.53909485438647</v>
      </c>
      <c r="AC31" s="7">
        <v>3.26675016576724</v>
      </c>
      <c r="AD31" s="13">
        <v>91.7</v>
      </c>
      <c r="AE31" s="6">
        <v>2.5886681285116202</v>
      </c>
      <c r="AF31" s="13">
        <v>91.6</v>
      </c>
      <c r="AG31" s="6">
        <v>2.5486977662530701</v>
      </c>
      <c r="AH31" s="13">
        <v>90.8</v>
      </c>
      <c r="AI31" s="6">
        <v>1.6535416535424801</v>
      </c>
      <c r="AJ31" s="24">
        <v>-2.8E-3</v>
      </c>
      <c r="AK31" s="24">
        <v>4.0000000000000001E-3</v>
      </c>
      <c r="AM31" s="112"/>
    </row>
    <row r="32" spans="1:39">
      <c r="A32" s="5" t="s">
        <v>69</v>
      </c>
      <c r="B32" s="22">
        <v>343</v>
      </c>
      <c r="C32" s="22">
        <v>1.0429999999999999</v>
      </c>
      <c r="D32" s="22">
        <v>2.7E-2</v>
      </c>
      <c r="E32" s="22">
        <v>186</v>
      </c>
      <c r="F32" s="20">
        <v>65.061808718282407</v>
      </c>
      <c r="G32" s="22">
        <v>1.84150126505189</v>
      </c>
      <c r="H32" s="18">
        <v>4.7E-2</v>
      </c>
      <c r="I32" s="15">
        <v>2.1259821259831898E-3</v>
      </c>
      <c r="J32" s="24">
        <v>0.10525</v>
      </c>
      <c r="K32" s="18">
        <v>9.9599999999999994E-2</v>
      </c>
      <c r="L32" s="15">
        <v>5.2636067161595497E-3</v>
      </c>
      <c r="M32" s="18">
        <v>1.537E-2</v>
      </c>
      <c r="N32" s="15">
        <v>4.35030550201937E-4</v>
      </c>
      <c r="O32" s="24">
        <v>0.26579999999999998</v>
      </c>
      <c r="P32" s="10">
        <v>98.3</v>
      </c>
      <c r="Q32" s="6">
        <v>2.7509495318403299</v>
      </c>
      <c r="R32" s="6">
        <v>3.5257994764946501</v>
      </c>
      <c r="S32" s="10">
        <v>96.2</v>
      </c>
      <c r="T32" s="6">
        <v>4.8318941302897196</v>
      </c>
      <c r="U32" s="6">
        <v>5.2600019347724301</v>
      </c>
      <c r="V32" s="10">
        <v>90</v>
      </c>
      <c r="W32" s="6">
        <v>94.488094488141698</v>
      </c>
      <c r="X32" s="6">
        <v>96.179704911256806</v>
      </c>
      <c r="Y32" s="6">
        <v>-2.1829521829521599</v>
      </c>
      <c r="Z32" s="6">
        <v>-9.2222222222222108</v>
      </c>
      <c r="AA32" s="7">
        <v>98.3</v>
      </c>
      <c r="AB32" s="7">
        <v>2.7509495318403299</v>
      </c>
      <c r="AC32" s="7">
        <v>3.5257994764946501</v>
      </c>
      <c r="AD32" s="13">
        <v>98.3</v>
      </c>
      <c r="AE32" s="6">
        <v>2.8012003367721698</v>
      </c>
      <c r="AF32" s="13">
        <v>98.2</v>
      </c>
      <c r="AG32" s="6">
        <v>2.8057086246309102</v>
      </c>
      <c r="AH32" s="13">
        <v>98</v>
      </c>
      <c r="AI32" s="6">
        <v>1.8110218110227201</v>
      </c>
      <c r="AJ32" s="24">
        <v>-1E-3</v>
      </c>
      <c r="AK32" s="24">
        <v>3.5000000000000001E-3</v>
      </c>
      <c r="AM32" s="112"/>
    </row>
    <row r="33" spans="1:39">
      <c r="A33" s="5" t="s">
        <v>70</v>
      </c>
      <c r="B33" s="22">
        <v>144.19999999999999</v>
      </c>
      <c r="C33" s="22">
        <v>1.891</v>
      </c>
      <c r="D33" s="22">
        <v>2.5000000000000001E-2</v>
      </c>
      <c r="E33" s="22">
        <v>119</v>
      </c>
      <c r="F33" s="20">
        <v>67.5219446320054</v>
      </c>
      <c r="G33" s="22">
        <v>1.98770072751975</v>
      </c>
      <c r="H33" s="18">
        <v>7.3300000000000004E-2</v>
      </c>
      <c r="I33" s="15">
        <v>7.0078670078705099E-3</v>
      </c>
      <c r="J33" s="24">
        <v>-9.1993000000000005E-2</v>
      </c>
      <c r="K33" s="18">
        <v>0.152</v>
      </c>
      <c r="L33" s="15">
        <v>1.53740993414248E-2</v>
      </c>
      <c r="M33" s="18">
        <v>1.481E-2</v>
      </c>
      <c r="N33" s="15">
        <v>4.35974525541344E-4</v>
      </c>
      <c r="O33" s="24">
        <v>0.28314</v>
      </c>
      <c r="P33" s="10">
        <v>94.8</v>
      </c>
      <c r="Q33" s="6">
        <v>2.74311477517979</v>
      </c>
      <c r="R33" s="6">
        <v>3.4706276498189199</v>
      </c>
      <c r="S33" s="10">
        <v>142</v>
      </c>
      <c r="T33" s="6">
        <v>13.744976267185899</v>
      </c>
      <c r="U33" s="6">
        <v>14.074517449459</v>
      </c>
      <c r="V33" s="10">
        <v>820</v>
      </c>
      <c r="W33" s="6">
        <v>196.85019685029499</v>
      </c>
      <c r="X33" s="6">
        <v>196.88478845135401</v>
      </c>
      <c r="Y33" s="6">
        <v>33.239436619718298</v>
      </c>
      <c r="Z33" s="6">
        <v>88.439024390243901</v>
      </c>
      <c r="AA33" s="7">
        <v>94.8</v>
      </c>
      <c r="AB33" s="7">
        <v>2.74311477517979</v>
      </c>
      <c r="AC33" s="7">
        <v>3.4706276498189199</v>
      </c>
      <c r="AD33" s="13">
        <v>91.7</v>
      </c>
      <c r="AE33" s="6">
        <v>2.8495400804006401</v>
      </c>
      <c r="AF33" s="13">
        <v>91.7</v>
      </c>
      <c r="AG33" s="6">
        <v>3.6490509157181799</v>
      </c>
      <c r="AH33" s="13">
        <v>94</v>
      </c>
      <c r="AI33" s="6">
        <v>2.36220236220354</v>
      </c>
      <c r="AJ33" s="24">
        <v>3.3000000000000002E-2</v>
      </c>
      <c r="AK33" s="24">
        <v>1.0999999999999999E-2</v>
      </c>
      <c r="AM33" s="112"/>
    </row>
    <row r="34" spans="1:39">
      <c r="A34" s="5" t="s">
        <v>71</v>
      </c>
      <c r="B34" s="22">
        <v>132</v>
      </c>
      <c r="C34" s="22">
        <v>1.41</v>
      </c>
      <c r="D34" s="22">
        <v>4.7E-2</v>
      </c>
      <c r="E34" s="22">
        <v>106</v>
      </c>
      <c r="F34" s="20">
        <v>64.391500321957494</v>
      </c>
      <c r="G34" s="22">
        <v>2.08401198713395</v>
      </c>
      <c r="H34" s="18">
        <v>7.1999999999999995E-2</v>
      </c>
      <c r="I34" s="15">
        <v>7.8740078740118097E-3</v>
      </c>
      <c r="J34" s="24">
        <v>0.27822999999999998</v>
      </c>
      <c r="K34" s="18">
        <v>0.154</v>
      </c>
      <c r="L34" s="15">
        <v>1.7690539258032802E-2</v>
      </c>
      <c r="M34" s="18">
        <v>1.553E-2</v>
      </c>
      <c r="N34" s="15">
        <v>5.0262388666775495E-4</v>
      </c>
      <c r="O34" s="24">
        <v>-0.12366000000000001</v>
      </c>
      <c r="P34" s="10">
        <v>99.3</v>
      </c>
      <c r="Q34" s="6">
        <v>3.2001611663187699</v>
      </c>
      <c r="R34" s="6">
        <v>3.8993320542982199</v>
      </c>
      <c r="S34" s="10">
        <v>143</v>
      </c>
      <c r="T34" s="6">
        <v>15.290122623917901</v>
      </c>
      <c r="U34" s="6">
        <v>15.5937734323578</v>
      </c>
      <c r="V34" s="10">
        <v>840</v>
      </c>
      <c r="W34" s="6">
        <v>188.976188976283</v>
      </c>
      <c r="X34" s="6">
        <v>189.02027441047699</v>
      </c>
      <c r="Y34" s="6">
        <v>30.559440559440599</v>
      </c>
      <c r="Z34" s="6">
        <v>88.178571428571402</v>
      </c>
      <c r="AA34" s="7">
        <v>99.3</v>
      </c>
      <c r="AB34" s="7">
        <v>3.2001611663187699</v>
      </c>
      <c r="AC34" s="7">
        <v>3.8993320542982199</v>
      </c>
      <c r="AD34" s="13">
        <v>96.1</v>
      </c>
      <c r="AE34" s="6">
        <v>3.4392196048543799</v>
      </c>
      <c r="AF34" s="13">
        <v>96.2</v>
      </c>
      <c r="AG34" s="6">
        <v>4.1394504290358496</v>
      </c>
      <c r="AH34" s="13">
        <v>99.9</v>
      </c>
      <c r="AI34" s="6">
        <v>2.67716267716402</v>
      </c>
      <c r="AJ34" s="24">
        <v>3.2000000000000001E-2</v>
      </c>
      <c r="AK34" s="24">
        <v>1.2999999999999999E-2</v>
      </c>
      <c r="AM34" s="112"/>
    </row>
    <row r="35" spans="1:39">
      <c r="A35" s="5" t="s">
        <v>72</v>
      </c>
      <c r="B35" s="22">
        <v>168.6</v>
      </c>
      <c r="C35" s="22">
        <v>1.5720000000000001</v>
      </c>
      <c r="D35" s="22">
        <v>3.5000000000000003E-2</v>
      </c>
      <c r="E35" s="22">
        <v>98.3</v>
      </c>
      <c r="F35" s="20">
        <v>64.516129032258107</v>
      </c>
      <c r="G35" s="22">
        <v>1.81992559367871</v>
      </c>
      <c r="H35" s="18">
        <v>4.9599999999999998E-2</v>
      </c>
      <c r="I35" s="15">
        <v>3.7795237795256701E-3</v>
      </c>
      <c r="J35" s="24">
        <v>0.17607</v>
      </c>
      <c r="K35" s="18">
        <v>0.1053</v>
      </c>
      <c r="L35" s="15">
        <v>8.1722587563108906E-3</v>
      </c>
      <c r="M35" s="18">
        <v>1.55E-2</v>
      </c>
      <c r="N35" s="15">
        <v>4.3723712388130998E-4</v>
      </c>
      <c r="O35" s="24">
        <v>0.15167</v>
      </c>
      <c r="P35" s="10">
        <v>99.2</v>
      </c>
      <c r="Q35" s="6">
        <v>2.7647993361999399</v>
      </c>
      <c r="R35" s="6">
        <v>3.5480991517184499</v>
      </c>
      <c r="S35" s="10">
        <v>101.1</v>
      </c>
      <c r="T35" s="6">
        <v>7.5114746172051703</v>
      </c>
      <c r="U35" s="6">
        <v>7.8231482074247296</v>
      </c>
      <c r="V35" s="10">
        <v>140</v>
      </c>
      <c r="W35" s="6">
        <v>141.73214173221299</v>
      </c>
      <c r="X35" s="6">
        <v>171.65535510397601</v>
      </c>
      <c r="Y35" s="6">
        <v>1.8793273986152299</v>
      </c>
      <c r="Z35" s="6">
        <v>29.1428571428571</v>
      </c>
      <c r="AA35" s="7">
        <v>99.2</v>
      </c>
      <c r="AB35" s="7">
        <v>2.7647993361999399</v>
      </c>
      <c r="AC35" s="7">
        <v>3.5480991517184499</v>
      </c>
      <c r="AD35" s="13">
        <v>99</v>
      </c>
      <c r="AE35" s="6">
        <v>2.8148029006400499</v>
      </c>
      <c r="AF35" s="13">
        <v>99</v>
      </c>
      <c r="AG35" s="6">
        <v>2.89134067949758</v>
      </c>
      <c r="AH35" s="13">
        <v>98.1</v>
      </c>
      <c r="AI35" s="6">
        <v>2.1259821259831901</v>
      </c>
      <c r="AJ35" s="24">
        <v>2.3E-3</v>
      </c>
      <c r="AK35" s="24">
        <v>6.1000000000000004E-3</v>
      </c>
      <c r="AM35" s="112"/>
    </row>
    <row r="36" spans="1:39">
      <c r="A36" s="5" t="s">
        <v>73</v>
      </c>
      <c r="B36" s="22">
        <v>403</v>
      </c>
      <c r="C36" s="22">
        <v>1.202</v>
      </c>
      <c r="D36" s="22">
        <v>2.9000000000000001E-2</v>
      </c>
      <c r="E36" s="22">
        <v>251</v>
      </c>
      <c r="F36" s="20">
        <v>68.212824010914005</v>
      </c>
      <c r="G36" s="22">
        <v>1.7523041227073</v>
      </c>
      <c r="H36" s="18">
        <v>5.6300000000000003E-2</v>
      </c>
      <c r="I36" s="15">
        <v>2.99212299212449E-3</v>
      </c>
      <c r="J36" s="24">
        <v>7.5588000000000002E-2</v>
      </c>
      <c r="K36" s="18">
        <v>0.114</v>
      </c>
      <c r="L36" s="15">
        <v>6.6915019569600302E-3</v>
      </c>
      <c r="M36" s="18">
        <v>1.4659999999999999E-2</v>
      </c>
      <c r="N36" s="15">
        <v>3.7659749191411198E-4</v>
      </c>
      <c r="O36" s="24">
        <v>0.20093</v>
      </c>
      <c r="P36" s="10">
        <v>93.8</v>
      </c>
      <c r="Q36" s="6">
        <v>2.39744806849514</v>
      </c>
      <c r="R36" s="6">
        <v>3.1903819312496502</v>
      </c>
      <c r="S36" s="10">
        <v>109.3</v>
      </c>
      <c r="T36" s="6">
        <v>6.0922680422182296</v>
      </c>
      <c r="U36" s="6">
        <v>6.5291925495219703</v>
      </c>
      <c r="V36" s="10">
        <v>410</v>
      </c>
      <c r="W36" s="6">
        <v>110.236110236165</v>
      </c>
      <c r="X36" s="6">
        <v>110.719226341758</v>
      </c>
      <c r="Y36" s="6">
        <v>14.1811527904849</v>
      </c>
      <c r="Z36" s="6">
        <v>77.121951219512198</v>
      </c>
      <c r="AA36" s="7">
        <v>93.8</v>
      </c>
      <c r="AB36" s="7">
        <v>2.39744806849514</v>
      </c>
      <c r="AC36" s="7">
        <v>3.1903819312496502</v>
      </c>
      <c r="AD36" s="13">
        <v>92.8</v>
      </c>
      <c r="AE36" s="6">
        <v>2.4397453230063002</v>
      </c>
      <c r="AF36" s="13">
        <v>92.7</v>
      </c>
      <c r="AG36" s="6">
        <v>2.7664652353198802</v>
      </c>
      <c r="AH36" s="13">
        <v>93</v>
      </c>
      <c r="AI36" s="6">
        <v>1.8110218110227201</v>
      </c>
      <c r="AJ36" s="24">
        <v>1.11E-2</v>
      </c>
      <c r="AK36" s="24">
        <v>4.7999999999999996E-3</v>
      </c>
      <c r="AM36" s="112"/>
    </row>
    <row r="37" spans="1:39">
      <c r="A37" s="5" t="s">
        <v>74</v>
      </c>
      <c r="B37" s="22">
        <v>172.8</v>
      </c>
      <c r="C37" s="22">
        <v>1.4990000000000001</v>
      </c>
      <c r="D37" s="22">
        <v>5.1999999999999998E-2</v>
      </c>
      <c r="E37" s="22">
        <v>101.2</v>
      </c>
      <c r="F37" s="20">
        <v>67.796610169491501</v>
      </c>
      <c r="G37" s="22">
        <v>1.9054929395651901</v>
      </c>
      <c r="H37" s="18">
        <v>5.2200000000000003E-2</v>
      </c>
      <c r="I37" s="15">
        <v>4.0157440157460199E-3</v>
      </c>
      <c r="J37" s="24">
        <v>0.25353999999999999</v>
      </c>
      <c r="K37" s="18">
        <v>0.1056</v>
      </c>
      <c r="L37" s="15">
        <v>8.0993062561184794E-3</v>
      </c>
      <c r="M37" s="18">
        <v>1.4749999999999999E-2</v>
      </c>
      <c r="N37" s="15">
        <v>4.1456380766415198E-4</v>
      </c>
      <c r="O37" s="24">
        <v>-1.3350000000000001E-2</v>
      </c>
      <c r="P37" s="10">
        <v>94.4</v>
      </c>
      <c r="Q37" s="6">
        <v>2.6353845228006598</v>
      </c>
      <c r="R37" s="6">
        <v>3.3807994746857899</v>
      </c>
      <c r="S37" s="10">
        <v>101.4</v>
      </c>
      <c r="T37" s="6">
        <v>7.43816281490927</v>
      </c>
      <c r="U37" s="6">
        <v>7.7543746782365401</v>
      </c>
      <c r="V37" s="10">
        <v>230</v>
      </c>
      <c r="W37" s="6">
        <v>141.73214173221299</v>
      </c>
      <c r="X37" s="6">
        <v>144.43805620910399</v>
      </c>
      <c r="Y37" s="6">
        <v>6.9033530571992099</v>
      </c>
      <c r="Z37" s="6">
        <v>58.956521739130402</v>
      </c>
      <c r="AA37" s="7">
        <v>94.4</v>
      </c>
      <c r="AB37" s="7">
        <v>2.6353845228006598</v>
      </c>
      <c r="AC37" s="7">
        <v>3.3807994746857899</v>
      </c>
      <c r="AD37" s="13">
        <v>93.9</v>
      </c>
      <c r="AE37" s="6">
        <v>2.7896687228087198</v>
      </c>
      <c r="AF37" s="13">
        <v>93.9</v>
      </c>
      <c r="AG37" s="6">
        <v>2.9457539036889901</v>
      </c>
      <c r="AH37" s="13">
        <v>93.9</v>
      </c>
      <c r="AI37" s="6">
        <v>1.6535416535424801</v>
      </c>
      <c r="AJ37" s="24">
        <v>5.7999999999999996E-3</v>
      </c>
      <c r="AK37" s="24">
        <v>6.6E-3</v>
      </c>
      <c r="AM37" s="112"/>
    </row>
    <row r="38" spans="1:39">
      <c r="A38" s="5" t="s">
        <v>75</v>
      </c>
      <c r="B38" s="22">
        <v>215.6</v>
      </c>
      <c r="C38" s="22">
        <v>1.792</v>
      </c>
      <c r="D38" s="22">
        <v>5.0999999999999997E-2</v>
      </c>
      <c r="E38" s="22">
        <v>122.1</v>
      </c>
      <c r="F38" s="20">
        <v>67.934782608695699</v>
      </c>
      <c r="G38" s="22">
        <v>1.7432209097206799</v>
      </c>
      <c r="H38" s="18">
        <v>5.04E-2</v>
      </c>
      <c r="I38" s="15">
        <v>2.7559027559041298E-3</v>
      </c>
      <c r="J38" s="24">
        <v>1.3493E-2</v>
      </c>
      <c r="K38" s="18">
        <v>0.1023</v>
      </c>
      <c r="L38" s="15">
        <v>6.1499838445397501E-3</v>
      </c>
      <c r="M38" s="18">
        <v>1.472E-2</v>
      </c>
      <c r="N38" s="15">
        <v>3.7771831756482202E-4</v>
      </c>
      <c r="O38" s="24">
        <v>0.15273</v>
      </c>
      <c r="P38" s="10">
        <v>94.2</v>
      </c>
      <c r="Q38" s="6">
        <v>2.40445155729281</v>
      </c>
      <c r="R38" s="6">
        <v>3.2012468184342699</v>
      </c>
      <c r="S38" s="10">
        <v>98.6</v>
      </c>
      <c r="T38" s="6">
        <v>5.6416351035660002</v>
      </c>
      <c r="U38" s="6">
        <v>6.0302222068133799</v>
      </c>
      <c r="V38" s="10">
        <v>190</v>
      </c>
      <c r="W38" s="6">
        <v>110.236110236165</v>
      </c>
      <c r="X38" s="6">
        <v>184.387509294023</v>
      </c>
      <c r="Y38" s="6">
        <v>4.4624746450304098</v>
      </c>
      <c r="Z38" s="6">
        <v>50.421052631578902</v>
      </c>
      <c r="AA38" s="7">
        <v>94.2</v>
      </c>
      <c r="AB38" s="7">
        <v>2.40445155729281</v>
      </c>
      <c r="AC38" s="7">
        <v>3.2012468184342699</v>
      </c>
      <c r="AD38" s="13">
        <v>93.7</v>
      </c>
      <c r="AE38" s="6">
        <v>2.44662773861653</v>
      </c>
      <c r="AF38" s="13">
        <v>93.5</v>
      </c>
      <c r="AG38" s="6">
        <v>2.5715066870976901</v>
      </c>
      <c r="AH38" s="13">
        <v>91.9</v>
      </c>
      <c r="AI38" s="6">
        <v>2.9133829133843698</v>
      </c>
      <c r="AJ38" s="24">
        <v>3.5000000000000001E-3</v>
      </c>
      <c r="AK38" s="24">
        <v>4.5999999999999999E-3</v>
      </c>
      <c r="AM38" s="112"/>
    </row>
    <row r="39" spans="1:39">
      <c r="A39" s="5" t="s">
        <v>76</v>
      </c>
      <c r="B39" s="22">
        <v>178</v>
      </c>
      <c r="C39" s="22">
        <v>2.004</v>
      </c>
      <c r="D39" s="22">
        <v>3.5999999999999997E-2</v>
      </c>
      <c r="E39" s="22">
        <v>101</v>
      </c>
      <c r="F39" s="20">
        <v>67.796610169491501</v>
      </c>
      <c r="G39" s="22">
        <v>1.86097870855953</v>
      </c>
      <c r="H39" s="18">
        <v>5.04E-2</v>
      </c>
      <c r="I39" s="15">
        <v>3.3858233858250798E-3</v>
      </c>
      <c r="J39" s="24">
        <v>-3.9650999999999999E-2</v>
      </c>
      <c r="K39" s="18">
        <v>0.1028</v>
      </c>
      <c r="L39" s="15">
        <v>7.5550893216162597E-3</v>
      </c>
      <c r="M39" s="18">
        <v>1.4749999999999999E-2</v>
      </c>
      <c r="N39" s="15">
        <v>4.0487918028098201E-4</v>
      </c>
      <c r="O39" s="24">
        <v>0.25353999999999999</v>
      </c>
      <c r="P39" s="10">
        <v>94.4</v>
      </c>
      <c r="Q39" s="6">
        <v>2.5867067060293598</v>
      </c>
      <c r="R39" s="6">
        <v>3.34299343224537</v>
      </c>
      <c r="S39" s="10">
        <v>98.9</v>
      </c>
      <c r="T39" s="6">
        <v>6.9721498197577603</v>
      </c>
      <c r="U39" s="6">
        <v>7.2929211011990596</v>
      </c>
      <c r="V39" s="10">
        <v>180</v>
      </c>
      <c r="W39" s="6">
        <v>133.858133858201</v>
      </c>
      <c r="X39" s="6">
        <v>202.13228280821201</v>
      </c>
      <c r="Y39" s="6">
        <v>4.5500505561172799</v>
      </c>
      <c r="Z39" s="6">
        <v>47.5555555555556</v>
      </c>
      <c r="AA39" s="7">
        <v>94.4</v>
      </c>
      <c r="AB39" s="7">
        <v>2.5867067060293598</v>
      </c>
      <c r="AC39" s="7">
        <v>3.34299343224537</v>
      </c>
      <c r="AD39" s="13">
        <v>94.1</v>
      </c>
      <c r="AE39" s="6">
        <v>2.5867067060293598</v>
      </c>
      <c r="AF39" s="13">
        <v>94</v>
      </c>
      <c r="AG39" s="6">
        <v>2.70992123670564</v>
      </c>
      <c r="AH39" s="13">
        <v>94.3</v>
      </c>
      <c r="AI39" s="6">
        <v>1.6535416535424801</v>
      </c>
      <c r="AJ39" s="24">
        <v>3.3999999999999998E-3</v>
      </c>
      <c r="AK39" s="24">
        <v>5.5999999999999999E-3</v>
      </c>
      <c r="AM39" s="112"/>
    </row>
    <row r="40" spans="1:39">
      <c r="A40" s="5" t="s">
        <v>77</v>
      </c>
      <c r="B40" s="22">
        <v>501</v>
      </c>
      <c r="C40" s="22">
        <v>1.466</v>
      </c>
      <c r="D40" s="22">
        <v>6.4000000000000001E-2</v>
      </c>
      <c r="E40" s="22">
        <v>266</v>
      </c>
      <c r="F40" s="20">
        <v>66.181336863004603</v>
      </c>
      <c r="G40" s="22">
        <v>1.74160252736217</v>
      </c>
      <c r="H40" s="18">
        <v>4.5999999999999999E-2</v>
      </c>
      <c r="I40" s="15">
        <v>2.04724204724307E-3</v>
      </c>
      <c r="J40" s="24">
        <v>8.7182999999999997E-2</v>
      </c>
      <c r="K40" s="18">
        <v>9.6000000000000002E-2</v>
      </c>
      <c r="L40" s="15">
        <v>4.9443375936519497E-3</v>
      </c>
      <c r="M40" s="18">
        <v>1.511E-2</v>
      </c>
      <c r="N40" s="15">
        <v>3.9762893038736499E-4</v>
      </c>
      <c r="O40" s="24">
        <v>0.28631000000000001</v>
      </c>
      <c r="P40" s="10">
        <v>96.6</v>
      </c>
      <c r="Q40" s="6">
        <v>2.5347154943126098</v>
      </c>
      <c r="R40" s="6">
        <v>3.3358023295921901</v>
      </c>
      <c r="S40" s="10">
        <v>92.9</v>
      </c>
      <c r="T40" s="6">
        <v>4.5890201930017804</v>
      </c>
      <c r="U40" s="6">
        <v>5.0099163282007302</v>
      </c>
      <c r="V40" s="10">
        <v>20</v>
      </c>
      <c r="W40" s="6">
        <v>86.614086614129903</v>
      </c>
      <c r="X40" s="6">
        <v>87.641563279686096</v>
      </c>
      <c r="Y40" s="6">
        <v>-3.9827771797631599</v>
      </c>
      <c r="Z40" s="6">
        <v>-383</v>
      </c>
      <c r="AA40" s="7">
        <v>96.6</v>
      </c>
      <c r="AB40" s="7">
        <v>2.5347154943126098</v>
      </c>
      <c r="AC40" s="7">
        <v>3.3358023295921901</v>
      </c>
      <c r="AD40" s="13">
        <v>96.9</v>
      </c>
      <c r="AE40" s="6">
        <v>2.5347154943126098</v>
      </c>
      <c r="AF40" s="13">
        <v>96.7</v>
      </c>
      <c r="AG40" s="6">
        <v>2.5105987994456802</v>
      </c>
      <c r="AH40" s="13">
        <v>93.9</v>
      </c>
      <c r="AI40" s="6">
        <v>2.67716267716402</v>
      </c>
      <c r="AJ40" s="24">
        <v>-2.2000000000000001E-3</v>
      </c>
      <c r="AK40" s="24">
        <v>3.3E-3</v>
      </c>
      <c r="AM40" s="112"/>
    </row>
    <row r="41" spans="1:39">
      <c r="A41" s="5" t="s">
        <v>78</v>
      </c>
      <c r="B41" s="22">
        <v>180</v>
      </c>
      <c r="C41" s="22">
        <v>1.7490000000000001</v>
      </c>
      <c r="D41" s="22">
        <v>3.4000000000000002E-2</v>
      </c>
      <c r="E41" s="22">
        <v>116</v>
      </c>
      <c r="F41" s="20">
        <v>67.024128686327103</v>
      </c>
      <c r="G41" s="22">
        <v>1.770716723104</v>
      </c>
      <c r="H41" s="18">
        <v>5.7200000000000001E-2</v>
      </c>
      <c r="I41" s="15">
        <v>3.93700393700591E-3</v>
      </c>
      <c r="J41" s="24">
        <v>0.16456999999999999</v>
      </c>
      <c r="K41" s="18">
        <v>0.11799999999999999</v>
      </c>
      <c r="L41" s="15">
        <v>8.3402158461277198E-3</v>
      </c>
      <c r="M41" s="18">
        <v>1.4919999999999999E-2</v>
      </c>
      <c r="N41" s="15">
        <v>3.9417287514997699E-4</v>
      </c>
      <c r="O41" s="24">
        <v>2.6289E-2</v>
      </c>
      <c r="P41" s="10">
        <v>95.5</v>
      </c>
      <c r="Q41" s="6">
        <v>2.51317249170692</v>
      </c>
      <c r="R41" s="6">
        <v>3.3019722757790899</v>
      </c>
      <c r="S41" s="10">
        <v>112.4</v>
      </c>
      <c r="T41" s="6">
        <v>7.7368613893232103</v>
      </c>
      <c r="U41" s="6">
        <v>8.1071096836646408</v>
      </c>
      <c r="V41" s="10">
        <v>410</v>
      </c>
      <c r="W41" s="6">
        <v>141.73214173221299</v>
      </c>
      <c r="X41" s="6">
        <v>142.04774105850001</v>
      </c>
      <c r="Y41" s="6">
        <v>15.0355871886121</v>
      </c>
      <c r="Z41" s="6">
        <v>76.707317073170699</v>
      </c>
      <c r="AA41" s="7">
        <v>95.5</v>
      </c>
      <c r="AB41" s="7">
        <v>2.51317249170692</v>
      </c>
      <c r="AC41" s="7">
        <v>3.3019722757790899</v>
      </c>
      <c r="AD41" s="13">
        <v>94.3</v>
      </c>
      <c r="AE41" s="6">
        <v>2.6052324220829801</v>
      </c>
      <c r="AF41" s="13">
        <v>94.3</v>
      </c>
      <c r="AG41" s="6">
        <v>2.9109146599651998</v>
      </c>
      <c r="AH41" s="13">
        <v>95.3</v>
      </c>
      <c r="AI41" s="6">
        <v>1.41732141732213</v>
      </c>
      <c r="AJ41" s="24">
        <v>1.21E-2</v>
      </c>
      <c r="AK41" s="24">
        <v>6.4999999999999997E-3</v>
      </c>
      <c r="AM41" s="112"/>
    </row>
    <row r="42" spans="1:39">
      <c r="A42" s="5" t="s">
        <v>79</v>
      </c>
      <c r="B42" s="22">
        <v>383</v>
      </c>
      <c r="C42" s="22">
        <v>1.649</v>
      </c>
      <c r="D42" s="22">
        <v>2.8000000000000001E-2</v>
      </c>
      <c r="E42" s="22">
        <v>209</v>
      </c>
      <c r="F42" s="20">
        <v>68.634179821551101</v>
      </c>
      <c r="G42" s="22">
        <v>1.7858645105531299</v>
      </c>
      <c r="H42" s="18">
        <v>4.9500000000000002E-2</v>
      </c>
      <c r="I42" s="15">
        <v>2.36220236220354E-3</v>
      </c>
      <c r="J42" s="24">
        <v>9.2966999999999994E-2</v>
      </c>
      <c r="K42" s="18">
        <v>9.9599999999999994E-2</v>
      </c>
      <c r="L42" s="15">
        <v>5.3343936546153001E-3</v>
      </c>
      <c r="M42" s="18">
        <v>1.457E-2</v>
      </c>
      <c r="N42" s="15">
        <v>3.7911206903631998E-4</v>
      </c>
      <c r="O42" s="24">
        <v>0.18121999999999999</v>
      </c>
      <c r="P42" s="10">
        <v>93.2</v>
      </c>
      <c r="Q42" s="6">
        <v>2.4294358578008302</v>
      </c>
      <c r="R42" s="6">
        <v>3.2061626950012498</v>
      </c>
      <c r="S42" s="10">
        <v>96.2</v>
      </c>
      <c r="T42" s="6">
        <v>4.9735300226627999</v>
      </c>
      <c r="U42" s="6">
        <v>5.3904007600372097</v>
      </c>
      <c r="V42" s="10">
        <v>160</v>
      </c>
      <c r="W42" s="6">
        <v>94.488094488141698</v>
      </c>
      <c r="X42" s="6">
        <v>155.87091913382901</v>
      </c>
      <c r="Y42" s="6">
        <v>3.11850311850311</v>
      </c>
      <c r="Z42" s="6">
        <v>41.75</v>
      </c>
      <c r="AA42" s="7">
        <v>93.2</v>
      </c>
      <c r="AB42" s="7">
        <v>2.4294358578008302</v>
      </c>
      <c r="AC42" s="7">
        <v>3.2061626950012498</v>
      </c>
      <c r="AD42" s="13">
        <v>93</v>
      </c>
      <c r="AE42" s="6">
        <v>2.4736933090358</v>
      </c>
      <c r="AF42" s="13">
        <v>92.9</v>
      </c>
      <c r="AG42" s="6">
        <v>2.5692413055858099</v>
      </c>
      <c r="AH42" s="13">
        <v>92.6</v>
      </c>
      <c r="AI42" s="6">
        <v>1.57480157480236</v>
      </c>
      <c r="AJ42" s="24">
        <v>2.3999999999999998E-3</v>
      </c>
      <c r="AK42" s="24">
        <v>3.8E-3</v>
      </c>
      <c r="AM42" s="112"/>
    </row>
    <row r="43" spans="1:39">
      <c r="A43" s="5" t="s">
        <v>80</v>
      </c>
      <c r="B43" s="22">
        <v>188.3</v>
      </c>
      <c r="C43" s="22">
        <v>1.5620000000000001</v>
      </c>
      <c r="D43" s="22">
        <v>2.5999999999999999E-2</v>
      </c>
      <c r="E43" s="22">
        <v>100.7</v>
      </c>
      <c r="F43" s="20">
        <v>67.476383265856995</v>
      </c>
      <c r="G43" s="22">
        <v>1.6750436832872799</v>
      </c>
      <c r="H43" s="18">
        <v>4.7199999999999999E-2</v>
      </c>
      <c r="I43" s="15">
        <v>2.7559027559041298E-3</v>
      </c>
      <c r="J43" s="24">
        <v>1.8506000000000002E-2</v>
      </c>
      <c r="K43" s="18">
        <v>9.5000000000000001E-2</v>
      </c>
      <c r="L43" s="15">
        <v>5.7938227665333304E-3</v>
      </c>
      <c r="M43" s="18">
        <v>1.482E-2</v>
      </c>
      <c r="N43" s="15">
        <v>3.6789386426522498E-4</v>
      </c>
      <c r="O43" s="24">
        <v>0.20365</v>
      </c>
      <c r="P43" s="10">
        <v>94.8</v>
      </c>
      <c r="Q43" s="6">
        <v>2.33788992128054</v>
      </c>
      <c r="R43" s="6">
        <v>3.1610638259332799</v>
      </c>
      <c r="S43" s="10">
        <v>91.9</v>
      </c>
      <c r="T43" s="6">
        <v>5.3684999779219602</v>
      </c>
      <c r="U43" s="6">
        <v>5.7257702909199999</v>
      </c>
      <c r="V43" s="10">
        <v>70</v>
      </c>
      <c r="W43" s="6">
        <v>110.236110236165</v>
      </c>
      <c r="X43" s="6">
        <v>111.954584303291</v>
      </c>
      <c r="Y43" s="6">
        <v>-3.1556039173014101</v>
      </c>
      <c r="Z43" s="6">
        <v>-35.428571428571402</v>
      </c>
      <c r="AA43" s="7">
        <v>94.8</v>
      </c>
      <c r="AB43" s="7">
        <v>2.33788992128054</v>
      </c>
      <c r="AC43" s="7">
        <v>3.1610638259332799</v>
      </c>
      <c r="AD43" s="13">
        <v>94.9</v>
      </c>
      <c r="AE43" s="6">
        <v>2.33788992128054</v>
      </c>
      <c r="AF43" s="13">
        <v>94.8</v>
      </c>
      <c r="AG43" s="6">
        <v>2.3298480664944901</v>
      </c>
      <c r="AH43" s="13">
        <v>94.7</v>
      </c>
      <c r="AI43" s="6">
        <v>1.10236110236165</v>
      </c>
      <c r="AJ43" s="24">
        <v>-6.9999999999999999E-4</v>
      </c>
      <c r="AK43" s="24">
        <v>4.4999999999999997E-3</v>
      </c>
      <c r="AM43" s="112"/>
    </row>
    <row r="44" spans="1:39">
      <c r="A44" s="5" t="s">
        <v>81</v>
      </c>
      <c r="B44" s="22">
        <v>161.4</v>
      </c>
      <c r="C44" s="22">
        <v>1.605</v>
      </c>
      <c r="D44" s="22">
        <v>8.8999999999999996E-2</v>
      </c>
      <c r="E44" s="22">
        <v>92.7</v>
      </c>
      <c r="F44" s="20">
        <v>67.5219446320054</v>
      </c>
      <c r="G44" s="22">
        <v>1.8507135974668001</v>
      </c>
      <c r="H44" s="18">
        <v>5.0900000000000001E-2</v>
      </c>
      <c r="I44" s="15">
        <v>3.6220436220454301E-3</v>
      </c>
      <c r="J44" s="24">
        <v>-3.4077000000000003E-2</v>
      </c>
      <c r="K44" s="18">
        <v>0.1043</v>
      </c>
      <c r="L44" s="15">
        <v>8.1652938364825504E-3</v>
      </c>
      <c r="M44" s="18">
        <v>1.481E-2</v>
      </c>
      <c r="N44" s="15">
        <v>4.0592830268533801E-4</v>
      </c>
      <c r="O44" s="24">
        <v>0.30120999999999998</v>
      </c>
      <c r="P44" s="10">
        <v>94.8</v>
      </c>
      <c r="Q44" s="6">
        <v>2.5932371025052201</v>
      </c>
      <c r="R44" s="6">
        <v>3.3534245606078001</v>
      </c>
      <c r="S44" s="10">
        <v>100.2</v>
      </c>
      <c r="T44" s="6">
        <v>7.50568135088223</v>
      </c>
      <c r="U44" s="6">
        <v>7.8123491956922102</v>
      </c>
      <c r="V44" s="10">
        <v>200</v>
      </c>
      <c r="W44" s="6">
        <v>133.858133858201</v>
      </c>
      <c r="X44" s="6">
        <v>150.362334838826</v>
      </c>
      <c r="Y44" s="6">
        <v>5.3892215568862403</v>
      </c>
      <c r="Z44" s="6">
        <v>52.6</v>
      </c>
      <c r="AA44" s="7">
        <v>94.8</v>
      </c>
      <c r="AB44" s="7">
        <v>2.5932371025052201</v>
      </c>
      <c r="AC44" s="7">
        <v>3.3534245606078001</v>
      </c>
      <c r="AD44" s="13">
        <v>94</v>
      </c>
      <c r="AE44" s="6">
        <v>2.5007356257328901</v>
      </c>
      <c r="AF44" s="13">
        <v>94</v>
      </c>
      <c r="AG44" s="6">
        <v>2.68909883436464</v>
      </c>
      <c r="AH44" s="13">
        <v>94.5</v>
      </c>
      <c r="AI44" s="6">
        <v>1.8110218110227201</v>
      </c>
      <c r="AJ44" s="24">
        <v>4.0000000000000001E-3</v>
      </c>
      <c r="AK44" s="24">
        <v>5.8999999999999999E-3</v>
      </c>
      <c r="AM44" s="112"/>
    </row>
    <row r="45" spans="1:39">
      <c r="A45" s="5" t="s">
        <v>82</v>
      </c>
      <c r="B45" s="22">
        <v>423</v>
      </c>
      <c r="C45" s="22">
        <v>1.1559999999999999</v>
      </c>
      <c r="D45" s="22">
        <v>2.5000000000000001E-2</v>
      </c>
      <c r="E45" s="22">
        <v>262</v>
      </c>
      <c r="F45" s="20">
        <v>68.399452804377603</v>
      </c>
      <c r="G45" s="22">
        <v>1.9061709726767899</v>
      </c>
      <c r="H45" s="18">
        <v>5.5E-2</v>
      </c>
      <c r="I45" s="15">
        <v>2.2834622834634298E-3</v>
      </c>
      <c r="J45" s="24">
        <v>5.2403999999999999E-2</v>
      </c>
      <c r="K45" s="18">
        <v>0.11210000000000001</v>
      </c>
      <c r="L45" s="15">
        <v>5.7460576332734404E-3</v>
      </c>
      <c r="M45" s="18">
        <v>1.4619999999999999E-2</v>
      </c>
      <c r="N45" s="15">
        <v>4.0743337085221597E-4</v>
      </c>
      <c r="O45" s="24">
        <v>0.39911000000000002</v>
      </c>
      <c r="P45" s="10">
        <v>93.6</v>
      </c>
      <c r="Q45" s="6">
        <v>2.5725882325162299</v>
      </c>
      <c r="R45" s="6">
        <v>3.3204203656964699</v>
      </c>
      <c r="S45" s="10">
        <v>107.7</v>
      </c>
      <c r="T45" s="6">
        <v>5.29217883907807</v>
      </c>
      <c r="U45" s="6">
        <v>5.7756150535164901</v>
      </c>
      <c r="V45" s="10">
        <v>380</v>
      </c>
      <c r="W45" s="6">
        <v>86.614086614129903</v>
      </c>
      <c r="X45" s="6">
        <v>87.531994028022297</v>
      </c>
      <c r="Y45" s="6">
        <v>13.091922005571</v>
      </c>
      <c r="Z45" s="6">
        <v>75.368421052631604</v>
      </c>
      <c r="AA45" s="7">
        <v>93.6</v>
      </c>
      <c r="AB45" s="7">
        <v>2.5725882325162299</v>
      </c>
      <c r="AC45" s="7">
        <v>3.3204203656964699</v>
      </c>
      <c r="AD45" s="13">
        <v>92.7</v>
      </c>
      <c r="AE45" s="6">
        <v>2.6215282211109199</v>
      </c>
      <c r="AF45" s="13">
        <v>92.6</v>
      </c>
      <c r="AG45" s="6">
        <v>2.90195741953353</v>
      </c>
      <c r="AH45" s="13">
        <v>92.6</v>
      </c>
      <c r="AI45" s="6">
        <v>2.67716267716402</v>
      </c>
      <c r="AJ45" s="24">
        <v>9.4000000000000004E-3</v>
      </c>
      <c r="AK45" s="24">
        <v>3.8E-3</v>
      </c>
      <c r="AM45" s="112"/>
    </row>
    <row r="46" spans="1:39">
      <c r="A46" s="5" t="s">
        <v>83</v>
      </c>
      <c r="B46" s="22">
        <v>206.9</v>
      </c>
      <c r="C46" s="22">
        <v>1.4870000000000001</v>
      </c>
      <c r="D46" s="22">
        <v>4.1000000000000002E-2</v>
      </c>
      <c r="E46" s="22">
        <v>110.7</v>
      </c>
      <c r="F46" s="20">
        <v>69.300069300069296</v>
      </c>
      <c r="G46" s="22">
        <v>1.9176877300235999</v>
      </c>
      <c r="H46" s="18">
        <v>4.9000000000000002E-2</v>
      </c>
      <c r="I46" s="15">
        <v>3.0708630708646098E-3</v>
      </c>
      <c r="J46" s="24">
        <v>-3.7317999999999997E-2</v>
      </c>
      <c r="K46" s="18">
        <v>9.7199999999999995E-2</v>
      </c>
      <c r="L46" s="15">
        <v>6.5459863930197697E-3</v>
      </c>
      <c r="M46" s="18">
        <v>1.443E-2</v>
      </c>
      <c r="N46" s="15">
        <v>3.9931033581538998E-4</v>
      </c>
      <c r="O46" s="24">
        <v>0.29552</v>
      </c>
      <c r="P46" s="10">
        <v>92.3</v>
      </c>
      <c r="Q46" s="6">
        <v>2.55203054329907</v>
      </c>
      <c r="R46" s="6">
        <v>3.2874988073610201</v>
      </c>
      <c r="S46" s="10">
        <v>93.9</v>
      </c>
      <c r="T46" s="6">
        <v>6.0442957104311796</v>
      </c>
      <c r="U46" s="6">
        <v>6.3770091998383203</v>
      </c>
      <c r="V46" s="10">
        <v>130</v>
      </c>
      <c r="W46" s="6">
        <v>118.110118110177</v>
      </c>
      <c r="X46" s="6">
        <v>132.80796453718199</v>
      </c>
      <c r="Y46" s="6">
        <v>1.7039403620873399</v>
      </c>
      <c r="Z46" s="6">
        <v>29</v>
      </c>
      <c r="AA46" s="7">
        <v>92.3</v>
      </c>
      <c r="AB46" s="7">
        <v>2.55203054329907</v>
      </c>
      <c r="AC46" s="7">
        <v>3.2874988073610201</v>
      </c>
      <c r="AD46" s="13">
        <v>91.7</v>
      </c>
      <c r="AE46" s="6">
        <v>2.6521048044772599</v>
      </c>
      <c r="AF46" s="13">
        <v>91.7</v>
      </c>
      <c r="AG46" s="6">
        <v>2.7191010711514099</v>
      </c>
      <c r="AH46" s="13">
        <v>91.5</v>
      </c>
      <c r="AI46" s="6">
        <v>1.6535416535424801</v>
      </c>
      <c r="AJ46" s="24">
        <v>1.6999999999999999E-3</v>
      </c>
      <c r="AK46" s="24">
        <v>5.0000000000000001E-3</v>
      </c>
      <c r="AM46" s="112"/>
    </row>
    <row r="47" spans="1:39">
      <c r="A47" s="5" t="s">
        <v>84</v>
      </c>
      <c r="B47" s="22">
        <v>215</v>
      </c>
      <c r="C47" s="22">
        <v>1.133</v>
      </c>
      <c r="D47" s="22">
        <v>0.03</v>
      </c>
      <c r="E47" s="22">
        <v>144</v>
      </c>
      <c r="F47" s="20">
        <v>66.489361702127695</v>
      </c>
      <c r="G47" s="22">
        <v>2.1643162650653398</v>
      </c>
      <c r="H47" s="18">
        <v>5.9299999999999999E-2</v>
      </c>
      <c r="I47" s="15">
        <v>5.4330654330681499E-3</v>
      </c>
      <c r="J47" s="24">
        <v>-0.19450000000000001</v>
      </c>
      <c r="K47" s="18">
        <v>0.124</v>
      </c>
      <c r="L47" s="15">
        <v>1.2159254773217E-2</v>
      </c>
      <c r="M47" s="18">
        <v>1.504E-2</v>
      </c>
      <c r="N47" s="15">
        <v>4.8957180206380302E-4</v>
      </c>
      <c r="O47" s="24">
        <v>0.41741</v>
      </c>
      <c r="P47" s="10">
        <v>96.2</v>
      </c>
      <c r="Q47" s="6">
        <v>3.0967668770883501</v>
      </c>
      <c r="R47" s="6">
        <v>3.7749079480805801</v>
      </c>
      <c r="S47" s="10">
        <v>118</v>
      </c>
      <c r="T47" s="6">
        <v>11.328376843509</v>
      </c>
      <c r="U47" s="6">
        <v>11.6078025584219</v>
      </c>
      <c r="V47" s="10">
        <v>490</v>
      </c>
      <c r="W47" s="6">
        <v>188.976188976283</v>
      </c>
      <c r="X47" s="6">
        <v>189.132033743519</v>
      </c>
      <c r="Y47" s="6">
        <v>18.4745762711864</v>
      </c>
      <c r="Z47" s="6">
        <v>80.367346938775498</v>
      </c>
      <c r="AA47" s="7">
        <v>96.2</v>
      </c>
      <c r="AB47" s="7">
        <v>3.0967668770883501</v>
      </c>
      <c r="AC47" s="7">
        <v>3.7749079480805801</v>
      </c>
      <c r="AD47" s="13">
        <v>94.8</v>
      </c>
      <c r="AE47" s="6">
        <v>3.03917177715106</v>
      </c>
      <c r="AF47" s="13">
        <v>94.7</v>
      </c>
      <c r="AG47" s="6">
        <v>3.4165658062667399</v>
      </c>
      <c r="AH47" s="13">
        <v>95.6</v>
      </c>
      <c r="AI47" s="6">
        <v>2.5984225984239</v>
      </c>
      <c r="AJ47" s="24">
        <v>1.49E-2</v>
      </c>
      <c r="AK47" s="24">
        <v>8.8999999999999999E-3</v>
      </c>
      <c r="AM47" s="112"/>
    </row>
    <row r="48" spans="1:39">
      <c r="A48" s="5" t="s">
        <v>85</v>
      </c>
      <c r="B48" s="22">
        <v>348</v>
      </c>
      <c r="C48" s="22">
        <v>1.1299999999999999</v>
      </c>
      <c r="D48" s="22">
        <v>6.3E-2</v>
      </c>
      <c r="E48" s="22">
        <v>184</v>
      </c>
      <c r="F48" s="20">
        <v>69.252077562326903</v>
      </c>
      <c r="G48" s="22">
        <v>1.72925623489364</v>
      </c>
      <c r="H48" s="18">
        <v>4.8099999999999997E-2</v>
      </c>
      <c r="I48" s="15">
        <v>2.1259821259831898E-3</v>
      </c>
      <c r="J48" s="24">
        <v>8.7275000000000005E-2</v>
      </c>
      <c r="K48" s="18">
        <v>9.5799999999999996E-2</v>
      </c>
      <c r="L48" s="15">
        <v>4.8022545725523499E-3</v>
      </c>
      <c r="M48" s="18">
        <v>1.444E-2</v>
      </c>
      <c r="N48" s="15">
        <v>3.6057344286011901E-4</v>
      </c>
      <c r="O48" s="24">
        <v>0.17862</v>
      </c>
      <c r="P48" s="10">
        <v>92.4</v>
      </c>
      <c r="Q48" s="6">
        <v>2.2920671371455401</v>
      </c>
      <c r="R48" s="6">
        <v>3.0909917714200401</v>
      </c>
      <c r="S48" s="10">
        <v>92.7</v>
      </c>
      <c r="T48" s="6">
        <v>4.4472455740763204</v>
      </c>
      <c r="U48" s="6">
        <v>4.8788114135356802</v>
      </c>
      <c r="V48" s="10">
        <v>110</v>
      </c>
      <c r="W48" s="6">
        <v>86.614086614129903</v>
      </c>
      <c r="X48" s="6">
        <v>91.693181103481905</v>
      </c>
      <c r="Y48" s="6">
        <v>0.32362459546925498</v>
      </c>
      <c r="Z48" s="6">
        <v>16</v>
      </c>
      <c r="AA48" s="7">
        <v>92.4</v>
      </c>
      <c r="AB48" s="7">
        <v>2.2920671371455401</v>
      </c>
      <c r="AC48" s="7">
        <v>3.0909917714200401</v>
      </c>
      <c r="AD48" s="13">
        <v>92.4</v>
      </c>
      <c r="AE48" s="6">
        <v>2.3309594078796301</v>
      </c>
      <c r="AF48" s="13">
        <v>92.3</v>
      </c>
      <c r="AG48" s="6">
        <v>2.3818046091443801</v>
      </c>
      <c r="AH48" s="13">
        <v>92.1</v>
      </c>
      <c r="AI48" s="6">
        <v>1.25984125984189</v>
      </c>
      <c r="AJ48" s="24">
        <v>5.0000000000000001E-4</v>
      </c>
      <c r="AK48" s="24">
        <v>3.3999999999999998E-3</v>
      </c>
      <c r="AM48" s="112"/>
    </row>
    <row r="49" spans="1:39">
      <c r="A49" s="5" t="s">
        <v>86</v>
      </c>
      <c r="B49" s="22">
        <v>227</v>
      </c>
      <c r="C49" s="22">
        <v>1.35</v>
      </c>
      <c r="D49" s="22">
        <v>5.6000000000000001E-2</v>
      </c>
      <c r="E49" s="22">
        <v>127</v>
      </c>
      <c r="F49" s="20">
        <v>63.331222292590297</v>
      </c>
      <c r="G49" s="22">
        <v>1.8340844617465599</v>
      </c>
      <c r="H49" s="18">
        <v>4.87E-2</v>
      </c>
      <c r="I49" s="15">
        <v>2.7559027559041298E-3</v>
      </c>
      <c r="J49" s="24">
        <v>6.3435000000000005E-2</v>
      </c>
      <c r="K49" s="18">
        <v>0.1061</v>
      </c>
      <c r="L49" s="15">
        <v>6.76693628881638E-3</v>
      </c>
      <c r="M49" s="18">
        <v>1.5789999999999998E-2</v>
      </c>
      <c r="N49" s="15">
        <v>4.5728145774894501E-4</v>
      </c>
      <c r="O49" s="24">
        <v>0.26679000000000003</v>
      </c>
      <c r="P49" s="10">
        <v>101</v>
      </c>
      <c r="Q49" s="6">
        <v>2.8960558754245298</v>
      </c>
      <c r="R49" s="6">
        <v>3.6763933173245098</v>
      </c>
      <c r="S49" s="10">
        <v>102</v>
      </c>
      <c r="T49" s="6">
        <v>6.2531013188102902</v>
      </c>
      <c r="U49" s="6">
        <v>6.6292197062531599</v>
      </c>
      <c r="V49" s="10">
        <v>130</v>
      </c>
      <c r="W49" s="6">
        <v>110.236110236165</v>
      </c>
      <c r="X49" s="6">
        <v>116.55883313561</v>
      </c>
      <c r="Y49" s="6">
        <v>0.98039215686273495</v>
      </c>
      <c r="Z49" s="6">
        <v>22.307692307692299</v>
      </c>
      <c r="AA49" s="7">
        <v>101</v>
      </c>
      <c r="AB49" s="7">
        <v>2.8960558754245298</v>
      </c>
      <c r="AC49" s="7">
        <v>3.6763933173245098</v>
      </c>
      <c r="AD49" s="13">
        <v>100.9</v>
      </c>
      <c r="AE49" s="6">
        <v>2.94803996471909</v>
      </c>
      <c r="AF49" s="13">
        <v>100.8</v>
      </c>
      <c r="AG49" s="6">
        <v>2.9531806756964598</v>
      </c>
      <c r="AH49" s="13">
        <v>99.8</v>
      </c>
      <c r="AI49" s="6">
        <v>2.1259821259831901</v>
      </c>
      <c r="AJ49" s="24">
        <v>1E-3</v>
      </c>
      <c r="AK49" s="24">
        <v>4.4999999999999997E-3</v>
      </c>
      <c r="AM49" s="112"/>
    </row>
    <row r="50" spans="1:39">
      <c r="A50" s="5" t="s">
        <v>87</v>
      </c>
      <c r="B50" s="22">
        <v>78.7</v>
      </c>
      <c r="C50" s="22">
        <v>1.21</v>
      </c>
      <c r="D50" s="22">
        <v>6.2E-2</v>
      </c>
      <c r="E50" s="22">
        <v>47.9</v>
      </c>
      <c r="F50" s="20">
        <v>67.934782608695699</v>
      </c>
      <c r="G50" s="22">
        <v>2.2378079851576</v>
      </c>
      <c r="H50" s="18">
        <v>5.6500000000000002E-2</v>
      </c>
      <c r="I50" s="15">
        <v>6.8503868503902799E-3</v>
      </c>
      <c r="J50" s="24">
        <v>0.30325000000000002</v>
      </c>
      <c r="K50" s="18">
        <v>0.113</v>
      </c>
      <c r="L50" s="15">
        <v>1.2870592931563E-2</v>
      </c>
      <c r="M50" s="18">
        <v>1.472E-2</v>
      </c>
      <c r="N50" s="15">
        <v>4.8488465373117302E-4</v>
      </c>
      <c r="O50" s="24">
        <v>-0.11811000000000001</v>
      </c>
      <c r="P50" s="10">
        <v>94.2</v>
      </c>
      <c r="Q50" s="6">
        <v>3.0673094547775599</v>
      </c>
      <c r="R50" s="6">
        <v>3.7249135818882499</v>
      </c>
      <c r="S50" s="10">
        <v>107</v>
      </c>
      <c r="T50" s="6">
        <v>11.2822648695547</v>
      </c>
      <c r="U50" s="6">
        <v>11.520310035780501</v>
      </c>
      <c r="V50" s="10">
        <v>290</v>
      </c>
      <c r="W50" s="6">
        <v>220.472220472331</v>
      </c>
      <c r="X50" s="6">
        <v>220.704447888658</v>
      </c>
      <c r="Y50" s="6">
        <v>11.962616822429901</v>
      </c>
      <c r="Z50" s="6">
        <v>67.517241379310306</v>
      </c>
      <c r="AA50" s="7">
        <v>94.2</v>
      </c>
      <c r="AB50" s="7">
        <v>3.0673094547775599</v>
      </c>
      <c r="AC50" s="7">
        <v>3.7249135818882499</v>
      </c>
      <c r="AD50" s="13">
        <v>93.3</v>
      </c>
      <c r="AE50" s="6">
        <v>3.3706657044815098</v>
      </c>
      <c r="AF50" s="13">
        <v>93.3</v>
      </c>
      <c r="AG50" s="6">
        <v>3.5385449815973899</v>
      </c>
      <c r="AH50" s="13">
        <v>94.1</v>
      </c>
      <c r="AI50" s="6">
        <v>2.36220236220354</v>
      </c>
      <c r="AJ50" s="24">
        <v>1.0999999999999999E-2</v>
      </c>
      <c r="AK50" s="24">
        <v>1.0999999999999999E-2</v>
      </c>
      <c r="AM50" s="112"/>
    </row>
    <row r="51" spans="1:39">
      <c r="A51" s="5" t="s">
        <v>88</v>
      </c>
      <c r="B51" s="22">
        <v>227</v>
      </c>
      <c r="C51" s="22">
        <v>1.3620000000000001</v>
      </c>
      <c r="D51" s="22">
        <v>5.6000000000000001E-2</v>
      </c>
      <c r="E51" s="22">
        <v>163</v>
      </c>
      <c r="F51" s="20">
        <v>66.800267201068806</v>
      </c>
      <c r="G51" s="22">
        <v>1.7828063739868301</v>
      </c>
      <c r="H51" s="18">
        <v>6.6100000000000006E-2</v>
      </c>
      <c r="I51" s="15">
        <v>3.5433035433053198E-3</v>
      </c>
      <c r="J51" s="24">
        <v>0.26354</v>
      </c>
      <c r="K51" s="18">
        <v>0.13650000000000001</v>
      </c>
      <c r="L51" s="15">
        <v>7.6958080928840704E-3</v>
      </c>
      <c r="M51" s="18">
        <v>1.4970000000000001E-2</v>
      </c>
      <c r="N51" s="15">
        <v>3.99528512936186E-4</v>
      </c>
      <c r="O51" s="24">
        <v>1.9819E-2</v>
      </c>
      <c r="P51" s="10">
        <v>95.8</v>
      </c>
      <c r="Q51" s="6">
        <v>2.5188342562277399</v>
      </c>
      <c r="R51" s="6">
        <v>3.3108686734319002</v>
      </c>
      <c r="S51" s="10">
        <v>129.6</v>
      </c>
      <c r="T51" s="6">
        <v>6.83874064892498</v>
      </c>
      <c r="U51" s="6">
        <v>7.3732415807186298</v>
      </c>
      <c r="V51" s="10">
        <v>760</v>
      </c>
      <c r="W51" s="6">
        <v>118.110118110177</v>
      </c>
      <c r="X51" s="6">
        <v>118.211293655132</v>
      </c>
      <c r="Y51" s="6">
        <v>26.080246913580201</v>
      </c>
      <c r="Z51" s="6">
        <v>87.394736842105303</v>
      </c>
      <c r="AA51" s="7">
        <v>95.8</v>
      </c>
      <c r="AB51" s="7">
        <v>2.5188342562277399</v>
      </c>
      <c r="AC51" s="7">
        <v>3.3108686734319002</v>
      </c>
      <c r="AD51" s="13">
        <v>93.4</v>
      </c>
      <c r="AE51" s="6">
        <v>2.6106945455848298</v>
      </c>
      <c r="AF51" s="13">
        <v>93.4</v>
      </c>
      <c r="AG51" s="6">
        <v>3.2487187725715501</v>
      </c>
      <c r="AH51" s="13">
        <v>95.4</v>
      </c>
      <c r="AI51" s="6">
        <v>1.8110218110227201</v>
      </c>
      <c r="AJ51" s="24">
        <v>2.35E-2</v>
      </c>
      <c r="AK51" s="24">
        <v>5.7999999999999996E-3</v>
      </c>
      <c r="AM51" s="112"/>
    </row>
    <row r="52" spans="1:39">
      <c r="A52" s="5" t="s">
        <v>89</v>
      </c>
      <c r="B52" s="22">
        <v>121.6</v>
      </c>
      <c r="C52" s="22">
        <v>1.54</v>
      </c>
      <c r="D52" s="22">
        <v>4.9000000000000002E-2</v>
      </c>
      <c r="E52" s="22">
        <v>97</v>
      </c>
      <c r="F52" s="20">
        <v>68.073519400953003</v>
      </c>
      <c r="G52" s="22">
        <v>2.2723445772828299</v>
      </c>
      <c r="H52" s="18">
        <v>7.17E-2</v>
      </c>
      <c r="I52" s="15">
        <v>6.5354265354297999E-3</v>
      </c>
      <c r="J52" s="24">
        <v>-0.10465000000000001</v>
      </c>
      <c r="K52" s="18">
        <v>0.14599999999999999</v>
      </c>
      <c r="L52" s="15">
        <v>1.4575741601716199E-2</v>
      </c>
      <c r="M52" s="18">
        <v>1.469E-2</v>
      </c>
      <c r="N52" s="15">
        <v>4.9036309763378404E-4</v>
      </c>
      <c r="O52" s="24">
        <v>0.42297000000000001</v>
      </c>
      <c r="P52" s="10">
        <v>94</v>
      </c>
      <c r="Q52" s="6">
        <v>3.1236766545372201</v>
      </c>
      <c r="R52" s="6">
        <v>3.7690881012344501</v>
      </c>
      <c r="S52" s="10">
        <v>137</v>
      </c>
      <c r="T52" s="6">
        <v>12.9539433663977</v>
      </c>
      <c r="U52" s="6">
        <v>13.279745417426399</v>
      </c>
      <c r="V52" s="10">
        <v>790</v>
      </c>
      <c r="W52" s="6">
        <v>188.976188976283</v>
      </c>
      <c r="X52" s="6">
        <v>189.01512294369499</v>
      </c>
      <c r="Y52" s="6">
        <v>31.3868613138686</v>
      </c>
      <c r="Z52" s="6">
        <v>88.101265822784796</v>
      </c>
      <c r="AA52" s="7">
        <v>94</v>
      </c>
      <c r="AB52" s="7">
        <v>3.1236766545372201</v>
      </c>
      <c r="AC52" s="7">
        <v>3.7690881012344501</v>
      </c>
      <c r="AD52" s="13">
        <v>91.1</v>
      </c>
      <c r="AE52" s="6">
        <v>3.06456454363436</v>
      </c>
      <c r="AF52" s="13">
        <v>91.1</v>
      </c>
      <c r="AG52" s="6">
        <v>3.7813818558615</v>
      </c>
      <c r="AH52" s="13">
        <v>94</v>
      </c>
      <c r="AI52" s="6">
        <v>2.36220236220354</v>
      </c>
      <c r="AJ52" s="24">
        <v>3.1E-2</v>
      </c>
      <c r="AK52" s="24">
        <v>1.0999999999999999E-2</v>
      </c>
      <c r="AM52" s="112"/>
    </row>
    <row r="53" spans="1:39">
      <c r="A53" s="5" t="s">
        <v>90</v>
      </c>
      <c r="B53" s="22">
        <v>290</v>
      </c>
      <c r="C53" s="22">
        <v>1.238</v>
      </c>
      <c r="D53" s="22">
        <v>3.9E-2</v>
      </c>
      <c r="E53" s="22">
        <v>161</v>
      </c>
      <c r="F53" s="20">
        <v>66.577896138482004</v>
      </c>
      <c r="G53" s="22">
        <v>1.99468818828917</v>
      </c>
      <c r="H53" s="18">
        <v>4.9399999999999999E-2</v>
      </c>
      <c r="I53" s="15">
        <v>2.99212299212449E-3</v>
      </c>
      <c r="J53" s="24">
        <v>0.34656999999999999</v>
      </c>
      <c r="K53" s="18">
        <v>0.1016</v>
      </c>
      <c r="L53" s="15">
        <v>6.3623120481787103E-3</v>
      </c>
      <c r="M53" s="18">
        <v>1.502E-2</v>
      </c>
      <c r="N53" s="15">
        <v>4.5000245315331302E-4</v>
      </c>
      <c r="O53" s="24">
        <v>-8.4718000000000002E-2</v>
      </c>
      <c r="P53" s="10">
        <v>96.1</v>
      </c>
      <c r="Q53" s="6">
        <v>2.8170032196749699</v>
      </c>
      <c r="R53" s="6">
        <v>3.54729050625826</v>
      </c>
      <c r="S53" s="10">
        <v>97.9</v>
      </c>
      <c r="T53" s="6">
        <v>5.8548563597020697</v>
      </c>
      <c r="U53" s="6">
        <v>6.2256490442393604</v>
      </c>
      <c r="V53" s="10">
        <v>150</v>
      </c>
      <c r="W53" s="6">
        <v>118.110118110177</v>
      </c>
      <c r="X53" s="6">
        <v>145.592534430564</v>
      </c>
      <c r="Y53" s="6">
        <v>1.83861082737489</v>
      </c>
      <c r="Z53" s="6">
        <v>35.933333333333302</v>
      </c>
      <c r="AA53" s="7">
        <v>96.1</v>
      </c>
      <c r="AB53" s="7">
        <v>2.8170032196749699</v>
      </c>
      <c r="AC53" s="7">
        <v>3.54729050625826</v>
      </c>
      <c r="AD53" s="13">
        <v>95.9</v>
      </c>
      <c r="AE53" s="6">
        <v>2.9806219383979502</v>
      </c>
      <c r="AF53" s="13">
        <v>95.9</v>
      </c>
      <c r="AG53" s="6">
        <v>3.0464640146805801</v>
      </c>
      <c r="AH53" s="13">
        <v>95.9</v>
      </c>
      <c r="AI53" s="6">
        <v>1.9685019685029499</v>
      </c>
      <c r="AJ53" s="24">
        <v>2.0999999999999999E-3</v>
      </c>
      <c r="AK53" s="24">
        <v>4.8999999999999998E-3</v>
      </c>
      <c r="AM53" s="112"/>
    </row>
    <row r="54" spans="1:39">
      <c r="A54" s="5" t="s">
        <v>91</v>
      </c>
      <c r="B54" s="22">
        <v>97.6</v>
      </c>
      <c r="C54" s="22">
        <v>1.1890000000000001</v>
      </c>
      <c r="D54" s="22">
        <v>1.7000000000000001E-2</v>
      </c>
      <c r="E54" s="22">
        <v>72</v>
      </c>
      <c r="F54" s="20">
        <v>65.189048239895698</v>
      </c>
      <c r="G54" s="22">
        <v>2.0749672906922201</v>
      </c>
      <c r="H54" s="18">
        <v>6.2600000000000003E-2</v>
      </c>
      <c r="I54" s="15">
        <v>6.7716467716501597E-3</v>
      </c>
      <c r="J54" s="24">
        <v>-1.1528E-2</v>
      </c>
      <c r="K54" s="18">
        <v>0.13300000000000001</v>
      </c>
      <c r="L54" s="15">
        <v>1.52781929955738E-2</v>
      </c>
      <c r="M54" s="18">
        <v>1.5339999999999999E-2</v>
      </c>
      <c r="N54" s="15">
        <v>4.88272172989614E-4</v>
      </c>
      <c r="O54" s="24">
        <v>0.22589000000000001</v>
      </c>
      <c r="P54" s="10">
        <v>98.1</v>
      </c>
      <c r="Q54" s="6">
        <v>3.0676019322883299</v>
      </c>
      <c r="R54" s="6">
        <v>3.7755846190029501</v>
      </c>
      <c r="S54" s="10">
        <v>125</v>
      </c>
      <c r="T54" s="6">
        <v>12.900885794058301</v>
      </c>
      <c r="U54" s="6">
        <v>13.1791212409361</v>
      </c>
      <c r="V54" s="10">
        <v>500</v>
      </c>
      <c r="W54" s="6">
        <v>204.72420472430699</v>
      </c>
      <c r="X54" s="6">
        <v>204.816181455411</v>
      </c>
      <c r="Y54" s="6">
        <v>21.52</v>
      </c>
      <c r="Z54" s="6">
        <v>80.38</v>
      </c>
      <c r="AA54" s="7">
        <v>98.1</v>
      </c>
      <c r="AB54" s="7">
        <v>3.0676019322883299</v>
      </c>
      <c r="AC54" s="7">
        <v>3.7755846190029501</v>
      </c>
      <c r="AD54" s="13">
        <v>96.3</v>
      </c>
      <c r="AE54" s="6">
        <v>3.1826689452374799</v>
      </c>
      <c r="AF54" s="13">
        <v>96.3</v>
      </c>
      <c r="AG54" s="6">
        <v>3.64593667955659</v>
      </c>
      <c r="AH54" s="13">
        <v>98.1</v>
      </c>
      <c r="AI54" s="6">
        <v>2.2834622834634302</v>
      </c>
      <c r="AJ54" s="24">
        <v>1.9E-2</v>
      </c>
      <c r="AK54" s="24">
        <v>1.0999999999999999E-2</v>
      </c>
      <c r="AM54" s="112"/>
    </row>
    <row r="55" spans="1:39">
      <c r="A55" s="5" t="s">
        <v>92</v>
      </c>
      <c r="B55" s="22">
        <v>409</v>
      </c>
      <c r="C55" s="22">
        <v>0.90500000000000003</v>
      </c>
      <c r="D55" s="22">
        <v>3.5999999999999997E-2</v>
      </c>
      <c r="E55" s="22">
        <v>218</v>
      </c>
      <c r="F55" s="20">
        <v>65.659881812212703</v>
      </c>
      <c r="G55" s="22">
        <v>1.7620549307106701</v>
      </c>
      <c r="H55" s="18">
        <v>4.9099999999999998E-2</v>
      </c>
      <c r="I55" s="15">
        <v>2.4409424409436598E-3</v>
      </c>
      <c r="J55" s="24">
        <v>3.8521E-2</v>
      </c>
      <c r="K55" s="18">
        <v>0.1033</v>
      </c>
      <c r="L55" s="15">
        <v>5.9423328308081096E-3</v>
      </c>
      <c r="M55" s="18">
        <v>1.523E-2</v>
      </c>
      <c r="N55" s="15">
        <v>4.0871375113763901E-4</v>
      </c>
      <c r="O55" s="24">
        <v>0.24084</v>
      </c>
      <c r="P55" s="10">
        <v>97.4</v>
      </c>
      <c r="Q55" s="6">
        <v>2.5929793657226901</v>
      </c>
      <c r="R55" s="6">
        <v>3.3911945805633201</v>
      </c>
      <c r="S55" s="10">
        <v>99.6</v>
      </c>
      <c r="T55" s="6">
        <v>5.43272030282189</v>
      </c>
      <c r="U55" s="6">
        <v>5.8421492827116603</v>
      </c>
      <c r="V55" s="10">
        <v>150</v>
      </c>
      <c r="W55" s="6">
        <v>94.488094488141698</v>
      </c>
      <c r="X55" s="6">
        <v>110.036874278098</v>
      </c>
      <c r="Y55" s="6">
        <v>2.20883534136546</v>
      </c>
      <c r="Z55" s="6">
        <v>35.066666666666698</v>
      </c>
      <c r="AA55" s="7">
        <v>97.4</v>
      </c>
      <c r="AB55" s="7">
        <v>2.5929793657226901</v>
      </c>
      <c r="AC55" s="7">
        <v>3.3911945805633201</v>
      </c>
      <c r="AD55" s="13">
        <v>97.3</v>
      </c>
      <c r="AE55" s="6">
        <v>2.6391934357041098</v>
      </c>
      <c r="AF55" s="13">
        <v>97.3</v>
      </c>
      <c r="AG55" s="6">
        <v>2.7178391947819902</v>
      </c>
      <c r="AH55" s="13">
        <v>97.5</v>
      </c>
      <c r="AI55" s="6">
        <v>1.57480157480236</v>
      </c>
      <c r="AJ55" s="24">
        <v>1.6999999999999999E-3</v>
      </c>
      <c r="AK55" s="24">
        <v>4.0000000000000001E-3</v>
      </c>
      <c r="AM55" s="112"/>
    </row>
    <row r="56" spans="1:39">
      <c r="A56" s="5" t="s">
        <v>93</v>
      </c>
      <c r="B56" s="22">
        <v>193.6</v>
      </c>
      <c r="C56" s="22">
        <v>1.403</v>
      </c>
      <c r="D56" s="22">
        <v>5.7000000000000002E-2</v>
      </c>
      <c r="E56" s="22">
        <v>121</v>
      </c>
      <c r="F56" s="20">
        <v>70.671378091872796</v>
      </c>
      <c r="G56" s="22">
        <v>2.0975516683986002</v>
      </c>
      <c r="H56" s="18">
        <v>5.9200000000000003E-2</v>
      </c>
      <c r="I56" s="15">
        <v>4.4094444094466096E-3</v>
      </c>
      <c r="J56" s="24">
        <v>-0.158</v>
      </c>
      <c r="K56" s="18">
        <v>0.11600000000000001</v>
      </c>
      <c r="L56" s="15">
        <v>9.8277732900184395E-3</v>
      </c>
      <c r="M56" s="18">
        <v>1.4149999999999999E-2</v>
      </c>
      <c r="N56" s="15">
        <v>4.19977038925939E-4</v>
      </c>
      <c r="O56" s="24">
        <v>0.49464999999999998</v>
      </c>
      <c r="P56" s="10">
        <v>90.6</v>
      </c>
      <c r="Q56" s="6">
        <v>2.6757826052634601</v>
      </c>
      <c r="R56" s="6">
        <v>3.3603313081026198</v>
      </c>
      <c r="S56" s="10">
        <v>111</v>
      </c>
      <c r="T56" s="6">
        <v>9.0037363640916794</v>
      </c>
      <c r="U56" s="6">
        <v>9.31432445020112</v>
      </c>
      <c r="V56" s="10">
        <v>520</v>
      </c>
      <c r="W56" s="6">
        <v>165.35416535424801</v>
      </c>
      <c r="X56" s="6">
        <v>165.50446134686999</v>
      </c>
      <c r="Y56" s="6">
        <v>18.3783783783784</v>
      </c>
      <c r="Z56" s="6">
        <v>82.576923076923094</v>
      </c>
      <c r="AA56" s="7">
        <v>90.6</v>
      </c>
      <c r="AB56" s="7">
        <v>2.6757826052634601</v>
      </c>
      <c r="AC56" s="7">
        <v>3.3603313081026198</v>
      </c>
      <c r="AD56" s="13">
        <v>89.1</v>
      </c>
      <c r="AE56" s="6">
        <v>2.6757826052634601</v>
      </c>
      <c r="AF56" s="13">
        <v>89.1</v>
      </c>
      <c r="AG56" s="6">
        <v>3.0540249694570099</v>
      </c>
      <c r="AH56" s="13">
        <v>90.6</v>
      </c>
      <c r="AI56" s="6">
        <v>1.8110218110227201</v>
      </c>
      <c r="AJ56" s="24">
        <v>1.4800000000000001E-2</v>
      </c>
      <c r="AK56" s="24">
        <v>7.3000000000000001E-3</v>
      </c>
      <c r="AM56" s="112"/>
    </row>
    <row r="57" spans="1:39">
      <c r="A57" s="5" t="s">
        <v>94</v>
      </c>
      <c r="B57" s="22">
        <v>281</v>
      </c>
      <c r="C57" s="22">
        <v>1.454</v>
      </c>
      <c r="D57" s="22">
        <v>4.4999999999999998E-2</v>
      </c>
      <c r="E57" s="22">
        <v>157</v>
      </c>
      <c r="F57" s="20">
        <v>69.060773480663002</v>
      </c>
      <c r="G57" s="22">
        <v>1.90860267497589</v>
      </c>
      <c r="H57" s="18">
        <v>5.1700000000000003E-2</v>
      </c>
      <c r="I57" s="15">
        <v>2.83464283464425E-3</v>
      </c>
      <c r="J57" s="24">
        <v>0.24410000000000001</v>
      </c>
      <c r="K57" s="18">
        <v>0.10349999999999999</v>
      </c>
      <c r="L57" s="15">
        <v>5.6577887378816104E-3</v>
      </c>
      <c r="M57" s="18">
        <v>1.448E-2</v>
      </c>
      <c r="N57" s="15">
        <v>4.0017748630326501E-4</v>
      </c>
      <c r="O57" s="24">
        <v>2.4171999999999999E-2</v>
      </c>
      <c r="P57" s="10">
        <v>92.7</v>
      </c>
      <c r="Q57" s="6">
        <v>2.5574314811766201</v>
      </c>
      <c r="R57" s="6">
        <v>3.29615419795579</v>
      </c>
      <c r="S57" s="10">
        <v>99.7</v>
      </c>
      <c r="T57" s="6">
        <v>5.2195672794378698</v>
      </c>
      <c r="U57" s="6">
        <v>5.6459147838183403</v>
      </c>
      <c r="V57" s="10">
        <v>240</v>
      </c>
      <c r="W57" s="6">
        <v>102.362102362154</v>
      </c>
      <c r="X57" s="6">
        <v>107.69291360861</v>
      </c>
      <c r="Y57" s="6">
        <v>7.0210631895687099</v>
      </c>
      <c r="Z57" s="6">
        <v>61.375</v>
      </c>
      <c r="AA57" s="7">
        <v>92.7</v>
      </c>
      <c r="AB57" s="7">
        <v>2.5574314811766201</v>
      </c>
      <c r="AC57" s="7">
        <v>3.29615419795579</v>
      </c>
      <c r="AD57" s="13">
        <v>92.2</v>
      </c>
      <c r="AE57" s="6">
        <v>2.6066560534357501</v>
      </c>
      <c r="AF57" s="13">
        <v>92.1</v>
      </c>
      <c r="AG57" s="6">
        <v>2.7673240837636799</v>
      </c>
      <c r="AH57" s="13">
        <v>92.1</v>
      </c>
      <c r="AI57" s="6">
        <v>2.2047222047233102</v>
      </c>
      <c r="AJ57" s="24">
        <v>5.1000000000000004E-3</v>
      </c>
      <c r="AK57" s="24">
        <v>4.5999999999999999E-3</v>
      </c>
      <c r="AM57" s="112"/>
    </row>
    <row r="58" spans="1:39">
      <c r="A58" s="5" t="s">
        <v>95</v>
      </c>
      <c r="B58" s="22">
        <v>297.60000000000002</v>
      </c>
      <c r="C58" s="22">
        <v>1.7989999999999999</v>
      </c>
      <c r="D58" s="22">
        <v>2.5000000000000001E-2</v>
      </c>
      <c r="E58" s="22">
        <v>157</v>
      </c>
      <c r="F58" s="20">
        <v>69.783670621074705</v>
      </c>
      <c r="G58" s="22">
        <v>1.8459244345193699</v>
      </c>
      <c r="H58" s="18">
        <v>4.82E-2</v>
      </c>
      <c r="I58" s="15">
        <v>2.51968251968378E-3</v>
      </c>
      <c r="J58" s="24">
        <v>0.11923</v>
      </c>
      <c r="K58" s="18">
        <v>9.5399999999999999E-2</v>
      </c>
      <c r="L58" s="15">
        <v>5.4358742399360201E-3</v>
      </c>
      <c r="M58" s="18">
        <v>1.4330000000000001E-2</v>
      </c>
      <c r="N58" s="15">
        <v>3.79058552111675E-4</v>
      </c>
      <c r="O58" s="24">
        <v>0.14560999999999999</v>
      </c>
      <c r="P58" s="10">
        <v>91.7</v>
      </c>
      <c r="Q58" s="6">
        <v>2.40202879057603</v>
      </c>
      <c r="R58" s="6">
        <v>3.1632335389097301</v>
      </c>
      <c r="S58" s="10">
        <v>92.3</v>
      </c>
      <c r="T58" s="6">
        <v>5.0102137949478696</v>
      </c>
      <c r="U58" s="6">
        <v>5.3941102536557999</v>
      </c>
      <c r="V58" s="10">
        <v>130</v>
      </c>
      <c r="W58" s="6">
        <v>102.362102362154</v>
      </c>
      <c r="X58" s="6">
        <v>107.319239560916</v>
      </c>
      <c r="Y58" s="6">
        <v>0.65005417118092601</v>
      </c>
      <c r="Z58" s="6">
        <v>29.461538461538499</v>
      </c>
      <c r="AA58" s="7">
        <v>91.7</v>
      </c>
      <c r="AB58" s="7">
        <v>2.40202879057603</v>
      </c>
      <c r="AC58" s="7">
        <v>3.1632335389097301</v>
      </c>
      <c r="AD58" s="13">
        <v>91.6</v>
      </c>
      <c r="AE58" s="6">
        <v>2.4467820317217002</v>
      </c>
      <c r="AF58" s="13">
        <v>91.5</v>
      </c>
      <c r="AG58" s="6">
        <v>2.5008483102911301</v>
      </c>
      <c r="AH58" s="13">
        <v>90.7</v>
      </c>
      <c r="AI58" s="6">
        <v>1.6535416535424801</v>
      </c>
      <c r="AJ58" s="24">
        <v>5.9999999999999995E-4</v>
      </c>
      <c r="AK58" s="24">
        <v>4.1000000000000003E-3</v>
      </c>
      <c r="AM58" s="112"/>
    </row>
    <row r="59" spans="1:39">
      <c r="A59" s="5" t="s">
        <v>97</v>
      </c>
      <c r="B59" s="22">
        <v>225</v>
      </c>
      <c r="C59" s="22">
        <v>1.96</v>
      </c>
      <c r="D59" s="22">
        <v>4.2000000000000003E-2</v>
      </c>
      <c r="E59" s="22">
        <v>164</v>
      </c>
      <c r="F59" s="20">
        <v>65.659881812212703</v>
      </c>
      <c r="G59" s="22">
        <v>1.80214635988424</v>
      </c>
      <c r="H59" s="18">
        <v>6.59E-2</v>
      </c>
      <c r="I59" s="15">
        <v>5.1968451968477996E-3</v>
      </c>
      <c r="J59" s="24">
        <v>0.10682</v>
      </c>
      <c r="K59" s="18">
        <v>0.13800000000000001</v>
      </c>
      <c r="L59" s="15">
        <v>1.1482978583973799E-2</v>
      </c>
      <c r="M59" s="18">
        <v>1.523E-2</v>
      </c>
      <c r="N59" s="15">
        <v>4.18013074399593E-4</v>
      </c>
      <c r="O59" s="24">
        <v>0.10483000000000001</v>
      </c>
      <c r="P59" s="10">
        <v>97.4</v>
      </c>
      <c r="Q59" s="6">
        <v>2.6391934357041098</v>
      </c>
      <c r="R59" s="6">
        <v>3.4266602812712601</v>
      </c>
      <c r="S59" s="10">
        <v>130</v>
      </c>
      <c r="T59" s="6">
        <v>9.8747588247718294</v>
      </c>
      <c r="U59" s="6">
        <v>10.259366182099299</v>
      </c>
      <c r="V59" s="10">
        <v>720</v>
      </c>
      <c r="W59" s="6">
        <v>141.73214173221299</v>
      </c>
      <c r="X59" s="6">
        <v>141.82222852715</v>
      </c>
      <c r="Y59" s="6">
        <v>25.076923076923102</v>
      </c>
      <c r="Z59" s="6">
        <v>86.4722222222222</v>
      </c>
      <c r="AA59" s="7">
        <v>97.4</v>
      </c>
      <c r="AB59" s="7">
        <v>2.6391934357041098</v>
      </c>
      <c r="AC59" s="7">
        <v>3.4266602812712601</v>
      </c>
      <c r="AD59" s="13">
        <v>95.2</v>
      </c>
      <c r="AE59" s="6">
        <v>2.7866004362060299</v>
      </c>
      <c r="AF59" s="13">
        <v>95.3</v>
      </c>
      <c r="AG59" s="6">
        <v>3.3513671609373401</v>
      </c>
      <c r="AH59" s="13">
        <v>97.4</v>
      </c>
      <c r="AI59" s="6">
        <v>1.57480157480236</v>
      </c>
      <c r="AJ59" s="24">
        <v>2.3099999999999999E-2</v>
      </c>
      <c r="AK59" s="24">
        <v>8.5000000000000006E-3</v>
      </c>
      <c r="AM59" s="112"/>
    </row>
    <row r="60" spans="1:39">
      <c r="A60" s="5" t="s">
        <v>98</v>
      </c>
      <c r="B60" s="22">
        <v>344</v>
      </c>
      <c r="C60" s="22">
        <v>2.0310000000000001</v>
      </c>
      <c r="D60" s="22">
        <v>4.7E-2</v>
      </c>
      <c r="E60" s="22">
        <v>185</v>
      </c>
      <c r="F60" s="20">
        <v>65.919578114700101</v>
      </c>
      <c r="G60" s="22">
        <v>1.66084974965211</v>
      </c>
      <c r="H60" s="18">
        <v>4.8000000000000001E-2</v>
      </c>
      <c r="I60" s="15">
        <v>2.1259821259831898E-3</v>
      </c>
      <c r="J60" s="24">
        <v>0.14785999999999999</v>
      </c>
      <c r="K60" s="18">
        <v>0.10009999999999999</v>
      </c>
      <c r="L60" s="15">
        <v>4.9882825931276201E-3</v>
      </c>
      <c r="M60" s="18">
        <v>1.5169999999999999E-2</v>
      </c>
      <c r="N60" s="15">
        <v>3.82209525952716E-4</v>
      </c>
      <c r="O60" s="24">
        <v>0.1893</v>
      </c>
      <c r="P60" s="10">
        <v>97.1</v>
      </c>
      <c r="Q60" s="6">
        <v>2.4177669049167099</v>
      </c>
      <c r="R60" s="6">
        <v>3.25349868032872</v>
      </c>
      <c r="S60" s="10">
        <v>96.7</v>
      </c>
      <c r="T60" s="6">
        <v>4.6259061429290602</v>
      </c>
      <c r="U60" s="6">
        <v>5.0753273560155199</v>
      </c>
      <c r="V60" s="10">
        <v>100</v>
      </c>
      <c r="W60" s="6">
        <v>86.614086614129903</v>
      </c>
      <c r="X60" s="6">
        <v>90.739590324282403</v>
      </c>
      <c r="Y60" s="6">
        <v>-0.41365046535676703</v>
      </c>
      <c r="Z60" s="6">
        <v>2.9000000000000101</v>
      </c>
      <c r="AA60" s="7">
        <v>97.1</v>
      </c>
      <c r="AB60" s="7">
        <v>2.4177669049167099</v>
      </c>
      <c r="AC60" s="7">
        <v>3.25349868032872</v>
      </c>
      <c r="AD60" s="13">
        <v>97.1</v>
      </c>
      <c r="AE60" s="6">
        <v>2.4177669049167099</v>
      </c>
      <c r="AF60" s="13">
        <v>96.8</v>
      </c>
      <c r="AG60" s="6">
        <v>2.4554444899424599</v>
      </c>
      <c r="AH60" s="13">
        <v>92</v>
      </c>
      <c r="AI60" s="6">
        <v>3.4645634645652001</v>
      </c>
      <c r="AJ60" s="24">
        <v>2.9999999999999997E-4</v>
      </c>
      <c r="AK60" s="24">
        <v>3.3999999999999998E-3</v>
      </c>
      <c r="AM60" s="112"/>
    </row>
    <row r="61" spans="1:39">
      <c r="A61" s="5" t="s">
        <v>99</v>
      </c>
      <c r="B61" s="22">
        <v>108</v>
      </c>
      <c r="C61" s="22">
        <v>3.13</v>
      </c>
      <c r="D61" s="22">
        <v>0.17</v>
      </c>
      <c r="E61" s="22">
        <v>65.5</v>
      </c>
      <c r="F61" s="20">
        <v>67.204301075268802</v>
      </c>
      <c r="G61" s="22">
        <v>2.2270592683220101</v>
      </c>
      <c r="H61" s="18">
        <v>5.5500000000000001E-2</v>
      </c>
      <c r="I61" s="15">
        <v>4.8031448031472098E-3</v>
      </c>
      <c r="J61" s="24">
        <v>-0.22137000000000001</v>
      </c>
      <c r="K61" s="18">
        <v>0.115</v>
      </c>
      <c r="L61" s="15">
        <v>1.13445899110545E-2</v>
      </c>
      <c r="M61" s="18">
        <v>1.4880000000000001E-2</v>
      </c>
      <c r="N61" s="15">
        <v>4.9310299165995699E-4</v>
      </c>
      <c r="O61" s="24">
        <v>0.4551</v>
      </c>
      <c r="P61" s="10">
        <v>95.2</v>
      </c>
      <c r="Q61" s="6">
        <v>3.1407816778464599</v>
      </c>
      <c r="R61" s="6">
        <v>3.7983275280141702</v>
      </c>
      <c r="S61" s="10">
        <v>110</v>
      </c>
      <c r="T61" s="6">
        <v>10.523028098428099</v>
      </c>
      <c r="U61" s="6">
        <v>10.785910089904</v>
      </c>
      <c r="V61" s="10">
        <v>340</v>
      </c>
      <c r="W61" s="6">
        <v>165.35416535424801</v>
      </c>
      <c r="X61" s="6">
        <v>165.78842814507399</v>
      </c>
      <c r="Y61" s="6">
        <v>13.454545454545499</v>
      </c>
      <c r="Z61" s="6">
        <v>72</v>
      </c>
      <c r="AA61" s="7">
        <v>95.2</v>
      </c>
      <c r="AB61" s="7">
        <v>3.1407816778464599</v>
      </c>
      <c r="AC61" s="7">
        <v>3.7983275280141702</v>
      </c>
      <c r="AD61" s="13">
        <v>94.2</v>
      </c>
      <c r="AE61" s="6">
        <v>3.0819976554008002</v>
      </c>
      <c r="AF61" s="13">
        <v>94.2</v>
      </c>
      <c r="AG61" s="6">
        <v>3.3419037030271102</v>
      </c>
      <c r="AH61" s="13">
        <v>94.8</v>
      </c>
      <c r="AI61" s="6">
        <v>2.5984225984239</v>
      </c>
      <c r="AJ61" s="24">
        <v>0.01</v>
      </c>
      <c r="AK61" s="24">
        <v>7.7999999999999996E-3</v>
      </c>
      <c r="AM61" s="112"/>
    </row>
    <row r="62" spans="1:39">
      <c r="A62" s="5" t="s">
        <v>100</v>
      </c>
      <c r="B62" s="22">
        <v>321</v>
      </c>
      <c r="C62" s="22">
        <v>1.742</v>
      </c>
      <c r="D62" s="22">
        <v>6.5000000000000002E-2</v>
      </c>
      <c r="E62" s="22">
        <v>201</v>
      </c>
      <c r="F62" s="20">
        <v>70.771408351026196</v>
      </c>
      <c r="G62" s="22">
        <v>1.85837972386272</v>
      </c>
      <c r="H62" s="18">
        <v>6.0199999999999997E-2</v>
      </c>
      <c r="I62" s="15">
        <v>4.3307043307064998E-3</v>
      </c>
      <c r="J62" s="24">
        <v>-1.6479000000000001E-2</v>
      </c>
      <c r="K62" s="18">
        <v>0.11799999999999999</v>
      </c>
      <c r="L62" s="15">
        <v>9.0873098527562007E-3</v>
      </c>
      <c r="M62" s="18">
        <v>1.413E-2</v>
      </c>
      <c r="N62" s="15">
        <v>3.7103833468928699E-4</v>
      </c>
      <c r="O62" s="24">
        <v>0.23777999999999999</v>
      </c>
      <c r="P62" s="10">
        <v>90.5</v>
      </c>
      <c r="Q62" s="6">
        <v>2.3792865897032298</v>
      </c>
      <c r="R62" s="6">
        <v>3.1275403745535901</v>
      </c>
      <c r="S62" s="10">
        <v>112</v>
      </c>
      <c r="T62" s="6">
        <v>8.2604614978583601</v>
      </c>
      <c r="U62" s="6">
        <v>8.6082185975362506</v>
      </c>
      <c r="V62" s="10">
        <v>510</v>
      </c>
      <c r="W62" s="6">
        <v>141.73214173221299</v>
      </c>
      <c r="X62" s="6">
        <v>141.879526070064</v>
      </c>
      <c r="Y62" s="6">
        <v>19.196428571428601</v>
      </c>
      <c r="Z62" s="6">
        <v>82.254901960784295</v>
      </c>
      <c r="AA62" s="7">
        <v>90.5</v>
      </c>
      <c r="AB62" s="7">
        <v>2.3792865897032298</v>
      </c>
      <c r="AC62" s="7">
        <v>3.1275403745535901</v>
      </c>
      <c r="AD62" s="13">
        <v>89</v>
      </c>
      <c r="AE62" s="6">
        <v>2.3792865897032298</v>
      </c>
      <c r="AF62" s="13">
        <v>89</v>
      </c>
      <c r="AG62" s="6">
        <v>2.8332003384159599</v>
      </c>
      <c r="AH62" s="13">
        <v>90.4</v>
      </c>
      <c r="AI62" s="6">
        <v>1.33858133858201</v>
      </c>
      <c r="AJ62" s="24">
        <v>1.61E-2</v>
      </c>
      <c r="AK62" s="24">
        <v>7.0000000000000001E-3</v>
      </c>
      <c r="AM62" s="112"/>
    </row>
    <row r="63" spans="1:39">
      <c r="A63" s="5" t="s">
        <v>101</v>
      </c>
      <c r="B63" s="22">
        <v>285</v>
      </c>
      <c r="C63" s="22">
        <v>1.679</v>
      </c>
      <c r="D63" s="22">
        <v>3.3000000000000002E-2</v>
      </c>
      <c r="E63" s="22">
        <v>146</v>
      </c>
      <c r="F63" s="20">
        <v>69.686411149825801</v>
      </c>
      <c r="G63" s="22">
        <v>1.78080411755283</v>
      </c>
      <c r="H63" s="18">
        <v>4.8000000000000001E-2</v>
      </c>
      <c r="I63" s="15">
        <v>3.0708630708646098E-3</v>
      </c>
      <c r="J63" s="24">
        <v>1.1783999999999999E-2</v>
      </c>
      <c r="K63" s="18">
        <v>9.5600000000000004E-2</v>
      </c>
      <c r="L63" s="15">
        <v>6.5331820080570197E-3</v>
      </c>
      <c r="M63" s="18">
        <v>1.435E-2</v>
      </c>
      <c r="N63" s="15">
        <v>3.66707635896772E-4</v>
      </c>
      <c r="O63" s="24">
        <v>0.17382</v>
      </c>
      <c r="P63" s="10">
        <v>91.8</v>
      </c>
      <c r="Q63" s="6">
        <v>2.3203225148167599</v>
      </c>
      <c r="R63" s="6">
        <v>3.10352483633182</v>
      </c>
      <c r="S63" s="10">
        <v>92.3</v>
      </c>
      <c r="T63" s="6">
        <v>6.0334488616093198</v>
      </c>
      <c r="U63" s="6">
        <v>6.3570424512201598</v>
      </c>
      <c r="V63" s="10">
        <v>100</v>
      </c>
      <c r="W63" s="6">
        <v>118.110118110177</v>
      </c>
      <c r="X63" s="6">
        <v>121.538757088309</v>
      </c>
      <c r="Y63" s="6">
        <v>0.541711809317448</v>
      </c>
      <c r="Z63" s="6">
        <v>8.1999999999999993</v>
      </c>
      <c r="AA63" s="7">
        <v>91.8</v>
      </c>
      <c r="AB63" s="7">
        <v>2.3203225148167599</v>
      </c>
      <c r="AC63" s="7">
        <v>3.10352483633182</v>
      </c>
      <c r="AD63" s="13">
        <v>91.8</v>
      </c>
      <c r="AE63" s="6">
        <v>2.3613759914011099</v>
      </c>
      <c r="AF63" s="13">
        <v>91.7</v>
      </c>
      <c r="AG63" s="6">
        <v>2.4184509847534099</v>
      </c>
      <c r="AH63" s="13">
        <v>92</v>
      </c>
      <c r="AI63" s="6">
        <v>1.33858133858201</v>
      </c>
      <c r="AJ63" s="24">
        <v>4.0000000000000002E-4</v>
      </c>
      <c r="AK63" s="24">
        <v>5.0000000000000001E-3</v>
      </c>
      <c r="AM63" s="112"/>
    </row>
    <row r="64" spans="1:39">
      <c r="A64" s="5" t="s">
        <v>102</v>
      </c>
      <c r="B64" s="22">
        <v>167.9</v>
      </c>
      <c r="C64" s="22">
        <v>2.0110000000000001</v>
      </c>
      <c r="D64" s="22">
        <v>0.03</v>
      </c>
      <c r="E64" s="22">
        <v>99.5</v>
      </c>
      <c r="F64" s="20">
        <v>69.4444444444444</v>
      </c>
      <c r="G64" s="22">
        <v>2.0704890804515901</v>
      </c>
      <c r="H64" s="18">
        <v>5.5E-2</v>
      </c>
      <c r="I64" s="15">
        <v>3.7007837007855498E-3</v>
      </c>
      <c r="J64" s="24">
        <v>7.5650999999999996E-2</v>
      </c>
      <c r="K64" s="18">
        <v>0.11</v>
      </c>
      <c r="L64" s="15">
        <v>8.2806382000423107E-3</v>
      </c>
      <c r="M64" s="18">
        <v>1.44E-2</v>
      </c>
      <c r="N64" s="15">
        <v>4.29336615722442E-4</v>
      </c>
      <c r="O64" s="24">
        <v>0.37561</v>
      </c>
      <c r="P64" s="10">
        <v>92.1</v>
      </c>
      <c r="Q64" s="6">
        <v>2.7011379502209398</v>
      </c>
      <c r="R64" s="6">
        <v>3.4019624532191401</v>
      </c>
      <c r="S64" s="10">
        <v>105.8</v>
      </c>
      <c r="T64" s="6">
        <v>7.6889930705250196</v>
      </c>
      <c r="U64" s="6">
        <v>8.0182360578427705</v>
      </c>
      <c r="V64" s="10">
        <v>340</v>
      </c>
      <c r="W64" s="6">
        <v>133.858133858201</v>
      </c>
      <c r="X64" s="6">
        <v>134.42035478723801</v>
      </c>
      <c r="Y64" s="6">
        <v>12.9489603024575</v>
      </c>
      <c r="Z64" s="6">
        <v>72.911764705882305</v>
      </c>
      <c r="AA64" s="7">
        <v>92.1</v>
      </c>
      <c r="AB64" s="7">
        <v>2.7011379502209398</v>
      </c>
      <c r="AC64" s="7">
        <v>3.4019624532191401</v>
      </c>
      <c r="AD64" s="13">
        <v>91.3</v>
      </c>
      <c r="AE64" s="6">
        <v>2.8091540054122701</v>
      </c>
      <c r="AF64" s="13">
        <v>91.2</v>
      </c>
      <c r="AG64" s="6">
        <v>3.0113144038080399</v>
      </c>
      <c r="AH64" s="13">
        <v>91.4</v>
      </c>
      <c r="AI64" s="6">
        <v>3.1496031496047201</v>
      </c>
      <c r="AJ64" s="24">
        <v>9.4000000000000004E-3</v>
      </c>
      <c r="AK64" s="24">
        <v>6.1000000000000004E-3</v>
      </c>
      <c r="AM64" s="112"/>
    </row>
    <row r="65" spans="1:39">
      <c r="A65" s="5" t="s">
        <v>103</v>
      </c>
      <c r="B65" s="22">
        <v>62.5</v>
      </c>
      <c r="C65" s="22">
        <v>2.1230000000000002</v>
      </c>
      <c r="D65" s="22">
        <v>2.9000000000000001E-2</v>
      </c>
      <c r="E65" s="22">
        <v>59.4</v>
      </c>
      <c r="F65" s="20">
        <v>64.143681847338001</v>
      </c>
      <c r="G65" s="22">
        <v>2.4777038437677401</v>
      </c>
      <c r="H65" s="18">
        <v>8.7999999999999995E-2</v>
      </c>
      <c r="I65" s="15">
        <v>9.4488094488141706E-3</v>
      </c>
      <c r="J65" s="24">
        <v>0.20322000000000001</v>
      </c>
      <c r="K65" s="18">
        <v>0.188</v>
      </c>
      <c r="L65" s="15">
        <v>2.1706402377178999E-2</v>
      </c>
      <c r="M65" s="18">
        <v>1.559E-2</v>
      </c>
      <c r="N65" s="15">
        <v>6.0220121159044505E-4</v>
      </c>
      <c r="O65" s="24">
        <v>9.3576000000000006E-2</v>
      </c>
      <c r="P65" s="10">
        <v>99.7</v>
      </c>
      <c r="Q65" s="6">
        <v>3.82316122805477</v>
      </c>
      <c r="R65" s="6">
        <v>4.4292390636182999</v>
      </c>
      <c r="S65" s="10">
        <v>173</v>
      </c>
      <c r="T65" s="6">
        <v>18.493160380948101</v>
      </c>
      <c r="U65" s="6">
        <v>18.846336278649101</v>
      </c>
      <c r="V65" s="10">
        <v>1170</v>
      </c>
      <c r="W65" s="6">
        <v>251.96825196837801</v>
      </c>
      <c r="X65" s="6">
        <v>251.98481025506899</v>
      </c>
      <c r="Y65" s="6">
        <v>42.369942196531802</v>
      </c>
      <c r="Z65" s="6">
        <v>91.478632478632505</v>
      </c>
      <c r="AA65" s="7">
        <v>99.7</v>
      </c>
      <c r="AB65" s="7">
        <v>3.82316122805477</v>
      </c>
      <c r="AC65" s="7">
        <v>4.4292390636182999</v>
      </c>
      <c r="AD65" s="13">
        <v>94.7</v>
      </c>
      <c r="AE65" s="6">
        <v>4.0199952457311703</v>
      </c>
      <c r="AF65" s="13">
        <v>94.9</v>
      </c>
      <c r="AG65" s="6">
        <v>4.9953759493625798</v>
      </c>
      <c r="AH65" s="13">
        <v>99.7</v>
      </c>
      <c r="AI65" s="6">
        <v>3.1496031496047201</v>
      </c>
      <c r="AJ65" s="24">
        <v>5.0999999999999997E-2</v>
      </c>
      <c r="AK65" s="24">
        <v>1.6E-2</v>
      </c>
      <c r="AM65" s="112"/>
    </row>
    <row r="66" spans="1:39">
      <c r="A66" s="5" t="s">
        <v>104</v>
      </c>
      <c r="B66" s="22">
        <v>214</v>
      </c>
      <c r="C66" s="22">
        <v>1.381</v>
      </c>
      <c r="D66" s="22">
        <v>4.7E-2</v>
      </c>
      <c r="E66" s="22">
        <v>103</v>
      </c>
      <c r="F66" s="20">
        <v>69.735006973500703</v>
      </c>
      <c r="G66" s="22">
        <v>1.9109985073117499</v>
      </c>
      <c r="H66" s="18">
        <v>4.6199999999999998E-2</v>
      </c>
      <c r="I66" s="15">
        <v>3.7007837007855498E-3</v>
      </c>
      <c r="J66" s="24">
        <v>-6.3626999999999998E-3</v>
      </c>
      <c r="K66" s="18">
        <v>9.1600000000000001E-2</v>
      </c>
      <c r="L66" s="15">
        <v>7.7788271042876396E-3</v>
      </c>
      <c r="M66" s="18">
        <v>1.434E-2</v>
      </c>
      <c r="N66" s="15">
        <v>3.92969324650156E-4</v>
      </c>
      <c r="O66" s="24">
        <v>0.25796999999999998</v>
      </c>
      <c r="P66" s="10">
        <v>91.8</v>
      </c>
      <c r="Q66" s="6">
        <v>2.4943170634499299</v>
      </c>
      <c r="R66" s="6">
        <v>3.2347724246760898</v>
      </c>
      <c r="S66" s="10">
        <v>88.5</v>
      </c>
      <c r="T66" s="6">
        <v>7.20791677784998</v>
      </c>
      <c r="U66" s="6">
        <v>7.4607018225216697</v>
      </c>
      <c r="V66" s="10">
        <v>20</v>
      </c>
      <c r="W66" s="6">
        <v>141.73214173221299</v>
      </c>
      <c r="X66" s="6">
        <v>142.43706880004399</v>
      </c>
      <c r="Y66" s="6">
        <v>-3.7288135593220502</v>
      </c>
      <c r="Z66" s="6">
        <v>-359</v>
      </c>
      <c r="AA66" s="7">
        <v>91.8</v>
      </c>
      <c r="AB66" s="7">
        <v>2.4943170634499299</v>
      </c>
      <c r="AC66" s="7">
        <v>3.2347724246760898</v>
      </c>
      <c r="AD66" s="13">
        <v>91.9</v>
      </c>
      <c r="AE66" s="6">
        <v>2.5423252374583201</v>
      </c>
      <c r="AF66" s="13">
        <v>91.8</v>
      </c>
      <c r="AG66" s="6">
        <v>2.53402136463195</v>
      </c>
      <c r="AH66" s="13">
        <v>89.9</v>
      </c>
      <c r="AI66" s="6">
        <v>2.51968251968378</v>
      </c>
      <c r="AJ66" s="24">
        <v>-1.9E-3</v>
      </c>
      <c r="AK66" s="24">
        <v>6.1000000000000004E-3</v>
      </c>
      <c r="AM66" s="112"/>
    </row>
    <row r="67" spans="1:39">
      <c r="A67" s="5" t="s">
        <v>105</v>
      </c>
      <c r="B67" s="22">
        <v>192</v>
      </c>
      <c r="C67" s="22">
        <v>1.4370000000000001</v>
      </c>
      <c r="D67" s="22">
        <v>2.9000000000000001E-2</v>
      </c>
      <c r="E67" s="22">
        <v>101</v>
      </c>
      <c r="F67" s="20">
        <v>66.401062416998698</v>
      </c>
      <c r="G67" s="22">
        <v>1.89502772257706</v>
      </c>
      <c r="H67" s="18">
        <v>4.8300000000000003E-2</v>
      </c>
      <c r="I67" s="15">
        <v>4.3307043307064998E-3</v>
      </c>
      <c r="J67" s="24">
        <v>0.20713999999999999</v>
      </c>
      <c r="K67" s="18">
        <v>0.1</v>
      </c>
      <c r="L67" s="15">
        <v>8.9693310787371406E-3</v>
      </c>
      <c r="M67" s="18">
        <v>1.506E-2</v>
      </c>
      <c r="N67" s="15">
        <v>4.2979910958027798E-4</v>
      </c>
      <c r="O67" s="24">
        <v>-2.1441000000000002E-2</v>
      </c>
      <c r="P67" s="10">
        <v>96.4</v>
      </c>
      <c r="Q67" s="6">
        <v>2.7180944816189099</v>
      </c>
      <c r="R67" s="6">
        <v>3.4727827718690998</v>
      </c>
      <c r="S67" s="10">
        <v>96</v>
      </c>
      <c r="T67" s="6">
        <v>8.1624624991971793</v>
      </c>
      <c r="U67" s="6">
        <v>8.4248334422567606</v>
      </c>
      <c r="V67" s="10">
        <v>80</v>
      </c>
      <c r="W67" s="6">
        <v>157.48015748023599</v>
      </c>
      <c r="X67" s="6">
        <v>160.69453337367301</v>
      </c>
      <c r="Y67" s="6">
        <v>-0.41666666666667102</v>
      </c>
      <c r="Z67" s="6">
        <v>-20.5</v>
      </c>
      <c r="AA67" s="7">
        <v>96.4</v>
      </c>
      <c r="AB67" s="7">
        <v>2.7180944816189099</v>
      </c>
      <c r="AC67" s="7">
        <v>3.4727827718690998</v>
      </c>
      <c r="AD67" s="13">
        <v>96.4</v>
      </c>
      <c r="AE67" s="6">
        <v>2.8744108285015901</v>
      </c>
      <c r="AF67" s="13">
        <v>96.2</v>
      </c>
      <c r="AG67" s="6">
        <v>2.8630393030484602</v>
      </c>
      <c r="AH67" s="13">
        <v>95.5</v>
      </c>
      <c r="AI67" s="6">
        <v>2.2834622834634302</v>
      </c>
      <c r="AJ67" s="24">
        <v>5.9999999999999995E-4</v>
      </c>
      <c r="AK67" s="24">
        <v>7.0000000000000001E-3</v>
      </c>
      <c r="AM67" s="112"/>
    </row>
    <row r="68" spans="1:39">
      <c r="A68" s="5" t="s">
        <v>106</v>
      </c>
      <c r="B68" s="22">
        <v>293</v>
      </c>
      <c r="C68" s="22">
        <v>1.1220000000000001</v>
      </c>
      <c r="D68" s="22">
        <v>3.4000000000000002E-2</v>
      </c>
      <c r="E68" s="22">
        <v>181</v>
      </c>
      <c r="F68" s="20">
        <v>70.571630204657694</v>
      </c>
      <c r="G68" s="22">
        <v>2.0411701901110901</v>
      </c>
      <c r="H68" s="18">
        <v>5.8500000000000003E-2</v>
      </c>
      <c r="I68" s="15">
        <v>3.30708330708496E-3</v>
      </c>
      <c r="J68" s="24">
        <v>3.1231999999999999E-2</v>
      </c>
      <c r="K68" s="18">
        <v>0.1145</v>
      </c>
      <c r="L68" s="15">
        <v>7.4249729711629202E-3</v>
      </c>
      <c r="M68" s="18">
        <v>1.417E-2</v>
      </c>
      <c r="N68" s="15">
        <v>4.09844317185196E-4</v>
      </c>
      <c r="O68" s="24">
        <v>0.29820000000000002</v>
      </c>
      <c r="P68" s="10">
        <v>90.7</v>
      </c>
      <c r="Q68" s="6">
        <v>2.5739143482176901</v>
      </c>
      <c r="R68" s="6">
        <v>3.28155061678597</v>
      </c>
      <c r="S68" s="10">
        <v>109.7</v>
      </c>
      <c r="T68" s="6">
        <v>6.6784695254287501</v>
      </c>
      <c r="U68" s="6">
        <v>7.0823774392680301</v>
      </c>
      <c r="V68" s="10">
        <v>480</v>
      </c>
      <c r="W68" s="6">
        <v>118.110118110177</v>
      </c>
      <c r="X68" s="6">
        <v>118.351056886207</v>
      </c>
      <c r="Y68" s="6">
        <v>17.319963536918898</v>
      </c>
      <c r="Z68" s="6">
        <v>81.1041666666667</v>
      </c>
      <c r="AA68" s="7">
        <v>90.7</v>
      </c>
      <c r="AB68" s="7">
        <v>2.5739143482176901</v>
      </c>
      <c r="AC68" s="7">
        <v>3.28155061678597</v>
      </c>
      <c r="AD68" s="13">
        <v>89.5</v>
      </c>
      <c r="AE68" s="6">
        <v>2.6251923876091299</v>
      </c>
      <c r="AF68" s="13">
        <v>89.4</v>
      </c>
      <c r="AG68" s="6">
        <v>2.9847202887507698</v>
      </c>
      <c r="AH68" s="13">
        <v>90.5</v>
      </c>
      <c r="AI68" s="6">
        <v>1.6535416535424801</v>
      </c>
      <c r="AJ68" s="24">
        <v>1.3899999999999999E-2</v>
      </c>
      <c r="AK68" s="24">
        <v>5.4000000000000003E-3</v>
      </c>
      <c r="AM68" s="112"/>
    </row>
    <row r="69" spans="1:39">
      <c r="A69" s="5" t="s">
        <v>107</v>
      </c>
      <c r="B69" s="22">
        <v>353</v>
      </c>
      <c r="C69" s="22">
        <v>1.1830000000000001</v>
      </c>
      <c r="D69" s="22">
        <v>0.02</v>
      </c>
      <c r="E69" s="22">
        <v>267</v>
      </c>
      <c r="F69" s="20">
        <v>66.357000663570005</v>
      </c>
      <c r="G69" s="22">
        <v>1.7286325525406601</v>
      </c>
      <c r="H69" s="18">
        <v>6.6799999999999998E-2</v>
      </c>
      <c r="I69" s="15">
        <v>5.5118055118082701E-3</v>
      </c>
      <c r="J69" s="24">
        <v>-0.24514</v>
      </c>
      <c r="K69" s="18">
        <v>0.13600000000000001</v>
      </c>
      <c r="L69" s="15">
        <v>1.1470017150815401E-2</v>
      </c>
      <c r="M69" s="18">
        <v>1.507E-2</v>
      </c>
      <c r="N69" s="15">
        <v>3.92580922981491E-4</v>
      </c>
      <c r="O69" s="24">
        <v>0.41488999999999998</v>
      </c>
      <c r="P69" s="10">
        <v>96.4</v>
      </c>
      <c r="Q69" s="6">
        <v>2.48692165812971</v>
      </c>
      <c r="R69" s="6">
        <v>3.2959181638502502</v>
      </c>
      <c r="S69" s="10">
        <v>129</v>
      </c>
      <c r="T69" s="6">
        <v>10.6208374278695</v>
      </c>
      <c r="U69" s="6">
        <v>10.970396352009701</v>
      </c>
      <c r="V69" s="10">
        <v>680</v>
      </c>
      <c r="W69" s="6">
        <v>157.48015748023599</v>
      </c>
      <c r="X69" s="6">
        <v>157.55260730271499</v>
      </c>
      <c r="Y69" s="6">
        <v>25.271317829457399</v>
      </c>
      <c r="Z69" s="6">
        <v>85.823529411764696</v>
      </c>
      <c r="AA69" s="7">
        <v>96.4</v>
      </c>
      <c r="AB69" s="7">
        <v>2.48692165812971</v>
      </c>
      <c r="AC69" s="7">
        <v>3.2959181638502502</v>
      </c>
      <c r="AD69" s="13">
        <v>94</v>
      </c>
      <c r="AE69" s="6">
        <v>2.48692165812971</v>
      </c>
      <c r="AF69" s="13">
        <v>94</v>
      </c>
      <c r="AG69" s="6">
        <v>3.13272847039668</v>
      </c>
      <c r="AH69" s="13">
        <v>95.7</v>
      </c>
      <c r="AI69" s="6">
        <v>1.6535416535424801</v>
      </c>
      <c r="AJ69" s="24">
        <v>2.4400000000000002E-2</v>
      </c>
      <c r="AK69" s="24">
        <v>9.1000000000000004E-3</v>
      </c>
      <c r="AM69" s="112"/>
    </row>
    <row r="70" spans="1:39">
      <c r="A70" s="5" t="s">
        <v>108</v>
      </c>
      <c r="B70" s="22">
        <v>158.30000000000001</v>
      </c>
      <c r="C70" s="22">
        <v>1.3759999999999999</v>
      </c>
      <c r="D70" s="22">
        <v>4.8000000000000001E-2</v>
      </c>
      <c r="E70" s="22">
        <v>109</v>
      </c>
      <c r="F70" s="20">
        <v>67.888662593346893</v>
      </c>
      <c r="G70" s="22">
        <v>1.9554453559581499</v>
      </c>
      <c r="H70" s="18">
        <v>6.3899999999999998E-2</v>
      </c>
      <c r="I70" s="15">
        <v>6.7716467716501597E-3</v>
      </c>
      <c r="J70" s="24">
        <v>-0.21038999999999999</v>
      </c>
      <c r="K70" s="18">
        <v>0.13100000000000001</v>
      </c>
      <c r="L70" s="15">
        <v>1.5268809229602699E-2</v>
      </c>
      <c r="M70" s="18">
        <v>1.473E-2</v>
      </c>
      <c r="N70" s="15">
        <v>4.2427864967377202E-4</v>
      </c>
      <c r="O70" s="24">
        <v>0.40870000000000001</v>
      </c>
      <c r="P70" s="10">
        <v>94.3</v>
      </c>
      <c r="Q70" s="6">
        <v>2.6833943193381198</v>
      </c>
      <c r="R70" s="6">
        <v>3.4166038141684898</v>
      </c>
      <c r="S70" s="10">
        <v>123</v>
      </c>
      <c r="T70" s="6">
        <v>13.663422704663599</v>
      </c>
      <c r="U70" s="6">
        <v>13.919548333592701</v>
      </c>
      <c r="V70" s="10">
        <v>530</v>
      </c>
      <c r="W70" s="6">
        <v>204.72420472430699</v>
      </c>
      <c r="X70" s="6">
        <v>204.794278257028</v>
      </c>
      <c r="Y70" s="6">
        <v>23.3333333333333</v>
      </c>
      <c r="Z70" s="6">
        <v>82.207547169811306</v>
      </c>
      <c r="AA70" s="7">
        <v>94.3</v>
      </c>
      <c r="AB70" s="7">
        <v>2.6833943193381198</v>
      </c>
      <c r="AC70" s="7">
        <v>3.4166038141684898</v>
      </c>
      <c r="AD70" s="13">
        <v>92.3</v>
      </c>
      <c r="AE70" s="6">
        <v>2.6833943193381198</v>
      </c>
      <c r="AF70" s="13">
        <v>92.3</v>
      </c>
      <c r="AG70" s="6">
        <v>3.2419006780461999</v>
      </c>
      <c r="AH70" s="13">
        <v>94.2</v>
      </c>
      <c r="AI70" s="6">
        <v>1.7322817322826001</v>
      </c>
      <c r="AJ70" s="24">
        <v>2.1000000000000001E-2</v>
      </c>
      <c r="AK70" s="24">
        <v>1.0999999999999999E-2</v>
      </c>
      <c r="AM70" s="112"/>
    </row>
    <row r="71" spans="1:39">
      <c r="A71" s="5" t="s">
        <v>109</v>
      </c>
      <c r="B71" s="22">
        <v>288</v>
      </c>
      <c r="C71" s="22">
        <v>1.5369999999999999</v>
      </c>
      <c r="D71" s="22">
        <v>5.3999999999999999E-2</v>
      </c>
      <c r="E71" s="22">
        <v>158</v>
      </c>
      <c r="F71" s="20">
        <v>68.728522336769799</v>
      </c>
      <c r="G71" s="22">
        <v>1.83031581196472</v>
      </c>
      <c r="H71" s="18">
        <v>5.0900000000000001E-2</v>
      </c>
      <c r="I71" s="15">
        <v>2.9133829133843698E-3</v>
      </c>
      <c r="J71" s="24">
        <v>3.5331000000000001E-2</v>
      </c>
      <c r="K71" s="18">
        <v>0.1028</v>
      </c>
      <c r="L71" s="15">
        <v>6.5922662762967904E-3</v>
      </c>
      <c r="M71" s="18">
        <v>1.455E-2</v>
      </c>
      <c r="N71" s="15">
        <v>3.8748243318245998E-4</v>
      </c>
      <c r="O71" s="24">
        <v>0.25080999999999998</v>
      </c>
      <c r="P71" s="10">
        <v>93.1</v>
      </c>
      <c r="Q71" s="6">
        <v>2.4714456299813898</v>
      </c>
      <c r="R71" s="6">
        <v>3.2362829213652198</v>
      </c>
      <c r="S71" s="10">
        <v>99</v>
      </c>
      <c r="T71" s="6">
        <v>6.0831302064930499</v>
      </c>
      <c r="U71" s="6">
        <v>6.4482786996464698</v>
      </c>
      <c r="V71" s="10">
        <v>210</v>
      </c>
      <c r="W71" s="6">
        <v>110.236110236165</v>
      </c>
      <c r="X71" s="6">
        <v>126.391347779624</v>
      </c>
      <c r="Y71" s="6">
        <v>5.9595959595959602</v>
      </c>
      <c r="Z71" s="6">
        <v>55.6666666666667</v>
      </c>
      <c r="AA71" s="7">
        <v>93.1</v>
      </c>
      <c r="AB71" s="7">
        <v>2.4714456299813898</v>
      </c>
      <c r="AC71" s="7">
        <v>3.2362829213652198</v>
      </c>
      <c r="AD71" s="13">
        <v>93.2</v>
      </c>
      <c r="AE71" s="6">
        <v>2.5650036066161999</v>
      </c>
      <c r="AF71" s="13">
        <v>93.2</v>
      </c>
      <c r="AG71" s="6">
        <v>2.70992123670564</v>
      </c>
      <c r="AH71" s="13">
        <v>92.8</v>
      </c>
      <c r="AI71" s="6">
        <v>1.41732141732213</v>
      </c>
      <c r="AJ71" s="24">
        <v>4.0000000000000001E-3</v>
      </c>
      <c r="AK71" s="24">
        <v>4.7999999999999996E-3</v>
      </c>
      <c r="AM71" s="112"/>
    </row>
    <row r="72" spans="1:39">
      <c r="A72" s="5" t="s">
        <v>110</v>
      </c>
      <c r="B72" s="22">
        <v>350</v>
      </c>
      <c r="C72" s="22">
        <v>1.5429999999999999</v>
      </c>
      <c r="D72" s="22">
        <v>3.3000000000000002E-2</v>
      </c>
      <c r="E72" s="22">
        <v>196</v>
      </c>
      <c r="F72" s="20">
        <v>70.921985815602795</v>
      </c>
      <c r="G72" s="22">
        <v>2.0299313075720602</v>
      </c>
      <c r="H72" s="18">
        <v>5.3900000000000003E-2</v>
      </c>
      <c r="I72" s="15">
        <v>2.7559027559041298E-3</v>
      </c>
      <c r="J72" s="24">
        <v>2.3923E-2</v>
      </c>
      <c r="K72" s="18">
        <v>0.10489999999999999</v>
      </c>
      <c r="L72" s="15">
        <v>6.1737158169857496E-3</v>
      </c>
      <c r="M72" s="18">
        <v>1.41E-2</v>
      </c>
      <c r="N72" s="15">
        <v>4.0357064325840099E-4</v>
      </c>
      <c r="O72" s="24">
        <v>0.30282999999999999</v>
      </c>
      <c r="P72" s="10">
        <v>90.3</v>
      </c>
      <c r="Q72" s="6">
        <v>2.5665580706868201</v>
      </c>
      <c r="R72" s="6">
        <v>3.2696313174930798</v>
      </c>
      <c r="S72" s="10">
        <v>101</v>
      </c>
      <c r="T72" s="6">
        <v>5.6614821661648502</v>
      </c>
      <c r="U72" s="6">
        <v>6.0662154938073796</v>
      </c>
      <c r="V72" s="10">
        <v>320</v>
      </c>
      <c r="W72" s="6">
        <v>102.362102362154</v>
      </c>
      <c r="X72" s="6">
        <v>103.410710777346</v>
      </c>
      <c r="Y72" s="6">
        <v>10.5940594059406</v>
      </c>
      <c r="Z72" s="6">
        <v>71.78125</v>
      </c>
      <c r="AA72" s="7">
        <v>90.3</v>
      </c>
      <c r="AB72" s="7">
        <v>2.5665580706868201</v>
      </c>
      <c r="AC72" s="7">
        <v>3.2696313174930798</v>
      </c>
      <c r="AD72" s="13">
        <v>89.5</v>
      </c>
      <c r="AE72" s="6">
        <v>2.5665580706868201</v>
      </c>
      <c r="AF72" s="13">
        <v>89.4</v>
      </c>
      <c r="AG72" s="6">
        <v>2.7891540505684902</v>
      </c>
      <c r="AH72" s="13">
        <v>87.3</v>
      </c>
      <c r="AI72" s="6">
        <v>2.51968251968378</v>
      </c>
      <c r="AJ72" s="24">
        <v>8.0000000000000002E-3</v>
      </c>
      <c r="AK72" s="24">
        <v>4.4999999999999997E-3</v>
      </c>
      <c r="AM72" s="112"/>
    </row>
    <row r="73" spans="1:39">
      <c r="A73" s="5" t="s">
        <v>111</v>
      </c>
      <c r="B73" s="22">
        <v>178.3</v>
      </c>
      <c r="C73" s="22">
        <v>1.8009999999999999</v>
      </c>
      <c r="D73" s="22">
        <v>6.4000000000000001E-2</v>
      </c>
      <c r="E73" s="22">
        <v>98.8</v>
      </c>
      <c r="F73" s="20">
        <v>69.881201956673607</v>
      </c>
      <c r="G73" s="22">
        <v>2.0895551300552402</v>
      </c>
      <c r="H73" s="18">
        <v>5.3699999999999998E-2</v>
      </c>
      <c r="I73" s="15">
        <v>3.6220436220454301E-3</v>
      </c>
      <c r="J73" s="24">
        <v>0.2011</v>
      </c>
      <c r="K73" s="18">
        <v>0.1055</v>
      </c>
      <c r="L73" s="15">
        <v>7.5008333818649799E-3</v>
      </c>
      <c r="M73" s="18">
        <v>1.431E-2</v>
      </c>
      <c r="N73" s="15">
        <v>4.2789095026770502E-4</v>
      </c>
      <c r="O73" s="24">
        <v>6.4014000000000001E-2</v>
      </c>
      <c r="P73" s="10">
        <v>91.6</v>
      </c>
      <c r="Q73" s="6">
        <v>2.6919886105947501</v>
      </c>
      <c r="R73" s="6">
        <v>3.3869538889008002</v>
      </c>
      <c r="S73" s="10">
        <v>101.5</v>
      </c>
      <c r="T73" s="6">
        <v>6.8400527605911803</v>
      </c>
      <c r="U73" s="6">
        <v>7.1820718166425497</v>
      </c>
      <c r="V73" s="10">
        <v>290</v>
      </c>
      <c r="W73" s="6">
        <v>125.98412598418901</v>
      </c>
      <c r="X73" s="6">
        <v>126.981809332601</v>
      </c>
      <c r="Y73" s="6">
        <v>9.7536945812808007</v>
      </c>
      <c r="Z73" s="6">
        <v>68.413793103448299</v>
      </c>
      <c r="AA73" s="7">
        <v>91.6</v>
      </c>
      <c r="AB73" s="7">
        <v>2.6919886105947501</v>
      </c>
      <c r="AC73" s="7">
        <v>3.3869538889008002</v>
      </c>
      <c r="AD73" s="13">
        <v>90.9</v>
      </c>
      <c r="AE73" s="6">
        <v>2.8003575985169902</v>
      </c>
      <c r="AF73" s="13">
        <v>90.9</v>
      </c>
      <c r="AG73" s="6">
        <v>2.9954167936484302</v>
      </c>
      <c r="AH73" s="13">
        <v>90.7</v>
      </c>
      <c r="AI73" s="6">
        <v>2.2047222047233102</v>
      </c>
      <c r="AJ73" s="24">
        <v>7.7000000000000002E-3</v>
      </c>
      <c r="AK73" s="24">
        <v>6.0000000000000001E-3</v>
      </c>
      <c r="AM73" s="112"/>
    </row>
    <row r="74" spans="1:39">
      <c r="A74" s="5" t="s">
        <v>112</v>
      </c>
      <c r="B74" s="22">
        <v>250.6</v>
      </c>
      <c r="C74" s="22">
        <v>2.0099999999999998</v>
      </c>
      <c r="D74" s="22">
        <v>3.5000000000000003E-2</v>
      </c>
      <c r="E74" s="22">
        <v>138.6</v>
      </c>
      <c r="F74" s="20">
        <v>69.300069300069296</v>
      </c>
      <c r="G74" s="22">
        <v>1.8948082152541399</v>
      </c>
      <c r="H74" s="18">
        <v>5.2499999999999998E-2</v>
      </c>
      <c r="I74" s="15">
        <v>2.7559027559041298E-3</v>
      </c>
      <c r="J74" s="24">
        <v>9.4940999999999998E-2</v>
      </c>
      <c r="K74" s="18">
        <v>0.1027</v>
      </c>
      <c r="L74" s="15">
        <v>5.6498688717615403E-3</v>
      </c>
      <c r="M74" s="18">
        <v>1.443E-2</v>
      </c>
      <c r="N74" s="15">
        <v>3.9454625114047101E-4</v>
      </c>
      <c r="O74" s="24">
        <v>0.14505000000000001</v>
      </c>
      <c r="P74" s="10">
        <v>92.4</v>
      </c>
      <c r="Q74" s="6">
        <v>2.50420843659855</v>
      </c>
      <c r="R74" s="6">
        <v>3.2505150989343399</v>
      </c>
      <c r="S74" s="10">
        <v>99.1</v>
      </c>
      <c r="T74" s="6">
        <v>5.1417210908334203</v>
      </c>
      <c r="U74" s="6">
        <v>5.5682179515894097</v>
      </c>
      <c r="V74" s="10">
        <v>270</v>
      </c>
      <c r="W74" s="6">
        <v>102.362102362154</v>
      </c>
      <c r="X74" s="6">
        <v>104.951707232752</v>
      </c>
      <c r="Y74" s="6">
        <v>6.7608476286579098</v>
      </c>
      <c r="Z74" s="6">
        <v>65.7777777777778</v>
      </c>
      <c r="AA74" s="7">
        <v>92.4</v>
      </c>
      <c r="AB74" s="7">
        <v>2.50420843659855</v>
      </c>
      <c r="AC74" s="7">
        <v>3.2505150989343399</v>
      </c>
      <c r="AD74" s="13">
        <v>91.8</v>
      </c>
      <c r="AE74" s="6">
        <v>2.55203054329907</v>
      </c>
      <c r="AF74" s="13">
        <v>91.7</v>
      </c>
      <c r="AG74" s="6">
        <v>2.7083381945246798</v>
      </c>
      <c r="AH74" s="13">
        <v>92.4</v>
      </c>
      <c r="AI74" s="6">
        <v>1.49606149606224</v>
      </c>
      <c r="AJ74" s="24">
        <v>6.1999999999999998E-3</v>
      </c>
      <c r="AK74" s="24">
        <v>4.4999999999999997E-3</v>
      </c>
      <c r="AM74" s="112"/>
    </row>
    <row r="75" spans="1:39">
      <c r="A75" s="5" t="s">
        <v>114</v>
      </c>
      <c r="B75" s="22">
        <v>307</v>
      </c>
      <c r="C75" s="22">
        <v>1.661</v>
      </c>
      <c r="D75" s="22">
        <v>6.8000000000000005E-2</v>
      </c>
      <c r="E75" s="22">
        <v>171</v>
      </c>
      <c r="F75" s="20">
        <v>69.108500345542495</v>
      </c>
      <c r="G75" s="22">
        <v>1.9572168384336099</v>
      </c>
      <c r="H75" s="18">
        <v>5.3499999999999999E-2</v>
      </c>
      <c r="I75" s="15">
        <v>2.83464283464425E-3</v>
      </c>
      <c r="J75" s="24">
        <v>0.21418999999999999</v>
      </c>
      <c r="K75" s="18">
        <v>0.1079</v>
      </c>
      <c r="L75" s="15">
        <v>5.7022406091728501E-3</v>
      </c>
      <c r="M75" s="18">
        <v>1.447E-2</v>
      </c>
      <c r="N75" s="15">
        <v>4.0980382312638301E-4</v>
      </c>
      <c r="O75" s="24">
        <v>0.16535</v>
      </c>
      <c r="P75" s="10">
        <v>92.6</v>
      </c>
      <c r="Q75" s="6">
        <v>2.6055957656187698</v>
      </c>
      <c r="R75" s="6">
        <v>3.3327797084225801</v>
      </c>
      <c r="S75" s="10">
        <v>103.9</v>
      </c>
      <c r="T75" s="6">
        <v>5.25633033511662</v>
      </c>
      <c r="U75" s="6">
        <v>5.71172589924526</v>
      </c>
      <c r="V75" s="10">
        <v>320</v>
      </c>
      <c r="W75" s="6">
        <v>110.236110236165</v>
      </c>
      <c r="X75" s="6">
        <v>111.55825457797999</v>
      </c>
      <c r="Y75" s="6">
        <v>10.8758421559192</v>
      </c>
      <c r="Z75" s="6">
        <v>71.0625</v>
      </c>
      <c r="AA75" s="7">
        <v>92.6</v>
      </c>
      <c r="AB75" s="7">
        <v>2.6055957656187698</v>
      </c>
      <c r="AC75" s="7">
        <v>3.3327797084225801</v>
      </c>
      <c r="AD75" s="13">
        <v>92</v>
      </c>
      <c r="AE75" s="6">
        <v>2.6562622788065302</v>
      </c>
      <c r="AF75" s="13">
        <v>92</v>
      </c>
      <c r="AG75" s="6">
        <v>2.88267386151594</v>
      </c>
      <c r="AH75" s="13">
        <v>92.2</v>
      </c>
      <c r="AI75" s="6">
        <v>1.7322817322826001</v>
      </c>
      <c r="AJ75" s="24">
        <v>7.3000000000000001E-3</v>
      </c>
      <c r="AK75" s="24">
        <v>4.5999999999999999E-3</v>
      </c>
    </row>
    <row r="76" spans="1:39">
      <c r="A76" s="5" t="s">
        <v>115</v>
      </c>
      <c r="B76" s="22">
        <v>406</v>
      </c>
      <c r="C76" s="22">
        <v>1.351</v>
      </c>
      <c r="D76" s="22">
        <v>6.6000000000000003E-2</v>
      </c>
      <c r="E76" s="22">
        <v>211</v>
      </c>
      <c r="F76" s="20">
        <v>68.352699931647294</v>
      </c>
      <c r="G76" s="22">
        <v>1.85978729635356</v>
      </c>
      <c r="H76" s="18">
        <v>4.8399999999999999E-2</v>
      </c>
      <c r="I76" s="15">
        <v>2.2834622834634298E-3</v>
      </c>
      <c r="J76" s="24">
        <v>0.10624</v>
      </c>
      <c r="K76" s="18">
        <v>9.7600000000000006E-2</v>
      </c>
      <c r="L76" s="15">
        <v>5.1017879068420702E-3</v>
      </c>
      <c r="M76" s="18">
        <v>1.4630000000000001E-2</v>
      </c>
      <c r="N76" s="15">
        <v>3.98063107570897E-4</v>
      </c>
      <c r="O76" s="24">
        <v>0.21012</v>
      </c>
      <c r="P76" s="10">
        <v>93.6</v>
      </c>
      <c r="Q76" s="6">
        <v>2.5262603773907299</v>
      </c>
      <c r="R76" s="6">
        <v>3.2855618183018001</v>
      </c>
      <c r="S76" s="10">
        <v>94.3</v>
      </c>
      <c r="T76" s="6">
        <v>4.7439341818385197</v>
      </c>
      <c r="U76" s="6">
        <v>5.1641741844885001</v>
      </c>
      <c r="V76" s="10">
        <v>120</v>
      </c>
      <c r="W76" s="6">
        <v>94.488094488141698</v>
      </c>
      <c r="X76" s="6">
        <v>100.931456527159</v>
      </c>
      <c r="Y76" s="6">
        <v>0.74231177094379996</v>
      </c>
      <c r="Z76" s="6">
        <v>22</v>
      </c>
      <c r="AA76" s="7">
        <v>93.6</v>
      </c>
      <c r="AB76" s="7">
        <v>2.5262603773907299</v>
      </c>
      <c r="AC76" s="7">
        <v>3.2855618183018001</v>
      </c>
      <c r="AD76" s="13">
        <v>93.5</v>
      </c>
      <c r="AE76" s="6">
        <v>2.5262603773907299</v>
      </c>
      <c r="AF76" s="13">
        <v>93.5</v>
      </c>
      <c r="AG76" s="6">
        <v>2.58145531079193</v>
      </c>
      <c r="AH76" s="13">
        <v>93.2</v>
      </c>
      <c r="AI76" s="6">
        <v>1.41732141732213</v>
      </c>
      <c r="AJ76" s="24">
        <v>8.0000000000000004E-4</v>
      </c>
      <c r="AK76" s="24">
        <v>3.7000000000000002E-3</v>
      </c>
    </row>
    <row r="77" spans="1:39">
      <c r="A77" s="5" t="s">
        <v>116</v>
      </c>
      <c r="B77" s="22">
        <v>219</v>
      </c>
      <c r="C77" s="22">
        <v>1.5960000000000001</v>
      </c>
      <c r="D77" s="22">
        <v>3.2000000000000001E-2</v>
      </c>
      <c r="E77" s="22">
        <v>118</v>
      </c>
      <c r="F77" s="20">
        <v>66.6222518321119</v>
      </c>
      <c r="G77" s="22">
        <v>1.9495896176212499</v>
      </c>
      <c r="H77" s="18">
        <v>4.9700000000000001E-2</v>
      </c>
      <c r="I77" s="15">
        <v>3.2283432283448398E-3</v>
      </c>
      <c r="J77" s="24">
        <v>0.31944</v>
      </c>
      <c r="K77" s="18">
        <v>0.1021</v>
      </c>
      <c r="L77" s="15">
        <v>6.7334469586460702E-3</v>
      </c>
      <c r="M77" s="18">
        <v>1.5010000000000001E-2</v>
      </c>
      <c r="N77" s="15">
        <v>4.3924273580902803E-4</v>
      </c>
      <c r="O77" s="24">
        <v>3.6928999999999997E-2</v>
      </c>
      <c r="P77" s="10">
        <v>96.1</v>
      </c>
      <c r="Q77" s="6">
        <v>2.8159871497834899</v>
      </c>
      <c r="R77" s="6">
        <v>3.5456242296461702</v>
      </c>
      <c r="S77" s="10">
        <v>98.4</v>
      </c>
      <c r="T77" s="6">
        <v>6.22534804214229</v>
      </c>
      <c r="U77" s="6">
        <v>6.5783291509744704</v>
      </c>
      <c r="V77" s="10">
        <v>160</v>
      </c>
      <c r="W77" s="6">
        <v>125.98412598418901</v>
      </c>
      <c r="X77" s="6">
        <v>197.805709330524</v>
      </c>
      <c r="Y77" s="6">
        <v>2.3373983739837598</v>
      </c>
      <c r="Z77" s="6">
        <v>39.9375</v>
      </c>
      <c r="AA77" s="7">
        <v>96.1</v>
      </c>
      <c r="AB77" s="7">
        <v>2.8159871497834899</v>
      </c>
      <c r="AC77" s="7">
        <v>3.5456242296461702</v>
      </c>
      <c r="AD77" s="13">
        <v>95.9</v>
      </c>
      <c r="AE77" s="6">
        <v>2.9240013043337898</v>
      </c>
      <c r="AF77" s="13">
        <v>95.8</v>
      </c>
      <c r="AG77" s="6">
        <v>2.9459732255750199</v>
      </c>
      <c r="AH77" s="13">
        <v>95.4</v>
      </c>
      <c r="AI77" s="6">
        <v>1.8897618897628301</v>
      </c>
      <c r="AJ77" s="24">
        <v>2.3999999999999998E-3</v>
      </c>
      <c r="AK77" s="24">
        <v>5.3E-3</v>
      </c>
    </row>
    <row r="78" spans="1:39">
      <c r="A78" s="5" t="s">
        <v>117</v>
      </c>
      <c r="B78" s="22">
        <v>104.6</v>
      </c>
      <c r="C78" s="22">
        <v>1.905</v>
      </c>
      <c r="D78" s="22">
        <v>6.2E-2</v>
      </c>
      <c r="E78" s="22">
        <v>59.8</v>
      </c>
      <c r="F78" s="20">
        <v>68.634179821551101</v>
      </c>
      <c r="G78" s="22">
        <v>2.21874125906777</v>
      </c>
      <c r="H78" s="18">
        <v>5.4600000000000003E-2</v>
      </c>
      <c r="I78" s="15">
        <v>4.7244047244070896E-3</v>
      </c>
      <c r="J78" s="24">
        <v>-1.5269000000000001E-3</v>
      </c>
      <c r="K78" s="18">
        <v>0.11</v>
      </c>
      <c r="L78" s="15">
        <v>1.05522020924544E-2</v>
      </c>
      <c r="M78" s="18">
        <v>1.457E-2</v>
      </c>
      <c r="N78" s="15">
        <v>4.7100526630707598E-4</v>
      </c>
      <c r="O78" s="24">
        <v>0.25570999999999999</v>
      </c>
      <c r="P78" s="10">
        <v>93.2</v>
      </c>
      <c r="Q78" s="6">
        <v>2.9951892406271199</v>
      </c>
      <c r="R78" s="6">
        <v>3.6535570649461202</v>
      </c>
      <c r="S78" s="10">
        <v>105</v>
      </c>
      <c r="T78" s="6">
        <v>9.7353384347223297</v>
      </c>
      <c r="U78" s="6">
        <v>9.9974151398894104</v>
      </c>
      <c r="V78" s="10">
        <v>310</v>
      </c>
      <c r="W78" s="6">
        <v>165.35416535424801</v>
      </c>
      <c r="X78" s="6">
        <v>165.90788660364399</v>
      </c>
      <c r="Y78" s="6">
        <v>11.2380952380952</v>
      </c>
      <c r="Z78" s="6">
        <v>69.935483870967701</v>
      </c>
      <c r="AA78" s="7">
        <v>93.2</v>
      </c>
      <c r="AB78" s="7">
        <v>2.9951892406271199</v>
      </c>
      <c r="AC78" s="7">
        <v>3.6535570649461202</v>
      </c>
      <c r="AD78" s="13">
        <v>92.4</v>
      </c>
      <c r="AE78" s="6">
        <v>3.0536140206595301</v>
      </c>
      <c r="AF78" s="13">
        <v>92.3</v>
      </c>
      <c r="AG78" s="6">
        <v>3.2727686197746699</v>
      </c>
      <c r="AH78" s="13">
        <v>93.7</v>
      </c>
      <c r="AI78" s="6">
        <v>2.1259821259831901</v>
      </c>
      <c r="AJ78" s="24">
        <v>8.8000000000000005E-3</v>
      </c>
      <c r="AK78" s="24">
        <v>7.7999999999999996E-3</v>
      </c>
    </row>
    <row r="79" spans="1:39">
      <c r="A79" s="5" t="s">
        <v>118</v>
      </c>
      <c r="B79" s="22">
        <v>284</v>
      </c>
      <c r="C79" s="22">
        <v>1.1619999999999999</v>
      </c>
      <c r="D79" s="22">
        <v>2.5000000000000001E-2</v>
      </c>
      <c r="E79" s="22">
        <v>161</v>
      </c>
      <c r="F79" s="20">
        <v>68.493150684931507</v>
      </c>
      <c r="G79" s="22">
        <v>1.8220275982265399</v>
      </c>
      <c r="H79" s="18">
        <v>5.2900000000000003E-2</v>
      </c>
      <c r="I79" s="15">
        <v>2.9133829133843698E-3</v>
      </c>
      <c r="J79" s="24">
        <v>1.0255E-2</v>
      </c>
      <c r="K79" s="18">
        <v>0.1066</v>
      </c>
      <c r="L79" s="15">
        <v>6.6249500442191996E-3</v>
      </c>
      <c r="M79" s="18">
        <v>1.46E-2</v>
      </c>
      <c r="N79" s="15">
        <v>3.8838340283796899E-4</v>
      </c>
      <c r="O79" s="24">
        <v>0.24041999999999999</v>
      </c>
      <c r="P79" s="10">
        <v>93.4</v>
      </c>
      <c r="Q79" s="6">
        <v>2.4770665327656198</v>
      </c>
      <c r="R79" s="6">
        <v>3.2451446671913402</v>
      </c>
      <c r="S79" s="10">
        <v>102.5</v>
      </c>
      <c r="T79" s="6">
        <v>6.11022368149745</v>
      </c>
      <c r="U79" s="6">
        <v>6.49780478659242</v>
      </c>
      <c r="V79" s="10">
        <v>280</v>
      </c>
      <c r="W79" s="6">
        <v>110.236110236165</v>
      </c>
      <c r="X79" s="6">
        <v>112.184268144917</v>
      </c>
      <c r="Y79" s="6">
        <v>8.8780487804878003</v>
      </c>
      <c r="Z79" s="6">
        <v>66.642857142857096</v>
      </c>
      <c r="AA79" s="7">
        <v>93.4</v>
      </c>
      <c r="AB79" s="7">
        <v>2.4770665327656198</v>
      </c>
      <c r="AC79" s="7">
        <v>3.2451446671913402</v>
      </c>
      <c r="AD79" s="13">
        <v>92.8</v>
      </c>
      <c r="AE79" s="6">
        <v>2.4770665327656198</v>
      </c>
      <c r="AF79" s="13">
        <v>92.8</v>
      </c>
      <c r="AG79" s="6">
        <v>2.68380950105111</v>
      </c>
      <c r="AH79" s="13">
        <v>93.4</v>
      </c>
      <c r="AI79" s="6">
        <v>1.41732141732213</v>
      </c>
      <c r="AJ79" s="24">
        <v>6.4999999999999997E-3</v>
      </c>
      <c r="AK79" s="24">
        <v>4.7999999999999996E-3</v>
      </c>
    </row>
    <row r="80" spans="1:39">
      <c r="A80" s="5" t="s">
        <v>119</v>
      </c>
      <c r="B80" s="22">
        <v>231</v>
      </c>
      <c r="C80" s="22">
        <v>1.53</v>
      </c>
      <c r="D80" s="22">
        <v>6.0999999999999999E-2</v>
      </c>
      <c r="E80" s="22">
        <v>123</v>
      </c>
      <c r="F80" s="20">
        <v>67.340067340067307</v>
      </c>
      <c r="G80" s="22">
        <v>1.7816913769371701</v>
      </c>
      <c r="H80" s="18">
        <v>4.9299999999999997E-2</v>
      </c>
      <c r="I80" s="15">
        <v>3.3858233858250798E-3</v>
      </c>
      <c r="J80" s="24">
        <v>0.20236000000000001</v>
      </c>
      <c r="K80" s="18">
        <v>0.1007</v>
      </c>
      <c r="L80" s="15">
        <v>7.0922613189376999E-3</v>
      </c>
      <c r="M80" s="18">
        <v>1.485E-2</v>
      </c>
      <c r="N80" s="15">
        <v>3.9290303667062699E-4</v>
      </c>
      <c r="O80" s="24">
        <v>3.8851999999999998E-2</v>
      </c>
      <c r="P80" s="10">
        <v>95</v>
      </c>
      <c r="Q80" s="6">
        <v>2.5052550783460301</v>
      </c>
      <c r="R80" s="6">
        <v>3.28952494721982</v>
      </c>
      <c r="S80" s="10">
        <v>97</v>
      </c>
      <c r="T80" s="6">
        <v>6.5862749289214797</v>
      </c>
      <c r="U80" s="6">
        <v>6.9127832390650701</v>
      </c>
      <c r="V80" s="10">
        <v>150</v>
      </c>
      <c r="W80" s="6">
        <v>125.98412598418901</v>
      </c>
      <c r="X80" s="6">
        <v>148.276321052203</v>
      </c>
      <c r="Y80" s="6">
        <v>2.0618556701031001</v>
      </c>
      <c r="Z80" s="6">
        <v>36.6666666666667</v>
      </c>
      <c r="AA80" s="7">
        <v>95</v>
      </c>
      <c r="AB80" s="7">
        <v>2.5052550783460301</v>
      </c>
      <c r="AC80" s="7">
        <v>3.28952494721982</v>
      </c>
      <c r="AD80" s="13">
        <v>94.9</v>
      </c>
      <c r="AE80" s="6">
        <v>2.5506279633804998</v>
      </c>
      <c r="AF80" s="13">
        <v>94.9</v>
      </c>
      <c r="AG80" s="6">
        <v>2.63116275424757</v>
      </c>
      <c r="AH80" s="13">
        <v>95</v>
      </c>
      <c r="AI80" s="6">
        <v>1.41732141732213</v>
      </c>
      <c r="AJ80" s="24">
        <v>1.9E-3</v>
      </c>
      <c r="AK80" s="24">
        <v>5.4999999999999997E-3</v>
      </c>
    </row>
    <row r="81" spans="1:37">
      <c r="A81" s="5" t="s">
        <v>120</v>
      </c>
      <c r="B81" s="22">
        <v>197.5</v>
      </c>
      <c r="C81" s="22">
        <v>1.619</v>
      </c>
      <c r="D81" s="22">
        <v>3.5000000000000003E-2</v>
      </c>
      <c r="E81" s="22">
        <v>96.8</v>
      </c>
      <c r="F81" s="20">
        <v>66.312997347480106</v>
      </c>
      <c r="G81" s="22">
        <v>2.0552176338371302</v>
      </c>
      <c r="H81" s="18">
        <v>4.4600000000000001E-2</v>
      </c>
      <c r="I81" s="15">
        <v>2.83464283464425E-3</v>
      </c>
      <c r="J81" s="24">
        <v>-2.2860999999999999E-2</v>
      </c>
      <c r="K81" s="18">
        <v>9.2799999999999994E-2</v>
      </c>
      <c r="L81" s="15">
        <v>6.4370087632067098E-3</v>
      </c>
      <c r="M81" s="18">
        <v>1.508E-2</v>
      </c>
      <c r="N81" s="15">
        <v>4.6736964332742001E-4</v>
      </c>
      <c r="O81" s="24">
        <v>0.28610000000000002</v>
      </c>
      <c r="P81" s="10">
        <v>96.5</v>
      </c>
      <c r="Q81" s="6">
        <v>2.9863899105503702</v>
      </c>
      <c r="R81" s="6">
        <v>3.68821642864205</v>
      </c>
      <c r="S81" s="10">
        <v>89.8</v>
      </c>
      <c r="T81" s="6">
        <v>5.9405829741965102</v>
      </c>
      <c r="U81" s="6">
        <v>6.2520372048912503</v>
      </c>
      <c r="V81" s="10">
        <v>40</v>
      </c>
      <c r="W81" s="6">
        <v>110.236110236165</v>
      </c>
      <c r="X81" s="6">
        <v>110.659909223903</v>
      </c>
      <c r="Y81" s="6">
        <v>-7.4610244988864203</v>
      </c>
      <c r="Z81" s="6">
        <v>-141.25</v>
      </c>
      <c r="AA81" s="7">
        <v>96.5</v>
      </c>
      <c r="AB81" s="7">
        <v>2.9863899105503702</v>
      </c>
      <c r="AC81" s="7">
        <v>3.68821642864205</v>
      </c>
      <c r="AD81" s="13">
        <v>96.3</v>
      </c>
      <c r="AE81" s="6">
        <v>2.8764082981797099</v>
      </c>
      <c r="AF81" s="13">
        <v>96.3</v>
      </c>
      <c r="AG81" s="6">
        <v>2.8127079609005801</v>
      </c>
      <c r="AH81" s="13">
        <v>96.1</v>
      </c>
      <c r="AI81" s="6">
        <v>2.1259821259831901</v>
      </c>
      <c r="AJ81" s="24">
        <v>-4.1999999999999997E-3</v>
      </c>
      <c r="AK81" s="24">
        <v>4.5999999999999999E-3</v>
      </c>
    </row>
    <row r="82" spans="1:37">
      <c r="A82" s="5" t="s">
        <v>121</v>
      </c>
      <c r="B82" s="22">
        <v>244.5</v>
      </c>
      <c r="C82" s="22">
        <v>1.496</v>
      </c>
      <c r="D82" s="22">
        <v>0.05</v>
      </c>
      <c r="E82" s="22">
        <v>128</v>
      </c>
      <c r="F82" s="20">
        <v>68.493150684931507</v>
      </c>
      <c r="G82" s="22">
        <v>2.0543535520544598</v>
      </c>
      <c r="H82" s="18">
        <v>4.8300000000000003E-2</v>
      </c>
      <c r="I82" s="15">
        <v>3.3858233858250798E-3</v>
      </c>
      <c r="J82" s="24">
        <v>0.25990000000000002</v>
      </c>
      <c r="K82" s="18">
        <v>9.9299999999999999E-2</v>
      </c>
      <c r="L82" s="15">
        <v>7.8299528361350894E-3</v>
      </c>
      <c r="M82" s="18">
        <v>1.46E-2</v>
      </c>
      <c r="N82" s="15">
        <v>4.37906003155928E-4</v>
      </c>
      <c r="O82" s="24">
        <v>0.17205999999999999</v>
      </c>
      <c r="P82" s="10">
        <v>94</v>
      </c>
      <c r="Q82" s="6">
        <v>2.8841391450045402</v>
      </c>
      <c r="R82" s="6">
        <v>3.56558044517304</v>
      </c>
      <c r="S82" s="10">
        <v>95.6</v>
      </c>
      <c r="T82" s="6">
        <v>7.1759926409909598</v>
      </c>
      <c r="U82" s="6">
        <v>7.4693806070747497</v>
      </c>
      <c r="V82" s="10">
        <v>140</v>
      </c>
      <c r="W82" s="6">
        <v>133.858133858201</v>
      </c>
      <c r="X82" s="6">
        <v>137.96190521000099</v>
      </c>
      <c r="Y82" s="6">
        <v>1.67364016736401</v>
      </c>
      <c r="Z82" s="6">
        <v>32.857142857142897</v>
      </c>
      <c r="AA82" s="7">
        <v>94</v>
      </c>
      <c r="AB82" s="7">
        <v>2.8841391450045402</v>
      </c>
      <c r="AC82" s="7">
        <v>3.56558044517304</v>
      </c>
      <c r="AD82" s="13">
        <v>94.4</v>
      </c>
      <c r="AE82" s="6">
        <v>2.8841391450045402</v>
      </c>
      <c r="AF82" s="13">
        <v>94.3</v>
      </c>
      <c r="AG82" s="6">
        <v>2.9055241151221498</v>
      </c>
      <c r="AH82" s="13">
        <v>93.4</v>
      </c>
      <c r="AI82" s="6">
        <v>2.2047222047233102</v>
      </c>
      <c r="AJ82" s="24">
        <v>5.9999999999999995E-4</v>
      </c>
      <c r="AK82" s="24">
        <v>5.4999999999999997E-3</v>
      </c>
    </row>
    <row r="83" spans="1:37">
      <c r="A83" s="5" t="s">
        <v>122</v>
      </c>
      <c r="B83" s="22">
        <v>242</v>
      </c>
      <c r="C83" s="22">
        <v>1.827</v>
      </c>
      <c r="D83" s="22">
        <v>9.1999999999999998E-2</v>
      </c>
      <c r="E83" s="22">
        <v>124</v>
      </c>
      <c r="F83" s="20">
        <v>69.204152249134907</v>
      </c>
      <c r="G83" s="22">
        <v>2.1118523557281899</v>
      </c>
      <c r="H83" s="18">
        <v>4.8300000000000003E-2</v>
      </c>
      <c r="I83" s="15">
        <v>3.3858233858250798E-3</v>
      </c>
      <c r="J83" s="24">
        <v>2.1922000000000001E-2</v>
      </c>
      <c r="K83" s="18">
        <v>9.4200000000000006E-2</v>
      </c>
      <c r="L83" s="15">
        <v>6.9688313525009303E-3</v>
      </c>
      <c r="M83" s="18">
        <v>1.4449999999999999E-2</v>
      </c>
      <c r="N83" s="15">
        <v>4.4096005150693598E-4</v>
      </c>
      <c r="O83" s="24">
        <v>0.32579000000000002</v>
      </c>
      <c r="P83" s="10">
        <v>92.5</v>
      </c>
      <c r="Q83" s="6">
        <v>2.8140517556942299</v>
      </c>
      <c r="R83" s="6">
        <v>3.4964867226349798</v>
      </c>
      <c r="S83" s="10">
        <v>91</v>
      </c>
      <c r="T83" s="6">
        <v>6.3959514136172597</v>
      </c>
      <c r="U83" s="6">
        <v>6.6941073685338903</v>
      </c>
      <c r="V83" s="10">
        <v>100</v>
      </c>
      <c r="W83" s="6">
        <v>133.858133858201</v>
      </c>
      <c r="X83" s="6">
        <v>138.08656382119199</v>
      </c>
      <c r="Y83" s="6">
        <v>-1.64835164835165</v>
      </c>
      <c r="Z83" s="6">
        <v>7.5</v>
      </c>
      <c r="AA83" s="7">
        <v>92.5</v>
      </c>
      <c r="AB83" s="7">
        <v>2.8140517556942299</v>
      </c>
      <c r="AC83" s="7">
        <v>3.4964867226349798</v>
      </c>
      <c r="AD83" s="13">
        <v>92.4</v>
      </c>
      <c r="AE83" s="6">
        <v>2.8140517556942299</v>
      </c>
      <c r="AF83" s="13">
        <v>92.4</v>
      </c>
      <c r="AG83" s="6">
        <v>2.8325597055230198</v>
      </c>
      <c r="AH83" s="13">
        <v>92.5</v>
      </c>
      <c r="AI83" s="6">
        <v>1.9685019685029499</v>
      </c>
      <c r="AJ83" s="24">
        <v>5.9999999999999995E-4</v>
      </c>
      <c r="AK83" s="24">
        <v>5.4999999999999997E-3</v>
      </c>
    </row>
    <row r="84" spans="1:37">
      <c r="A84" s="5" t="s">
        <v>123</v>
      </c>
      <c r="B84" s="22">
        <v>208</v>
      </c>
      <c r="C84" s="22">
        <v>1.6779999999999999</v>
      </c>
      <c r="D84" s="22">
        <v>2.1000000000000001E-2</v>
      </c>
      <c r="E84" s="22">
        <v>102</v>
      </c>
      <c r="F84" s="20">
        <v>66.445182724252504</v>
      </c>
      <c r="G84" s="22">
        <v>1.7702560023760601</v>
      </c>
      <c r="H84" s="18">
        <v>4.5100000000000001E-2</v>
      </c>
      <c r="I84" s="15">
        <v>2.99212299212449E-3</v>
      </c>
      <c r="J84" s="24">
        <v>-0.10167</v>
      </c>
      <c r="K84" s="18">
        <v>9.3299999999999994E-2</v>
      </c>
      <c r="L84" s="15">
        <v>6.7382488624345097E-3</v>
      </c>
      <c r="M84" s="18">
        <v>1.5049999999999999E-2</v>
      </c>
      <c r="N84" s="15">
        <v>4.0096741017818402E-4</v>
      </c>
      <c r="O84" s="24">
        <v>0.30403000000000002</v>
      </c>
      <c r="P84" s="10">
        <v>96.3</v>
      </c>
      <c r="Q84" s="6">
        <v>2.5279041773875202</v>
      </c>
      <c r="R84" s="6">
        <v>3.3251122294345201</v>
      </c>
      <c r="S84" s="10">
        <v>90.2</v>
      </c>
      <c r="T84" s="6">
        <v>6.3156478075413203</v>
      </c>
      <c r="U84" s="6">
        <v>6.6122894087994801</v>
      </c>
      <c r="V84" s="10">
        <v>20</v>
      </c>
      <c r="W84" s="6">
        <v>125.98412598418901</v>
      </c>
      <c r="X84" s="6">
        <v>126.44247288446699</v>
      </c>
      <c r="Y84" s="6">
        <v>-6.7627494456762802</v>
      </c>
      <c r="Z84" s="6">
        <v>-381.5</v>
      </c>
      <c r="AA84" s="7">
        <v>96.3</v>
      </c>
      <c r="AB84" s="7">
        <v>2.5279041773875202</v>
      </c>
      <c r="AC84" s="7">
        <v>3.3251122294345201</v>
      </c>
      <c r="AD84" s="13">
        <v>96.5</v>
      </c>
      <c r="AE84" s="6">
        <v>2.5279041773875202</v>
      </c>
      <c r="AF84" s="13">
        <v>96.5</v>
      </c>
      <c r="AG84" s="6">
        <v>2.4667807419593499</v>
      </c>
      <c r="AH84" s="13">
        <v>96.4</v>
      </c>
      <c r="AI84" s="6">
        <v>1.41732141732213</v>
      </c>
      <c r="AJ84" s="24">
        <v>-3.5999999999999999E-3</v>
      </c>
      <c r="AK84" s="24">
        <v>4.8999999999999998E-3</v>
      </c>
    </row>
    <row r="85" spans="1:37">
      <c r="A85" s="5" t="s">
        <v>124</v>
      </c>
      <c r="B85" s="22">
        <v>319</v>
      </c>
      <c r="C85" s="22">
        <v>1.1819999999999999</v>
      </c>
      <c r="D85" s="22">
        <v>3.5000000000000003E-2</v>
      </c>
      <c r="E85" s="22">
        <v>167</v>
      </c>
      <c r="F85" s="20">
        <v>69.930069930069905</v>
      </c>
      <c r="G85" s="22">
        <v>1.78869219256155</v>
      </c>
      <c r="H85" s="18">
        <v>5.16E-2</v>
      </c>
      <c r="I85" s="15">
        <v>2.67716267716402E-3</v>
      </c>
      <c r="J85" s="24">
        <v>0.32423999999999997</v>
      </c>
      <c r="K85" s="18">
        <v>0.1013</v>
      </c>
      <c r="L85" s="15">
        <v>5.5647254095867096E-3</v>
      </c>
      <c r="M85" s="18">
        <v>1.43E-2</v>
      </c>
      <c r="N85" s="15">
        <v>3.6576966645691098E-4</v>
      </c>
      <c r="O85" s="24">
        <v>-7.1906999999999999E-2</v>
      </c>
      <c r="P85" s="10">
        <v>91.5</v>
      </c>
      <c r="Q85" s="6">
        <v>2.31441965751418</v>
      </c>
      <c r="R85" s="6">
        <v>3.0944099741413398</v>
      </c>
      <c r="S85" s="10">
        <v>97.8</v>
      </c>
      <c r="T85" s="6">
        <v>5.1300922501262196</v>
      </c>
      <c r="U85" s="6">
        <v>5.5473617145474501</v>
      </c>
      <c r="V85" s="10">
        <v>240</v>
      </c>
      <c r="W85" s="6">
        <v>102.362102362154</v>
      </c>
      <c r="X85" s="6">
        <v>107.819422243369</v>
      </c>
      <c r="Y85" s="6">
        <v>6.4417177914110404</v>
      </c>
      <c r="Z85" s="6">
        <v>61.875</v>
      </c>
      <c r="AA85" s="7">
        <v>91.5</v>
      </c>
      <c r="AB85" s="7">
        <v>2.31441965751418</v>
      </c>
      <c r="AC85" s="7">
        <v>3.0944099741413398</v>
      </c>
      <c r="AD85" s="13">
        <v>91.1</v>
      </c>
      <c r="AE85" s="6">
        <v>2.3986117549716202</v>
      </c>
      <c r="AF85" s="13">
        <v>91.1</v>
      </c>
      <c r="AG85" s="6">
        <v>2.5548867870817902</v>
      </c>
      <c r="AH85" s="13">
        <v>90.7</v>
      </c>
      <c r="AI85" s="6">
        <v>1.7322817322826001</v>
      </c>
      <c r="AJ85" s="24">
        <v>5.0000000000000001E-3</v>
      </c>
      <c r="AK85" s="24">
        <v>4.4000000000000003E-3</v>
      </c>
    </row>
    <row r="86" spans="1:37">
      <c r="A86" s="5" t="s">
        <v>125</v>
      </c>
      <c r="B86" s="22">
        <v>242</v>
      </c>
      <c r="C86" s="22">
        <v>2.0059999999999998</v>
      </c>
      <c r="D86" s="22">
        <v>5.3999999999999999E-2</v>
      </c>
      <c r="E86" s="22">
        <v>128</v>
      </c>
      <c r="F86" s="20">
        <v>66.225165562913901</v>
      </c>
      <c r="G86" s="22">
        <v>1.91024374527904</v>
      </c>
      <c r="H86" s="18">
        <v>4.8500000000000001E-2</v>
      </c>
      <c r="I86" s="15">
        <v>2.99212299212449E-3</v>
      </c>
      <c r="J86" s="24">
        <v>0.39615</v>
      </c>
      <c r="K86" s="18">
        <v>0.1003</v>
      </c>
      <c r="L86" s="15">
        <v>6.0593499865992202E-3</v>
      </c>
      <c r="M86" s="18">
        <v>1.5100000000000001E-2</v>
      </c>
      <c r="N86" s="15">
        <v>4.3555467636107402E-4</v>
      </c>
      <c r="O86" s="24">
        <v>-0.12894</v>
      </c>
      <c r="P86" s="10">
        <v>96.6</v>
      </c>
      <c r="Q86" s="6">
        <v>2.7730896757538401</v>
      </c>
      <c r="R86" s="6">
        <v>3.5194730776941299</v>
      </c>
      <c r="S86" s="10">
        <v>96.8</v>
      </c>
      <c r="T86" s="6">
        <v>5.5539223223966996</v>
      </c>
      <c r="U86" s="6">
        <v>5.9347992247407699</v>
      </c>
      <c r="V86" s="10">
        <v>140</v>
      </c>
      <c r="W86" s="6">
        <v>118.110118110177</v>
      </c>
      <c r="X86" s="6">
        <v>123.464264785792</v>
      </c>
      <c r="Y86" s="6">
        <v>0.20661157024794399</v>
      </c>
      <c r="Z86" s="6">
        <v>31</v>
      </c>
      <c r="AA86" s="7">
        <v>96.6</v>
      </c>
      <c r="AB86" s="7">
        <v>2.7730896757538401</v>
      </c>
      <c r="AC86" s="7">
        <v>3.5194730776941299</v>
      </c>
      <c r="AD86" s="13">
        <v>96.5</v>
      </c>
      <c r="AE86" s="6">
        <v>2.8784069117782001</v>
      </c>
      <c r="AF86" s="13">
        <v>96.4</v>
      </c>
      <c r="AG86" s="6">
        <v>2.9199406095358098</v>
      </c>
      <c r="AH86" s="13">
        <v>95.2</v>
      </c>
      <c r="AI86" s="6">
        <v>2.2834622834634302</v>
      </c>
      <c r="AJ86" s="24">
        <v>8.9999999999999998E-4</v>
      </c>
      <c r="AK86" s="24">
        <v>4.8999999999999998E-3</v>
      </c>
    </row>
    <row r="87" spans="1:37">
      <c r="A87" s="5" t="s">
        <v>126</v>
      </c>
      <c r="B87" s="22">
        <v>73.8</v>
      </c>
      <c r="C87" s="22">
        <v>1.474</v>
      </c>
      <c r="D87" s="22">
        <v>3.2000000000000001E-2</v>
      </c>
      <c r="E87" s="22">
        <v>58</v>
      </c>
      <c r="F87" s="20">
        <v>69.348127600554804</v>
      </c>
      <c r="G87" s="22">
        <v>2.4867435272226501</v>
      </c>
      <c r="H87" s="18">
        <v>7.3999999999999996E-2</v>
      </c>
      <c r="I87" s="15">
        <v>8.6614086614129893E-3</v>
      </c>
      <c r="J87" s="24">
        <v>-1.1502E-2</v>
      </c>
      <c r="K87" s="18">
        <v>0.14599999999999999</v>
      </c>
      <c r="L87" s="15">
        <v>1.8426943404699501E-2</v>
      </c>
      <c r="M87" s="18">
        <v>1.4420000000000001E-2</v>
      </c>
      <c r="N87" s="15">
        <v>5.1708449677398004E-4</v>
      </c>
      <c r="O87" s="24">
        <v>0.15742999999999999</v>
      </c>
      <c r="P87" s="10">
        <v>92.3</v>
      </c>
      <c r="Q87" s="6">
        <v>3.2831618422172699</v>
      </c>
      <c r="R87" s="6">
        <v>3.8817617436232501</v>
      </c>
      <c r="S87" s="10">
        <v>136</v>
      </c>
      <c r="T87" s="6">
        <v>16.033859446179498</v>
      </c>
      <c r="U87" s="6">
        <v>16.298209667066399</v>
      </c>
      <c r="V87" s="10">
        <v>770</v>
      </c>
      <c r="W87" s="6">
        <v>236.220236220354</v>
      </c>
      <c r="X87" s="6">
        <v>236.24612333433299</v>
      </c>
      <c r="Y87" s="6">
        <v>32.132352941176499</v>
      </c>
      <c r="Z87" s="6">
        <v>88.012987012986997</v>
      </c>
      <c r="AA87" s="7">
        <v>92.3</v>
      </c>
      <c r="AB87" s="7">
        <v>3.2831618422172699</v>
      </c>
      <c r="AC87" s="7">
        <v>3.8817617436232501</v>
      </c>
      <c r="AD87" s="13">
        <v>88.5</v>
      </c>
      <c r="AE87" s="6">
        <v>3.22120345246796</v>
      </c>
      <c r="AF87" s="13">
        <v>88.6</v>
      </c>
      <c r="AG87" s="6">
        <v>3.92854282652468</v>
      </c>
      <c r="AH87" s="13">
        <v>92.7</v>
      </c>
      <c r="AI87" s="6">
        <v>2.5984225984239</v>
      </c>
      <c r="AJ87" s="24">
        <v>3.3000000000000002E-2</v>
      </c>
      <c r="AK87" s="24">
        <v>1.4E-2</v>
      </c>
    </row>
    <row r="88" spans="1:37">
      <c r="A88" s="5" t="s">
        <v>127</v>
      </c>
      <c r="B88" s="22">
        <v>168.2</v>
      </c>
      <c r="C88" s="22">
        <v>1.631</v>
      </c>
      <c r="D88" s="22">
        <v>8.3000000000000004E-2</v>
      </c>
      <c r="E88" s="22">
        <v>119</v>
      </c>
      <c r="F88" s="20">
        <v>67.980965329707701</v>
      </c>
      <c r="G88" s="22">
        <v>2.2401788421660598</v>
      </c>
      <c r="H88" s="18">
        <v>6.6400000000000001E-2</v>
      </c>
      <c r="I88" s="15">
        <v>5.0393650393675601E-3</v>
      </c>
      <c r="J88" s="24">
        <v>-0.12925</v>
      </c>
      <c r="K88" s="18">
        <v>0.13300000000000001</v>
      </c>
      <c r="L88" s="15">
        <v>1.06950073029428E-2</v>
      </c>
      <c r="M88" s="18">
        <v>1.4710000000000001E-2</v>
      </c>
      <c r="N88" s="15">
        <v>4.8473908260114498E-4</v>
      </c>
      <c r="O88" s="24">
        <v>0.42320999999999998</v>
      </c>
      <c r="P88" s="10">
        <v>94.1</v>
      </c>
      <c r="Q88" s="6">
        <v>3.0663941623400599</v>
      </c>
      <c r="R88" s="6">
        <v>3.7233571272972199</v>
      </c>
      <c r="S88" s="10">
        <v>126</v>
      </c>
      <c r="T88" s="6">
        <v>9.8484950257050006</v>
      </c>
      <c r="U88" s="6">
        <v>10.210251548482701</v>
      </c>
      <c r="V88" s="10">
        <v>730</v>
      </c>
      <c r="W88" s="6">
        <v>165.35416535424801</v>
      </c>
      <c r="X88" s="6">
        <v>165.42120391801399</v>
      </c>
      <c r="Y88" s="6">
        <v>25.317460317460299</v>
      </c>
      <c r="Z88" s="6">
        <v>87.109589041095902</v>
      </c>
      <c r="AA88" s="7">
        <v>94.1</v>
      </c>
      <c r="AB88" s="7">
        <v>3.0663941623400599</v>
      </c>
      <c r="AC88" s="7">
        <v>3.7233571272972199</v>
      </c>
      <c r="AD88" s="13">
        <v>91.6</v>
      </c>
      <c r="AE88" s="6">
        <v>3.0663941623400599</v>
      </c>
      <c r="AF88" s="13">
        <v>91.5</v>
      </c>
      <c r="AG88" s="6">
        <v>3.54593489383775</v>
      </c>
      <c r="AH88" s="13">
        <v>93.9</v>
      </c>
      <c r="AI88" s="6">
        <v>2.2834622834634302</v>
      </c>
      <c r="AJ88" s="24">
        <v>2.3900000000000001E-2</v>
      </c>
      <c r="AK88" s="24">
        <v>8.2000000000000007E-3</v>
      </c>
    </row>
    <row r="89" spans="1:37">
      <c r="A89" s="5" t="s">
        <v>128</v>
      </c>
      <c r="B89" s="22">
        <v>251</v>
      </c>
      <c r="C89" s="22">
        <v>1.391</v>
      </c>
      <c r="D89" s="22">
        <v>5.1999999999999998E-2</v>
      </c>
      <c r="E89" s="22">
        <v>133</v>
      </c>
      <c r="F89" s="20">
        <v>68.259385665528995</v>
      </c>
      <c r="G89" s="22">
        <v>1.87834031080061</v>
      </c>
      <c r="H89" s="18">
        <v>5.0500000000000003E-2</v>
      </c>
      <c r="I89" s="15">
        <v>2.83464283464425E-3</v>
      </c>
      <c r="J89" s="24">
        <v>0.18351999999999999</v>
      </c>
      <c r="K89" s="18">
        <v>0.1016</v>
      </c>
      <c r="L89" s="15">
        <v>6.1436808672326098E-3</v>
      </c>
      <c r="M89" s="18">
        <v>1.465E-2</v>
      </c>
      <c r="N89" s="15">
        <v>4.0313409335480401E-4</v>
      </c>
      <c r="O89" s="24">
        <v>0.10145</v>
      </c>
      <c r="P89" s="10">
        <v>93.7</v>
      </c>
      <c r="Q89" s="6">
        <v>2.5758425821696802</v>
      </c>
      <c r="R89" s="6">
        <v>3.3256261355557299</v>
      </c>
      <c r="S89" s="10">
        <v>98</v>
      </c>
      <c r="T89" s="6">
        <v>5.7090229455436399</v>
      </c>
      <c r="U89" s="6">
        <v>6.0887031478007296</v>
      </c>
      <c r="V89" s="10">
        <v>190</v>
      </c>
      <c r="W89" s="6">
        <v>110.236110236165</v>
      </c>
      <c r="X89" s="6">
        <v>157.90758408159201</v>
      </c>
      <c r="Y89" s="6">
        <v>4.3877551020408099</v>
      </c>
      <c r="Z89" s="6">
        <v>50.684210526315802</v>
      </c>
      <c r="AA89" s="7">
        <v>93.7</v>
      </c>
      <c r="AB89" s="7">
        <v>2.5758425821696802</v>
      </c>
      <c r="AC89" s="7">
        <v>3.3256261355557299</v>
      </c>
      <c r="AD89" s="13">
        <v>93.4</v>
      </c>
      <c r="AE89" s="6">
        <v>2.62472189157605</v>
      </c>
      <c r="AF89" s="13">
        <v>93.4</v>
      </c>
      <c r="AG89" s="6">
        <v>2.73776240618936</v>
      </c>
      <c r="AH89" s="13">
        <v>93.8</v>
      </c>
      <c r="AI89" s="6">
        <v>1.57480157480236</v>
      </c>
      <c r="AJ89" s="24">
        <v>3.3999999999999998E-3</v>
      </c>
      <c r="AK89" s="24">
        <v>4.5999999999999999E-3</v>
      </c>
    </row>
    <row r="90" spans="1:37">
      <c r="A90" s="5" t="s">
        <v>129</v>
      </c>
      <c r="B90" s="22">
        <v>407.5</v>
      </c>
      <c r="C90" s="22">
        <v>1.1870000000000001</v>
      </c>
      <c r="D90" s="22">
        <v>6.0999999999999999E-2</v>
      </c>
      <c r="E90" s="22">
        <v>214</v>
      </c>
      <c r="F90" s="20">
        <v>68.212824010914005</v>
      </c>
      <c r="G90" s="22">
        <v>1.77173023302472</v>
      </c>
      <c r="H90" s="18">
        <v>4.9700000000000001E-2</v>
      </c>
      <c r="I90" s="15">
        <v>2.2834622834634298E-3</v>
      </c>
      <c r="J90" s="24">
        <v>-6.1184000000000002E-2</v>
      </c>
      <c r="K90" s="18">
        <v>9.9099999999999994E-2</v>
      </c>
      <c r="L90" s="15">
        <v>5.18785307626382E-3</v>
      </c>
      <c r="M90" s="18">
        <v>1.4659999999999999E-2</v>
      </c>
      <c r="N90" s="15">
        <v>3.8077246606864801E-4</v>
      </c>
      <c r="O90" s="24">
        <v>0.35589999999999999</v>
      </c>
      <c r="P90" s="10">
        <v>93.8</v>
      </c>
      <c r="Q90" s="6">
        <v>2.39744806849514</v>
      </c>
      <c r="R90" s="6">
        <v>3.1903819312496502</v>
      </c>
      <c r="S90" s="10">
        <v>95.8</v>
      </c>
      <c r="T90" s="6">
        <v>4.7570523882086198</v>
      </c>
      <c r="U90" s="6">
        <v>5.1875418508005904</v>
      </c>
      <c r="V90" s="10">
        <v>170</v>
      </c>
      <c r="W90" s="6">
        <v>94.488094488141698</v>
      </c>
      <c r="X90" s="6">
        <v>222.61694867794901</v>
      </c>
      <c r="Y90" s="6">
        <v>2.08768267223383</v>
      </c>
      <c r="Z90" s="6">
        <v>44.823529411764703</v>
      </c>
      <c r="AA90" s="7">
        <v>93.8</v>
      </c>
      <c r="AB90" s="7">
        <v>2.39744806849514</v>
      </c>
      <c r="AC90" s="7">
        <v>3.1903819312496502</v>
      </c>
      <c r="AD90" s="13">
        <v>93.6</v>
      </c>
      <c r="AE90" s="6">
        <v>2.4397453230063002</v>
      </c>
      <c r="AF90" s="13">
        <v>93.3</v>
      </c>
      <c r="AG90" s="6">
        <v>2.5183620518426899</v>
      </c>
      <c r="AH90" s="13">
        <v>92.5</v>
      </c>
      <c r="AI90" s="6">
        <v>2.44094244094366</v>
      </c>
      <c r="AJ90" s="24">
        <v>2.5000000000000001E-3</v>
      </c>
      <c r="AK90" s="24">
        <v>3.8E-3</v>
      </c>
    </row>
    <row r="91" spans="1:37">
      <c r="A91" s="5" t="s">
        <v>130</v>
      </c>
      <c r="B91" s="22">
        <v>625</v>
      </c>
      <c r="C91" s="22">
        <v>0.92</v>
      </c>
      <c r="D91" s="22">
        <v>6.0999999999999999E-2</v>
      </c>
      <c r="E91" s="22">
        <v>317</v>
      </c>
      <c r="F91" s="20">
        <v>69.204152249134907</v>
      </c>
      <c r="G91" s="22">
        <v>1.78486627745773</v>
      </c>
      <c r="H91" s="18">
        <v>4.7800000000000002E-2</v>
      </c>
      <c r="I91" s="15">
        <v>1.9685019685029498E-3</v>
      </c>
      <c r="J91" s="24">
        <v>0.32711000000000001</v>
      </c>
      <c r="K91" s="18">
        <v>9.3799999999999994E-2</v>
      </c>
      <c r="L91" s="15">
        <v>4.0299361150767602E-3</v>
      </c>
      <c r="M91" s="18">
        <v>1.4449999999999999E-2</v>
      </c>
      <c r="N91" s="15">
        <v>3.7268454089886798E-4</v>
      </c>
      <c r="O91" s="24">
        <v>1.5295E-2</v>
      </c>
      <c r="P91" s="10">
        <v>92.5</v>
      </c>
      <c r="Q91" s="6">
        <v>2.37299121020828</v>
      </c>
      <c r="R91" s="6">
        <v>3.1523989914924599</v>
      </c>
      <c r="S91" s="10">
        <v>91</v>
      </c>
      <c r="T91" s="6">
        <v>3.7464980596900999</v>
      </c>
      <c r="U91" s="6">
        <v>4.2318887584819196</v>
      </c>
      <c r="V91" s="10">
        <v>100</v>
      </c>
      <c r="W91" s="6">
        <v>78.740078740118093</v>
      </c>
      <c r="X91" s="6">
        <v>82.816399012380899</v>
      </c>
      <c r="Y91" s="6">
        <v>-1.64835164835165</v>
      </c>
      <c r="Z91" s="6">
        <v>7.5</v>
      </c>
      <c r="AA91" s="7">
        <v>92.5</v>
      </c>
      <c r="AB91" s="7">
        <v>2.37299121020828</v>
      </c>
      <c r="AC91" s="7">
        <v>3.1523989914924599</v>
      </c>
      <c r="AD91" s="13">
        <v>92.5</v>
      </c>
      <c r="AE91" s="6">
        <v>2.4157167225744298</v>
      </c>
      <c r="AF91" s="13">
        <v>92.4</v>
      </c>
      <c r="AG91" s="6">
        <v>2.4306475909233898</v>
      </c>
      <c r="AH91" s="13">
        <v>92</v>
      </c>
      <c r="AI91" s="6">
        <v>1.49606149606224</v>
      </c>
      <c r="AJ91" s="24">
        <v>0</v>
      </c>
      <c r="AK91" s="24">
        <v>3.2000000000000002E-3</v>
      </c>
    </row>
    <row r="92" spans="1:37">
      <c r="A92" s="5" t="s">
        <v>131</v>
      </c>
      <c r="B92" s="22">
        <v>152</v>
      </c>
      <c r="C92" s="22">
        <v>1.4850000000000001</v>
      </c>
      <c r="D92" s="22">
        <v>4.8000000000000001E-2</v>
      </c>
      <c r="E92" s="22">
        <v>97</v>
      </c>
      <c r="F92" s="20">
        <v>68.212824010914005</v>
      </c>
      <c r="G92" s="22">
        <v>2.0420404449038001</v>
      </c>
      <c r="H92" s="18">
        <v>6.0699999999999997E-2</v>
      </c>
      <c r="I92" s="15">
        <v>4.8031448031472098E-3</v>
      </c>
      <c r="J92" s="24">
        <v>-0.21078</v>
      </c>
      <c r="K92" s="18">
        <v>0.12</v>
      </c>
      <c r="L92" s="15">
        <v>9.8538122571926404E-3</v>
      </c>
      <c r="M92" s="18">
        <v>1.4659999999999999E-2</v>
      </c>
      <c r="N92" s="15">
        <v>4.3886634744076702E-4</v>
      </c>
      <c r="O92" s="24">
        <v>0.39948</v>
      </c>
      <c r="P92" s="10">
        <v>93.8</v>
      </c>
      <c r="Q92" s="6">
        <v>2.7806037547861999</v>
      </c>
      <c r="R92" s="6">
        <v>3.4874828841507202</v>
      </c>
      <c r="S92" s="10">
        <v>115</v>
      </c>
      <c r="T92" s="6">
        <v>9.0247088342229596</v>
      </c>
      <c r="U92" s="6">
        <v>9.3536337735142805</v>
      </c>
      <c r="V92" s="10">
        <v>500</v>
      </c>
      <c r="W92" s="6">
        <v>157.48015748023599</v>
      </c>
      <c r="X92" s="6">
        <v>157.61692862097101</v>
      </c>
      <c r="Y92" s="6">
        <v>18.434782608695699</v>
      </c>
      <c r="Z92" s="6">
        <v>81.239999999999995</v>
      </c>
      <c r="AA92" s="7">
        <v>93.8</v>
      </c>
      <c r="AB92" s="7">
        <v>2.7806037547861999</v>
      </c>
      <c r="AC92" s="7">
        <v>3.4874828841507202</v>
      </c>
      <c r="AD92" s="13">
        <v>92.2</v>
      </c>
      <c r="AE92" s="6">
        <v>2.7806037547861999</v>
      </c>
      <c r="AF92" s="13">
        <v>92.2</v>
      </c>
      <c r="AG92" s="6">
        <v>3.1617352106876102</v>
      </c>
      <c r="AH92" s="13">
        <v>92.8</v>
      </c>
      <c r="AI92" s="6">
        <v>2.0472420472430701</v>
      </c>
      <c r="AJ92" s="24">
        <v>1.6500000000000001E-2</v>
      </c>
      <c r="AK92" s="24">
        <v>7.9000000000000008E-3</v>
      </c>
    </row>
    <row r="93" spans="1:37">
      <c r="A93" s="5" t="s">
        <v>132</v>
      </c>
      <c r="B93" s="22">
        <v>267</v>
      </c>
      <c r="C93" s="22">
        <v>1.7310000000000001</v>
      </c>
      <c r="D93" s="22">
        <v>2.1999999999999999E-2</v>
      </c>
      <c r="E93" s="22">
        <v>162</v>
      </c>
      <c r="F93" s="20">
        <v>67.980965329707701</v>
      </c>
      <c r="G93" s="22">
        <v>1.70791005070306</v>
      </c>
      <c r="H93" s="18">
        <v>5.62E-2</v>
      </c>
      <c r="I93" s="15">
        <v>3.2283432283448398E-3</v>
      </c>
      <c r="J93" s="24">
        <v>-3.7675E-2</v>
      </c>
      <c r="K93" s="18">
        <v>0.11409999999999999</v>
      </c>
      <c r="L93" s="15">
        <v>7.2015818929524102E-3</v>
      </c>
      <c r="M93" s="18">
        <v>1.4710000000000001E-2</v>
      </c>
      <c r="N93" s="15">
        <v>3.6956457920233601E-4</v>
      </c>
      <c r="O93" s="24">
        <v>0.25459999999999999</v>
      </c>
      <c r="P93" s="10">
        <v>94.1</v>
      </c>
      <c r="Q93" s="6">
        <v>2.3629585605408301</v>
      </c>
      <c r="R93" s="6">
        <v>3.16925674210768</v>
      </c>
      <c r="S93" s="10">
        <v>109.3</v>
      </c>
      <c r="T93" s="6">
        <v>6.5292085086852101</v>
      </c>
      <c r="U93" s="6">
        <v>6.9392994288038903</v>
      </c>
      <c r="V93" s="10">
        <v>400</v>
      </c>
      <c r="W93" s="6">
        <v>118.110118110177</v>
      </c>
      <c r="X93" s="6">
        <v>118.57972900984301</v>
      </c>
      <c r="Y93" s="6">
        <v>13.9066788655078</v>
      </c>
      <c r="Z93" s="6">
        <v>76.474999999999994</v>
      </c>
      <c r="AA93" s="7">
        <v>94.1</v>
      </c>
      <c r="AB93" s="7">
        <v>2.3629585605408301</v>
      </c>
      <c r="AC93" s="7">
        <v>3.16925674210768</v>
      </c>
      <c r="AD93" s="13">
        <v>93.1</v>
      </c>
      <c r="AE93" s="6">
        <v>2.3629585605408301</v>
      </c>
      <c r="AF93" s="13">
        <v>93.1</v>
      </c>
      <c r="AG93" s="6">
        <v>2.6955080689709199</v>
      </c>
      <c r="AH93" s="13">
        <v>94</v>
      </c>
      <c r="AI93" s="6">
        <v>1.18110118110177</v>
      </c>
      <c r="AJ93" s="24">
        <v>1.0699999999999999E-2</v>
      </c>
      <c r="AK93" s="24">
        <v>5.1999999999999998E-3</v>
      </c>
    </row>
    <row r="94" spans="1:37">
      <c r="A94" s="5" t="s">
        <v>133</v>
      </c>
      <c r="B94" s="22">
        <v>342</v>
      </c>
      <c r="C94" s="22">
        <v>1.278</v>
      </c>
      <c r="D94" s="22">
        <v>6.0999999999999999E-2</v>
      </c>
      <c r="E94" s="22">
        <v>188</v>
      </c>
      <c r="F94" s="20">
        <v>65.963060686015794</v>
      </c>
      <c r="G94" s="22">
        <v>1.81350946992512</v>
      </c>
      <c r="H94" s="18">
        <v>0.05</v>
      </c>
      <c r="I94" s="15">
        <v>2.83464283464425E-3</v>
      </c>
      <c r="J94" s="24">
        <v>6.4224000000000003E-2</v>
      </c>
      <c r="K94" s="18">
        <v>0.1065</v>
      </c>
      <c r="L94" s="15">
        <v>7.1381085801842502E-3</v>
      </c>
      <c r="M94" s="18">
        <v>1.516E-2</v>
      </c>
      <c r="N94" s="15">
        <v>4.1679090203122201E-4</v>
      </c>
      <c r="O94" s="24">
        <v>0.40550999999999998</v>
      </c>
      <c r="P94" s="10">
        <v>97</v>
      </c>
      <c r="Q94" s="6">
        <v>2.6315050216041902</v>
      </c>
      <c r="R94" s="6">
        <v>3.4144285211440901</v>
      </c>
      <c r="S94" s="10">
        <v>102.4</v>
      </c>
      <c r="T94" s="6">
        <v>6.5502694760872</v>
      </c>
      <c r="U94" s="6">
        <v>6.91262479751963</v>
      </c>
      <c r="V94" s="10">
        <v>180</v>
      </c>
      <c r="W94" s="6">
        <v>110.236110236165</v>
      </c>
      <c r="X94" s="6">
        <v>471.11614857786299</v>
      </c>
      <c r="Y94" s="6">
        <v>5.2734375</v>
      </c>
      <c r="Z94" s="6">
        <v>46.1111111111111</v>
      </c>
      <c r="AA94" s="7">
        <v>97</v>
      </c>
      <c r="AB94" s="7">
        <v>2.6315050216041902</v>
      </c>
      <c r="AC94" s="7">
        <v>3.4144285211440901</v>
      </c>
      <c r="AD94" s="13">
        <v>96.7</v>
      </c>
      <c r="AE94" s="6">
        <v>2.67936908221471</v>
      </c>
      <c r="AF94" s="13">
        <v>96.7</v>
      </c>
      <c r="AG94" s="6">
        <v>2.8611239416284699</v>
      </c>
      <c r="AH94" s="13">
        <v>97.9</v>
      </c>
      <c r="AI94" s="6">
        <v>2.0472420472430701</v>
      </c>
      <c r="AJ94" s="24">
        <v>2.5999999999999999E-3</v>
      </c>
      <c r="AK94" s="24">
        <v>4.7000000000000002E-3</v>
      </c>
    </row>
    <row r="95" spans="1:37">
      <c r="A95" s="5" t="s">
        <v>134</v>
      </c>
      <c r="B95" s="22">
        <v>185</v>
      </c>
      <c r="C95" s="22">
        <v>1.3120000000000001</v>
      </c>
      <c r="D95" s="22">
        <v>3.5999999999999997E-2</v>
      </c>
      <c r="E95" s="22">
        <v>94</v>
      </c>
      <c r="F95" s="20">
        <v>70.175438596491205</v>
      </c>
      <c r="G95" s="22">
        <v>2.2962692976436401</v>
      </c>
      <c r="H95" s="18">
        <v>4.9500000000000002E-2</v>
      </c>
      <c r="I95" s="15">
        <v>3.5433035433053198E-3</v>
      </c>
      <c r="J95" s="24">
        <v>8.1055999999999999E-4</v>
      </c>
      <c r="K95" s="18">
        <v>9.7199999999999995E-2</v>
      </c>
      <c r="L95" s="15">
        <v>7.6650465006808596E-3</v>
      </c>
      <c r="M95" s="18">
        <v>1.4250000000000001E-2</v>
      </c>
      <c r="N95" s="15">
        <v>4.66286184252761E-4</v>
      </c>
      <c r="O95" s="24">
        <v>0.32099</v>
      </c>
      <c r="P95" s="10">
        <v>91.2</v>
      </c>
      <c r="Q95" s="6">
        <v>2.9656485949175</v>
      </c>
      <c r="R95" s="6">
        <v>3.6034523203167699</v>
      </c>
      <c r="S95" s="10">
        <v>93.7</v>
      </c>
      <c r="T95" s="6">
        <v>7.0133950862001697</v>
      </c>
      <c r="U95" s="6">
        <v>7.3020850676243603</v>
      </c>
      <c r="V95" s="10">
        <v>150</v>
      </c>
      <c r="W95" s="6">
        <v>133.858133858201</v>
      </c>
      <c r="X95" s="6">
        <v>202.19347977935999</v>
      </c>
      <c r="Y95" s="6">
        <v>2.6680896478121698</v>
      </c>
      <c r="Z95" s="6">
        <v>39.200000000000003</v>
      </c>
      <c r="AA95" s="7">
        <v>91.2</v>
      </c>
      <c r="AB95" s="7">
        <v>2.9656485949175</v>
      </c>
      <c r="AC95" s="7">
        <v>3.6034523203167699</v>
      </c>
      <c r="AD95" s="13">
        <v>91</v>
      </c>
      <c r="AE95" s="6">
        <v>3.0246440432778501</v>
      </c>
      <c r="AF95" s="13">
        <v>90.9</v>
      </c>
      <c r="AG95" s="6">
        <v>3.0995016752918101</v>
      </c>
      <c r="AH95" s="13">
        <v>91.2</v>
      </c>
      <c r="AI95" s="6">
        <v>2.2834622834634302</v>
      </c>
      <c r="AJ95" s="24">
        <v>2.0999999999999999E-3</v>
      </c>
      <c r="AK95" s="24">
        <v>5.7999999999999996E-3</v>
      </c>
    </row>
    <row r="96" spans="1:37">
      <c r="A96" s="5" t="s">
        <v>135</v>
      </c>
      <c r="B96" s="22">
        <v>146.5</v>
      </c>
      <c r="C96" s="22">
        <v>1.2789999999999999</v>
      </c>
      <c r="D96" s="22">
        <v>2.1999999999999999E-2</v>
      </c>
      <c r="E96" s="22">
        <v>95</v>
      </c>
      <c r="F96" s="20">
        <v>68.728522336769799</v>
      </c>
      <c r="G96" s="22">
        <v>2.0145331057966702</v>
      </c>
      <c r="H96" s="18">
        <v>6.0400000000000002E-2</v>
      </c>
      <c r="I96" s="15">
        <v>4.0944840944861401E-3</v>
      </c>
      <c r="J96" s="24">
        <v>-0.20974000000000001</v>
      </c>
      <c r="K96" s="18">
        <v>0.12</v>
      </c>
      <c r="L96" s="15">
        <v>9.1015172361535394E-3</v>
      </c>
      <c r="M96" s="18">
        <v>1.455E-2</v>
      </c>
      <c r="N96" s="15">
        <v>4.2648169482991901E-4</v>
      </c>
      <c r="O96" s="24">
        <v>0.43165999999999999</v>
      </c>
      <c r="P96" s="10">
        <v>93.1</v>
      </c>
      <c r="Q96" s="6">
        <v>2.71643948983851</v>
      </c>
      <c r="R96" s="6">
        <v>3.4270289095833699</v>
      </c>
      <c r="S96" s="10">
        <v>117</v>
      </c>
      <c r="T96" s="6">
        <v>8.2719628591104009</v>
      </c>
      <c r="U96" s="6">
        <v>8.6296271512173099</v>
      </c>
      <c r="V96" s="10">
        <v>530</v>
      </c>
      <c r="W96" s="6">
        <v>133.858133858201</v>
      </c>
      <c r="X96" s="6">
        <v>134.022991308206</v>
      </c>
      <c r="Y96" s="6">
        <v>20.427350427350401</v>
      </c>
      <c r="Z96" s="6">
        <v>82.433962264150907</v>
      </c>
      <c r="AA96" s="7">
        <v>93.1</v>
      </c>
      <c r="AB96" s="7">
        <v>2.71643948983851</v>
      </c>
      <c r="AC96" s="7">
        <v>3.4270289095833699</v>
      </c>
      <c r="AD96" s="13">
        <v>91.5</v>
      </c>
      <c r="AE96" s="6">
        <v>2.6645906818785798</v>
      </c>
      <c r="AF96" s="13">
        <v>91.5</v>
      </c>
      <c r="AG96" s="6">
        <v>3.0702067589173598</v>
      </c>
      <c r="AH96" s="13">
        <v>93</v>
      </c>
      <c r="AI96" s="6">
        <v>2.2834622834634302</v>
      </c>
      <c r="AJ96" s="24">
        <v>1.61E-2</v>
      </c>
      <c r="AK96" s="24">
        <v>6.7000000000000002E-3</v>
      </c>
    </row>
    <row r="97" spans="1:37">
      <c r="A97" s="5" t="s">
        <v>136</v>
      </c>
      <c r="B97" s="22">
        <v>192.7</v>
      </c>
      <c r="C97" s="22">
        <v>1.5</v>
      </c>
      <c r="D97" s="22">
        <v>6.7000000000000004E-2</v>
      </c>
      <c r="E97" s="22">
        <v>110</v>
      </c>
      <c r="F97" s="20">
        <v>68.306010928961797</v>
      </c>
      <c r="G97" s="22">
        <v>1.99672060654334</v>
      </c>
      <c r="H97" s="18">
        <v>5.2600000000000001E-2</v>
      </c>
      <c r="I97" s="15">
        <v>3.8582638582657898E-3</v>
      </c>
      <c r="J97" s="24">
        <v>-0.27354000000000001</v>
      </c>
      <c r="K97" s="18">
        <v>0.111</v>
      </c>
      <c r="L97" s="15">
        <v>1.0557885569090099E-2</v>
      </c>
      <c r="M97" s="18">
        <v>1.464E-2</v>
      </c>
      <c r="N97" s="15">
        <v>4.27956328912191E-4</v>
      </c>
      <c r="O97" s="24">
        <v>0.58967999999999998</v>
      </c>
      <c r="P97" s="10">
        <v>93.7</v>
      </c>
      <c r="Q97" s="6">
        <v>2.7256515598647701</v>
      </c>
      <c r="R97" s="6">
        <v>3.4420995131198602</v>
      </c>
      <c r="S97" s="10">
        <v>106</v>
      </c>
      <c r="T97" s="6">
        <v>8.9781478796617407</v>
      </c>
      <c r="U97" s="6">
        <v>9.2662621146618207</v>
      </c>
      <c r="V97" s="10">
        <v>280</v>
      </c>
      <c r="W97" s="6">
        <v>141.73214173221299</v>
      </c>
      <c r="X97" s="6">
        <v>143.62298078545899</v>
      </c>
      <c r="Y97" s="6">
        <v>11.603773584905699</v>
      </c>
      <c r="Z97" s="6">
        <v>66.535714285714306</v>
      </c>
      <c r="AA97" s="7">
        <v>93.7</v>
      </c>
      <c r="AB97" s="7">
        <v>2.7256515598647701</v>
      </c>
      <c r="AC97" s="7">
        <v>3.4420995131198602</v>
      </c>
      <c r="AD97" s="13">
        <v>93</v>
      </c>
      <c r="AE97" s="6">
        <v>2.6739813809735602</v>
      </c>
      <c r="AF97" s="13">
        <v>93</v>
      </c>
      <c r="AG97" s="6">
        <v>2.9305186143538799</v>
      </c>
      <c r="AH97" s="13">
        <v>93.5</v>
      </c>
      <c r="AI97" s="6">
        <v>1.8110218110227201</v>
      </c>
      <c r="AJ97" s="24">
        <v>6.1000000000000004E-3</v>
      </c>
      <c r="AK97" s="24">
        <v>6.3E-3</v>
      </c>
    </row>
    <row r="98" spans="1:37">
      <c r="A98" s="5" t="s">
        <v>137</v>
      </c>
      <c r="B98" s="22">
        <v>227</v>
      </c>
      <c r="C98" s="22">
        <v>1.5029999999999999</v>
      </c>
      <c r="D98" s="22">
        <v>0.06</v>
      </c>
      <c r="E98" s="22">
        <v>121</v>
      </c>
      <c r="F98" s="20">
        <v>70.126227208976204</v>
      </c>
      <c r="G98" s="22">
        <v>1.90251313767741</v>
      </c>
      <c r="H98" s="18">
        <v>5.4600000000000003E-2</v>
      </c>
      <c r="I98" s="15">
        <v>4.4881844881867299E-3</v>
      </c>
      <c r="J98" s="24">
        <v>0.22725999999999999</v>
      </c>
      <c r="K98" s="18">
        <v>0.107</v>
      </c>
      <c r="L98" s="15">
        <v>9.0130764786503399E-3</v>
      </c>
      <c r="M98" s="18">
        <v>1.426E-2</v>
      </c>
      <c r="N98" s="15">
        <v>3.8687148051516997E-4</v>
      </c>
      <c r="O98" s="24">
        <v>-2.6037000000000001E-2</v>
      </c>
      <c r="P98" s="10">
        <v>91.3</v>
      </c>
      <c r="Q98" s="6">
        <v>2.4389583069414802</v>
      </c>
      <c r="R98" s="6">
        <v>3.1849826382663</v>
      </c>
      <c r="S98" s="10">
        <v>102.5</v>
      </c>
      <c r="T98" s="6">
        <v>8.1237617549965808</v>
      </c>
      <c r="U98" s="6">
        <v>8.4211236057658994</v>
      </c>
      <c r="V98" s="10">
        <v>300</v>
      </c>
      <c r="W98" s="6">
        <v>149.60614960622399</v>
      </c>
      <c r="X98" s="6">
        <v>150.168234364379</v>
      </c>
      <c r="Y98" s="6">
        <v>10.9268292682927</v>
      </c>
      <c r="Z98" s="6">
        <v>69.566666666666706</v>
      </c>
      <c r="AA98" s="7">
        <v>91.3</v>
      </c>
      <c r="AB98" s="7">
        <v>2.4389583069414802</v>
      </c>
      <c r="AC98" s="7">
        <v>3.1849826382663</v>
      </c>
      <c r="AD98" s="13">
        <v>90.5</v>
      </c>
      <c r="AE98" s="6">
        <v>2.5833926575336599</v>
      </c>
      <c r="AF98" s="13">
        <v>90.4</v>
      </c>
      <c r="AG98" s="6">
        <v>2.8219682939298001</v>
      </c>
      <c r="AH98" s="13">
        <v>91.4</v>
      </c>
      <c r="AI98" s="6">
        <v>1.49606149606224</v>
      </c>
      <c r="AJ98" s="24">
        <v>8.8000000000000005E-3</v>
      </c>
      <c r="AK98" s="24">
        <v>7.4000000000000003E-3</v>
      </c>
    </row>
    <row r="99" spans="1:37">
      <c r="A99" s="5" t="s">
        <v>138</v>
      </c>
      <c r="B99" s="22">
        <v>189</v>
      </c>
      <c r="C99" s="22">
        <v>1.4139999999999999</v>
      </c>
      <c r="D99" s="22">
        <v>8.5999999999999993E-2</v>
      </c>
      <c r="E99" s="22">
        <v>116</v>
      </c>
      <c r="F99" s="20">
        <v>66.6222518321119</v>
      </c>
      <c r="G99" s="22">
        <v>2.1710155681054299</v>
      </c>
      <c r="H99" s="18">
        <v>5.8099999999999999E-2</v>
      </c>
      <c r="I99" s="15">
        <v>3.5433035433053198E-3</v>
      </c>
      <c r="J99" s="24">
        <v>-2.4271999999999998E-2</v>
      </c>
      <c r="K99" s="18">
        <v>0.11990000000000001</v>
      </c>
      <c r="L99" s="15">
        <v>7.9849603673969507E-3</v>
      </c>
      <c r="M99" s="18">
        <v>1.5010000000000001E-2</v>
      </c>
      <c r="N99" s="15">
        <v>4.8913002459570996E-4</v>
      </c>
      <c r="O99" s="24">
        <v>0.32551999999999998</v>
      </c>
      <c r="P99" s="10">
        <v>96</v>
      </c>
      <c r="Q99" s="6">
        <v>3.09399153646963</v>
      </c>
      <c r="R99" s="6">
        <v>3.77020572089295</v>
      </c>
      <c r="S99" s="10">
        <v>114.5</v>
      </c>
      <c r="T99" s="6">
        <v>7.2298693407736998</v>
      </c>
      <c r="U99" s="6">
        <v>7.6359094270238002</v>
      </c>
      <c r="V99" s="10">
        <v>490</v>
      </c>
      <c r="W99" s="6">
        <v>125.98412598418901</v>
      </c>
      <c r="X99" s="6">
        <v>126.278707802949</v>
      </c>
      <c r="Y99" s="6">
        <v>16.157205240174701</v>
      </c>
      <c r="Z99" s="6">
        <v>80.408163265306101</v>
      </c>
      <c r="AA99" s="7">
        <v>96</v>
      </c>
      <c r="AB99" s="7">
        <v>3.09399153646963</v>
      </c>
      <c r="AC99" s="7">
        <v>3.77020572089295</v>
      </c>
      <c r="AD99" s="13">
        <v>94.6</v>
      </c>
      <c r="AE99" s="6">
        <v>3.09399153646963</v>
      </c>
      <c r="AF99" s="13">
        <v>94.6</v>
      </c>
      <c r="AG99" s="6">
        <v>3.41028014753326</v>
      </c>
      <c r="AH99" s="13">
        <v>94.6</v>
      </c>
      <c r="AI99" s="6">
        <v>2.5984225984239</v>
      </c>
      <c r="AJ99" s="24">
        <v>1.32E-2</v>
      </c>
      <c r="AK99" s="24">
        <v>5.7999999999999996E-3</v>
      </c>
    </row>
    <row r="100" spans="1:37">
      <c r="A100" s="5" t="s">
        <v>139</v>
      </c>
      <c r="B100" s="22">
        <v>302</v>
      </c>
      <c r="C100" s="22">
        <v>1.1160000000000001</v>
      </c>
      <c r="D100" s="22">
        <v>1.2999999999999999E-2</v>
      </c>
      <c r="E100" s="22">
        <v>155</v>
      </c>
      <c r="F100" s="20">
        <v>67.024128686327103</v>
      </c>
      <c r="G100" s="22">
        <v>1.71362237654199</v>
      </c>
      <c r="H100" s="18">
        <v>4.82E-2</v>
      </c>
      <c r="I100" s="15">
        <v>2.51968251968378E-3</v>
      </c>
      <c r="J100" s="24">
        <v>-4.9061E-3</v>
      </c>
      <c r="K100" s="18">
        <v>9.98E-2</v>
      </c>
      <c r="L100" s="15">
        <v>5.9822408941466098E-3</v>
      </c>
      <c r="M100" s="18">
        <v>1.4919999999999999E-2</v>
      </c>
      <c r="N100" s="15">
        <v>3.8146330820145699E-4</v>
      </c>
      <c r="O100" s="24">
        <v>0.28005999999999998</v>
      </c>
      <c r="P100" s="10">
        <v>95.4</v>
      </c>
      <c r="Q100" s="6">
        <v>2.4278459533241299</v>
      </c>
      <c r="R100" s="6">
        <v>3.2375022640939899</v>
      </c>
      <c r="S100" s="10">
        <v>96.3</v>
      </c>
      <c r="T100" s="6">
        <v>5.4776076182979301</v>
      </c>
      <c r="U100" s="6">
        <v>5.8600678895077101</v>
      </c>
      <c r="V100" s="10">
        <v>110</v>
      </c>
      <c r="W100" s="6">
        <v>102.362102362154</v>
      </c>
      <c r="X100" s="6">
        <v>106.834077929644</v>
      </c>
      <c r="Y100" s="6">
        <v>0.934579439252332</v>
      </c>
      <c r="Z100" s="6">
        <v>13.2727272727273</v>
      </c>
      <c r="AA100" s="7">
        <v>95.4</v>
      </c>
      <c r="AB100" s="7">
        <v>2.4278459533241299</v>
      </c>
      <c r="AC100" s="7">
        <v>3.2375022640939899</v>
      </c>
      <c r="AD100" s="13">
        <v>95.4</v>
      </c>
      <c r="AE100" s="6">
        <v>2.4278459533241299</v>
      </c>
      <c r="AF100" s="13">
        <v>95.3</v>
      </c>
      <c r="AG100" s="6">
        <v>2.4892137754792301</v>
      </c>
      <c r="AH100" s="13">
        <v>95.1</v>
      </c>
      <c r="AI100" s="6">
        <v>1.8897618897628301</v>
      </c>
      <c r="AJ100" s="24">
        <v>5.0000000000000001E-4</v>
      </c>
      <c r="AK100" s="24">
        <v>4.1999999999999997E-3</v>
      </c>
    </row>
    <row r="101" spans="1:37">
      <c r="A101" s="5" t="s">
        <v>140</v>
      </c>
      <c r="B101" s="22">
        <v>369</v>
      </c>
      <c r="C101" s="22">
        <v>0.996</v>
      </c>
      <c r="D101" s="22">
        <v>9.9000000000000005E-2</v>
      </c>
      <c r="E101" s="22">
        <v>220</v>
      </c>
      <c r="F101" s="20">
        <v>68.073519400953003</v>
      </c>
      <c r="G101" s="22">
        <v>1.93948414270564</v>
      </c>
      <c r="H101" s="18">
        <v>5.9299999999999999E-2</v>
      </c>
      <c r="I101" s="15">
        <v>3.6220436220454301E-3</v>
      </c>
      <c r="J101" s="24">
        <v>0.13155</v>
      </c>
      <c r="K101" s="18">
        <v>0.1176</v>
      </c>
      <c r="L101" s="15">
        <v>7.3050146068573997E-3</v>
      </c>
      <c r="M101" s="18">
        <v>1.469E-2</v>
      </c>
      <c r="N101" s="15">
        <v>4.1853311400772097E-4</v>
      </c>
      <c r="O101" s="24">
        <v>0.28349999999999997</v>
      </c>
      <c r="P101" s="10">
        <v>94</v>
      </c>
      <c r="Q101" s="6">
        <v>2.6792080624880299</v>
      </c>
      <c r="R101" s="6">
        <v>3.4098130615720201</v>
      </c>
      <c r="S101" s="10">
        <v>112.5</v>
      </c>
      <c r="T101" s="6">
        <v>6.6270851043898604</v>
      </c>
      <c r="U101" s="6">
        <v>7.0532920153685197</v>
      </c>
      <c r="V101" s="10">
        <v>500</v>
      </c>
      <c r="W101" s="6">
        <v>125.98412598418901</v>
      </c>
      <c r="X101" s="6">
        <v>126.20130466032199</v>
      </c>
      <c r="Y101" s="6">
        <v>16.4444444444444</v>
      </c>
      <c r="Z101" s="6">
        <v>81.2</v>
      </c>
      <c r="AA101" s="7">
        <v>94</v>
      </c>
      <c r="AB101" s="7">
        <v>2.6792080624880299</v>
      </c>
      <c r="AC101" s="7">
        <v>3.4098130615720201</v>
      </c>
      <c r="AD101" s="13">
        <v>92.6</v>
      </c>
      <c r="AE101" s="6">
        <v>2.7307793470181498</v>
      </c>
      <c r="AF101" s="13">
        <v>92.6</v>
      </c>
      <c r="AG101" s="6">
        <v>3.0785153858355101</v>
      </c>
      <c r="AH101" s="13">
        <v>93.9</v>
      </c>
      <c r="AI101" s="6">
        <v>1.7322817322826001</v>
      </c>
      <c r="AJ101" s="24">
        <v>1.4800000000000001E-2</v>
      </c>
      <c r="AK101" s="24">
        <v>5.8999999999999999E-3</v>
      </c>
    </row>
    <row r="102" spans="1:37">
      <c r="A102" s="5" t="s">
        <v>141</v>
      </c>
      <c r="B102" s="22">
        <v>194</v>
      </c>
      <c r="C102" s="22">
        <v>1.71</v>
      </c>
      <c r="D102" s="22">
        <v>8.8999999999999996E-2</v>
      </c>
      <c r="E102" s="22">
        <v>104</v>
      </c>
      <c r="F102" s="20">
        <v>67.024128686327103</v>
      </c>
      <c r="G102" s="22">
        <v>1.8321830807631301</v>
      </c>
      <c r="H102" s="18">
        <v>4.9700000000000001E-2</v>
      </c>
      <c r="I102" s="15">
        <v>3.93700393700591E-3</v>
      </c>
      <c r="J102" s="24">
        <v>0.10954</v>
      </c>
      <c r="K102" s="18">
        <v>0.10199999999999999</v>
      </c>
      <c r="L102" s="15">
        <v>8.2248542576753292E-3</v>
      </c>
      <c r="M102" s="18">
        <v>1.4919999999999999E-2</v>
      </c>
      <c r="N102" s="15">
        <v>4.0785567974958902E-4</v>
      </c>
      <c r="O102" s="24">
        <v>0.11194</v>
      </c>
      <c r="P102" s="10">
        <v>95.5</v>
      </c>
      <c r="Q102" s="6">
        <v>2.6052324220829801</v>
      </c>
      <c r="R102" s="6">
        <v>3.3725688888462599</v>
      </c>
      <c r="S102" s="10">
        <v>98</v>
      </c>
      <c r="T102" s="6">
        <v>7.7942429461464302</v>
      </c>
      <c r="U102" s="6">
        <v>8.0784682503306406</v>
      </c>
      <c r="V102" s="10">
        <v>140</v>
      </c>
      <c r="W102" s="6">
        <v>141.73214173221299</v>
      </c>
      <c r="X102" s="6">
        <v>215.61878217044099</v>
      </c>
      <c r="Y102" s="6">
        <v>2.5510204081632701</v>
      </c>
      <c r="Z102" s="6">
        <v>31.785714285714299</v>
      </c>
      <c r="AA102" s="7">
        <v>95.5</v>
      </c>
      <c r="AB102" s="7">
        <v>2.6052324220829801</v>
      </c>
      <c r="AC102" s="7">
        <v>3.3725688888462599</v>
      </c>
      <c r="AD102" s="13">
        <v>95.3</v>
      </c>
      <c r="AE102" s="6">
        <v>2.65357041984424</v>
      </c>
      <c r="AF102" s="13">
        <v>95.2</v>
      </c>
      <c r="AG102" s="6">
        <v>2.74397942841293</v>
      </c>
      <c r="AH102" s="13">
        <v>94.9</v>
      </c>
      <c r="AI102" s="6">
        <v>1.41732141732213</v>
      </c>
      <c r="AJ102" s="24">
        <v>2.3E-3</v>
      </c>
      <c r="AK102" s="24">
        <v>6.4000000000000003E-3</v>
      </c>
    </row>
    <row r="103" spans="1:37">
      <c r="A103" s="5" t="s">
        <v>143</v>
      </c>
      <c r="B103" s="22">
        <v>262</v>
      </c>
      <c r="C103" s="22">
        <v>1.5189999999999999</v>
      </c>
      <c r="D103" s="22">
        <v>2.3E-2</v>
      </c>
      <c r="E103" s="22">
        <v>137</v>
      </c>
      <c r="F103" s="20">
        <v>67.704807041299901</v>
      </c>
      <c r="G103" s="22">
        <v>1.8360289165825801</v>
      </c>
      <c r="H103" s="18">
        <v>5.0200000000000002E-2</v>
      </c>
      <c r="I103" s="15">
        <v>3.30708330708496E-3</v>
      </c>
      <c r="J103" s="24">
        <v>0.42679</v>
      </c>
      <c r="K103" s="18">
        <v>0.1012</v>
      </c>
      <c r="L103" s="15">
        <v>6.50536512131333E-3</v>
      </c>
      <c r="M103" s="18">
        <v>1.477E-2</v>
      </c>
      <c r="N103" s="15">
        <v>4.0053503263634701E-4</v>
      </c>
      <c r="O103" s="24">
        <v>-0.20848</v>
      </c>
      <c r="P103" s="10">
        <v>94.5</v>
      </c>
      <c r="Q103" s="6">
        <v>2.54175386042089</v>
      </c>
      <c r="R103" s="6">
        <v>3.31014481388834</v>
      </c>
      <c r="S103" s="10">
        <v>97.6</v>
      </c>
      <c r="T103" s="6">
        <v>5.99844644832862</v>
      </c>
      <c r="U103" s="6">
        <v>6.3583607054020197</v>
      </c>
      <c r="V103" s="10">
        <v>170</v>
      </c>
      <c r="W103" s="6">
        <v>125.98412598418901</v>
      </c>
      <c r="X103" s="6">
        <v>345.38376767041899</v>
      </c>
      <c r="Y103" s="6">
        <v>3.1762295081967098</v>
      </c>
      <c r="Z103" s="6">
        <v>44.411764705882298</v>
      </c>
      <c r="AA103" s="7">
        <v>94.5</v>
      </c>
      <c r="AB103" s="7">
        <v>2.54175386042089</v>
      </c>
      <c r="AC103" s="7">
        <v>3.31014481388834</v>
      </c>
      <c r="AD103" s="13">
        <v>94.3</v>
      </c>
      <c r="AE103" s="6">
        <v>2.68758491716346</v>
      </c>
      <c r="AF103" s="13">
        <v>94.1</v>
      </c>
      <c r="AG103" s="6">
        <v>2.7315489732871701</v>
      </c>
      <c r="AH103" s="13">
        <v>93</v>
      </c>
      <c r="AI103" s="6">
        <v>2.2047222047233102</v>
      </c>
      <c r="AJ103" s="24">
        <v>3.0000000000000001E-3</v>
      </c>
      <c r="AK103" s="24">
        <v>5.4000000000000003E-3</v>
      </c>
    </row>
    <row r="104" spans="1:37">
      <c r="A104" s="5" t="s">
        <v>144</v>
      </c>
      <c r="B104" s="22">
        <v>217</v>
      </c>
      <c r="C104" s="22">
        <v>1.6220000000000001</v>
      </c>
      <c r="D104" s="22">
        <v>2.5999999999999999E-2</v>
      </c>
      <c r="E104" s="22">
        <v>109</v>
      </c>
      <c r="F104" s="20">
        <v>70.621468926553703</v>
      </c>
      <c r="G104" s="22">
        <v>2.2610685850018402</v>
      </c>
      <c r="H104" s="18">
        <v>4.8599999999999997E-2</v>
      </c>
      <c r="I104" s="15">
        <v>2.67716267716402E-3</v>
      </c>
      <c r="J104" s="24">
        <v>0.12542</v>
      </c>
      <c r="K104" s="18">
        <v>9.6600000000000005E-2</v>
      </c>
      <c r="L104" s="15">
        <v>6.6151500820767501E-3</v>
      </c>
      <c r="M104" s="18">
        <v>1.4160000000000001E-2</v>
      </c>
      <c r="N104" s="15">
        <v>4.5335691327694498E-4</v>
      </c>
      <c r="O104" s="24">
        <v>0.49859999999999999</v>
      </c>
      <c r="P104" s="10">
        <v>90.7</v>
      </c>
      <c r="Q104" s="6">
        <v>2.8991760865072398</v>
      </c>
      <c r="R104" s="6">
        <v>3.5416093368733099</v>
      </c>
      <c r="S104" s="10">
        <v>93.3</v>
      </c>
      <c r="T104" s="6">
        <v>6.0402149020074303</v>
      </c>
      <c r="U104" s="6">
        <v>6.3695004346173398</v>
      </c>
      <c r="V104" s="10">
        <v>150</v>
      </c>
      <c r="W104" s="6">
        <v>118.110118110177</v>
      </c>
      <c r="X104" s="6">
        <v>125.936020179049</v>
      </c>
      <c r="Y104" s="6">
        <v>2.7867095391211198</v>
      </c>
      <c r="Z104" s="6">
        <v>39.533333333333303</v>
      </c>
      <c r="AA104" s="7">
        <v>90.7</v>
      </c>
      <c r="AB104" s="7">
        <v>2.8991760865072398</v>
      </c>
      <c r="AC104" s="7">
        <v>3.5416093368733099</v>
      </c>
      <c r="AD104" s="13">
        <v>90.5</v>
      </c>
      <c r="AE104" s="6">
        <v>2.9574012207638298</v>
      </c>
      <c r="AF104" s="13">
        <v>90.4</v>
      </c>
      <c r="AG104" s="6">
        <v>3.0338417991768498</v>
      </c>
      <c r="AH104" s="13">
        <v>91.8</v>
      </c>
      <c r="AI104" s="6">
        <v>2.44094244094366</v>
      </c>
      <c r="AJ104" s="24">
        <v>1E-3</v>
      </c>
      <c r="AK104" s="24">
        <v>4.4000000000000003E-3</v>
      </c>
    </row>
    <row r="105" spans="1:37">
      <c r="A105" s="5" t="s">
        <v>146</v>
      </c>
      <c r="B105" s="22">
        <v>544</v>
      </c>
      <c r="C105" s="22">
        <v>1.357</v>
      </c>
      <c r="D105" s="22">
        <v>7.1999999999999995E-2</v>
      </c>
      <c r="E105" s="22">
        <v>268</v>
      </c>
      <c r="F105" s="20">
        <v>69.492703266157093</v>
      </c>
      <c r="G105" s="22">
        <v>1.8358201921361801</v>
      </c>
      <c r="H105" s="18">
        <v>4.8300000000000003E-2</v>
      </c>
      <c r="I105" s="15">
        <v>2.1259821259831898E-3</v>
      </c>
      <c r="J105" s="24">
        <v>1.5443999999999999E-2</v>
      </c>
      <c r="K105" s="18">
        <v>9.5799999999999996E-2</v>
      </c>
      <c r="L105" s="15">
        <v>4.8721092947100397E-3</v>
      </c>
      <c r="M105" s="18">
        <v>1.439E-2</v>
      </c>
      <c r="N105" s="15">
        <v>3.8014714240804098E-4</v>
      </c>
      <c r="O105" s="24">
        <v>0.31222</v>
      </c>
      <c r="P105" s="10">
        <v>92.1</v>
      </c>
      <c r="Q105" s="6">
        <v>2.4088688179796698</v>
      </c>
      <c r="R105" s="6">
        <v>3.1739560499505899</v>
      </c>
      <c r="S105" s="10">
        <v>92.7</v>
      </c>
      <c r="T105" s="6">
        <v>4.5171000870183704</v>
      </c>
      <c r="U105" s="6">
        <v>4.9425702634202402</v>
      </c>
      <c r="V105" s="10">
        <v>110</v>
      </c>
      <c r="W105" s="6">
        <v>86.614086614129903</v>
      </c>
      <c r="X105" s="6">
        <v>93.093074036012496</v>
      </c>
      <c r="Y105" s="6">
        <v>0.64724919093852396</v>
      </c>
      <c r="Z105" s="6">
        <v>16.272727272727298</v>
      </c>
      <c r="AA105" s="7">
        <v>92.1</v>
      </c>
      <c r="AB105" s="7">
        <v>2.4088688179796698</v>
      </c>
      <c r="AC105" s="7">
        <v>3.1739560499505899</v>
      </c>
      <c r="AD105" s="13">
        <v>92</v>
      </c>
      <c r="AE105" s="6">
        <v>2.4088688179796698</v>
      </c>
      <c r="AF105" s="13">
        <v>91.7</v>
      </c>
      <c r="AG105" s="6">
        <v>2.4636950290450699</v>
      </c>
      <c r="AH105" s="13">
        <v>87.6</v>
      </c>
      <c r="AI105" s="6">
        <v>3.5433035433053202</v>
      </c>
      <c r="AJ105" s="24">
        <v>8.0000000000000004E-4</v>
      </c>
      <c r="AK105" s="24">
        <v>3.3999999999999998E-3</v>
      </c>
    </row>
    <row r="106" spans="1:37">
      <c r="A106" s="5" t="s">
        <v>147</v>
      </c>
      <c r="B106" s="22">
        <v>491</v>
      </c>
      <c r="C106" s="22">
        <v>1.1459999999999999</v>
      </c>
      <c r="D106" s="22">
        <v>3.5999999999999997E-2</v>
      </c>
      <c r="E106" s="22">
        <v>239</v>
      </c>
      <c r="F106" s="20">
        <v>66.445182724252504</v>
      </c>
      <c r="G106" s="22">
        <v>1.7130102909799201</v>
      </c>
      <c r="H106" s="18">
        <v>4.5400000000000003E-2</v>
      </c>
      <c r="I106" s="15">
        <v>2.36220236220354E-3</v>
      </c>
      <c r="J106" s="24">
        <v>-7.3922000000000002E-2</v>
      </c>
      <c r="K106" s="18">
        <v>9.4299999999999995E-2</v>
      </c>
      <c r="L106" s="15">
        <v>5.7148441707626603E-3</v>
      </c>
      <c r="M106" s="18">
        <v>1.5049999999999999E-2</v>
      </c>
      <c r="N106" s="15">
        <v>3.8800111343267998E-4</v>
      </c>
      <c r="O106" s="24">
        <v>0.33717000000000003</v>
      </c>
      <c r="P106" s="10">
        <v>96.3</v>
      </c>
      <c r="Q106" s="6">
        <v>2.48461255129512</v>
      </c>
      <c r="R106" s="6">
        <v>3.2923200540553501</v>
      </c>
      <c r="S106" s="10">
        <v>91.3</v>
      </c>
      <c r="T106" s="6">
        <v>5.2904864647541698</v>
      </c>
      <c r="U106" s="6">
        <v>5.6479821159581798</v>
      </c>
      <c r="V106" s="10">
        <v>0</v>
      </c>
      <c r="W106" s="6">
        <v>94.488094488141698</v>
      </c>
      <c r="X106" s="6">
        <v>95.187663202699198</v>
      </c>
      <c r="Y106" s="6">
        <v>-5.4764512595837802</v>
      </c>
      <c r="Z106" s="6" t="e">
        <v>#NAME?</v>
      </c>
      <c r="AA106" s="7">
        <v>96.3</v>
      </c>
      <c r="AB106" s="7">
        <v>2.48461255129512</v>
      </c>
      <c r="AC106" s="7">
        <v>3.2923200540553501</v>
      </c>
      <c r="AD106" s="13">
        <v>96.6</v>
      </c>
      <c r="AE106" s="6">
        <v>2.48461255129512</v>
      </c>
      <c r="AF106" s="13">
        <v>96.4</v>
      </c>
      <c r="AG106" s="6">
        <v>2.4389028340110301</v>
      </c>
      <c r="AH106" s="13">
        <v>93.7</v>
      </c>
      <c r="AI106" s="6">
        <v>2.5984225984239</v>
      </c>
      <c r="AJ106" s="24">
        <v>-3.2000000000000002E-3</v>
      </c>
      <c r="AK106" s="24">
        <v>3.8999999999999998E-3</v>
      </c>
    </row>
    <row r="107" spans="1:37">
      <c r="A107" s="5" t="s">
        <v>148</v>
      </c>
      <c r="B107" s="22">
        <v>212.7</v>
      </c>
      <c r="C107" s="22">
        <v>1.7649999999999999</v>
      </c>
      <c r="D107" s="22">
        <v>5.1999999999999998E-2</v>
      </c>
      <c r="E107" s="22">
        <v>104</v>
      </c>
      <c r="F107" s="20">
        <v>70.771408351026196</v>
      </c>
      <c r="G107" s="22">
        <v>2.1018755655388901</v>
      </c>
      <c r="H107" s="18">
        <v>4.9000000000000002E-2</v>
      </c>
      <c r="I107" s="15">
        <v>4.0157440157460199E-3</v>
      </c>
      <c r="J107" s="24">
        <v>3.2209000000000002E-2</v>
      </c>
      <c r="K107" s="18">
        <v>9.5000000000000001E-2</v>
      </c>
      <c r="L107" s="15">
        <v>7.8764701643566203E-3</v>
      </c>
      <c r="M107" s="18">
        <v>1.413E-2</v>
      </c>
      <c r="N107" s="15">
        <v>4.19653959601241E-4</v>
      </c>
      <c r="O107" s="24">
        <v>0.19889000000000001</v>
      </c>
      <c r="P107" s="10">
        <v>90.5</v>
      </c>
      <c r="Q107" s="6">
        <v>2.6737622699001502</v>
      </c>
      <c r="R107" s="6">
        <v>3.3570089059254502</v>
      </c>
      <c r="S107" s="10">
        <v>91.6</v>
      </c>
      <c r="T107" s="6">
        <v>7.3022730716502302</v>
      </c>
      <c r="U107" s="6">
        <v>7.5688073977597101</v>
      </c>
      <c r="V107" s="10">
        <v>120</v>
      </c>
      <c r="W107" s="6">
        <v>149.60614960622399</v>
      </c>
      <c r="X107" s="6">
        <v>163.333289502317</v>
      </c>
      <c r="Y107" s="6">
        <v>1.20087336244541</v>
      </c>
      <c r="Z107" s="6">
        <v>24.5833333333333</v>
      </c>
      <c r="AA107" s="7">
        <v>90.5</v>
      </c>
      <c r="AB107" s="7">
        <v>2.6737622699001502</v>
      </c>
      <c r="AC107" s="7">
        <v>3.3570089059254502</v>
      </c>
      <c r="AD107" s="13">
        <v>90.3</v>
      </c>
      <c r="AE107" s="6">
        <v>2.7828411158277802</v>
      </c>
      <c r="AF107" s="13">
        <v>90.2</v>
      </c>
      <c r="AG107" s="6">
        <v>2.84393952343367</v>
      </c>
      <c r="AH107" s="13">
        <v>89</v>
      </c>
      <c r="AI107" s="6">
        <v>2.51968251968378</v>
      </c>
      <c r="AJ107" s="24">
        <v>1.6000000000000001E-3</v>
      </c>
      <c r="AK107" s="24">
        <v>6.4999999999999997E-3</v>
      </c>
    </row>
    <row r="108" spans="1:37">
      <c r="A108" s="5" t="s">
        <v>149</v>
      </c>
      <c r="B108" s="22">
        <v>192</v>
      </c>
      <c r="C108" s="22">
        <v>2.4020000000000001</v>
      </c>
      <c r="D108" s="22">
        <v>7.1999999999999995E-2</v>
      </c>
      <c r="E108" s="22">
        <v>101</v>
      </c>
      <c r="F108" s="20">
        <v>67.5219446320054</v>
      </c>
      <c r="G108" s="22">
        <v>1.91740675831874</v>
      </c>
      <c r="H108" s="18">
        <v>4.9399999999999999E-2</v>
      </c>
      <c r="I108" s="15">
        <v>3.5433035433053198E-3</v>
      </c>
      <c r="J108" s="24">
        <v>0.25336999999999998</v>
      </c>
      <c r="K108" s="18">
        <v>0.10249999999999999</v>
      </c>
      <c r="L108" s="15">
        <v>7.8523078176100502E-3</v>
      </c>
      <c r="M108" s="18">
        <v>1.481E-2</v>
      </c>
      <c r="N108" s="15">
        <v>4.2055652048327599E-4</v>
      </c>
      <c r="O108" s="24">
        <v>3.7511999999999997E-2</v>
      </c>
      <c r="P108" s="10">
        <v>94.8</v>
      </c>
      <c r="Q108" s="6">
        <v>2.6917798330862199</v>
      </c>
      <c r="R108" s="6">
        <v>3.4301977032946098</v>
      </c>
      <c r="S108" s="10">
        <v>98.6</v>
      </c>
      <c r="T108" s="6">
        <v>7.1948425390484596</v>
      </c>
      <c r="U108" s="6">
        <v>7.5044914636940501</v>
      </c>
      <c r="V108" s="10">
        <v>170</v>
      </c>
      <c r="W108" s="6">
        <v>133.858133858201</v>
      </c>
      <c r="X108" s="6">
        <v>162.41330728343701</v>
      </c>
      <c r="Y108" s="6">
        <v>3.85395537525355</v>
      </c>
      <c r="Z108" s="6">
        <v>44.235294117647101</v>
      </c>
      <c r="AA108" s="7">
        <v>94.8</v>
      </c>
      <c r="AB108" s="7">
        <v>2.6917798330862199</v>
      </c>
      <c r="AC108" s="7">
        <v>3.4301977032946098</v>
      </c>
      <c r="AD108" s="13">
        <v>94.5</v>
      </c>
      <c r="AE108" s="6">
        <v>2.7957250704977601</v>
      </c>
      <c r="AF108" s="13">
        <v>94.4</v>
      </c>
      <c r="AG108" s="6">
        <v>2.8491681525844101</v>
      </c>
      <c r="AH108" s="13">
        <v>93.8</v>
      </c>
      <c r="AI108" s="6">
        <v>1.7322817322826001</v>
      </c>
      <c r="AJ108" s="24">
        <v>2E-3</v>
      </c>
      <c r="AK108" s="24">
        <v>5.7999999999999996E-3</v>
      </c>
    </row>
    <row r="109" spans="1:37">
      <c r="A109" s="5" t="s">
        <v>150</v>
      </c>
      <c r="B109" s="22">
        <v>202</v>
      </c>
      <c r="C109" s="22">
        <v>2.0070000000000001</v>
      </c>
      <c r="D109" s="22">
        <v>2.1000000000000001E-2</v>
      </c>
      <c r="E109" s="22">
        <v>98.8</v>
      </c>
      <c r="F109" s="20">
        <v>65.876152832674606</v>
      </c>
      <c r="G109" s="22">
        <v>1.7124686706671299</v>
      </c>
      <c r="H109" s="18">
        <v>4.6199999999999998E-2</v>
      </c>
      <c r="I109" s="15">
        <v>2.83464283464425E-3</v>
      </c>
      <c r="J109" s="24">
        <v>0.19383</v>
      </c>
      <c r="K109" s="18">
        <v>9.6299999999999997E-2</v>
      </c>
      <c r="L109" s="15">
        <v>6.2438604696213396E-3</v>
      </c>
      <c r="M109" s="18">
        <v>1.5180000000000001E-2</v>
      </c>
      <c r="N109" s="15">
        <v>3.9460826570663699E-4</v>
      </c>
      <c r="O109" s="24">
        <v>3.4386E-2</v>
      </c>
      <c r="P109" s="10">
        <v>97.1</v>
      </c>
      <c r="Q109" s="6">
        <v>2.4996356881759101</v>
      </c>
      <c r="R109" s="6">
        <v>3.3157190343553999</v>
      </c>
      <c r="S109" s="10">
        <v>93.1</v>
      </c>
      <c r="T109" s="6">
        <v>5.7434852694309697</v>
      </c>
      <c r="U109" s="6">
        <v>6.08694045096804</v>
      </c>
      <c r="V109" s="10">
        <v>20</v>
      </c>
      <c r="W109" s="6">
        <v>110.236110236165</v>
      </c>
      <c r="X109" s="6">
        <v>111.137083961157</v>
      </c>
      <c r="Y109" s="6">
        <v>-4.2964554242749697</v>
      </c>
      <c r="Z109" s="6">
        <v>-385.5</v>
      </c>
      <c r="AA109" s="7">
        <v>97.1</v>
      </c>
      <c r="AB109" s="7">
        <v>2.4996356881759101</v>
      </c>
      <c r="AC109" s="7">
        <v>3.3157190343553999</v>
      </c>
      <c r="AD109" s="13">
        <v>97.4</v>
      </c>
      <c r="AE109" s="6">
        <v>2.54267154261077</v>
      </c>
      <c r="AF109" s="13">
        <v>97.2</v>
      </c>
      <c r="AG109" s="6">
        <v>2.5154767023708602</v>
      </c>
      <c r="AH109" s="13">
        <v>96.5</v>
      </c>
      <c r="AI109" s="6">
        <v>1.6535416535424801</v>
      </c>
      <c r="AJ109" s="24">
        <v>-2.2000000000000001E-3</v>
      </c>
      <c r="AK109" s="24">
        <v>4.5999999999999999E-3</v>
      </c>
    </row>
    <row r="110" spans="1:37">
      <c r="A110" s="5" t="s">
        <v>151</v>
      </c>
      <c r="B110" s="22">
        <v>315</v>
      </c>
      <c r="C110" s="22">
        <v>1.587</v>
      </c>
      <c r="D110" s="22">
        <v>7.9000000000000001E-2</v>
      </c>
      <c r="E110" s="22">
        <v>178</v>
      </c>
      <c r="F110" s="20">
        <v>69.108500345542495</v>
      </c>
      <c r="G110" s="22">
        <v>2.7482594221633101</v>
      </c>
      <c r="H110" s="18">
        <v>6.1800000000000001E-2</v>
      </c>
      <c r="I110" s="15">
        <v>4.8031448031472098E-3</v>
      </c>
      <c r="J110" s="24">
        <v>-0.47935</v>
      </c>
      <c r="K110" s="18">
        <v>0.123</v>
      </c>
      <c r="L110" s="15">
        <v>1.29202702297591E-2</v>
      </c>
      <c r="M110" s="18">
        <v>1.447E-2</v>
      </c>
      <c r="N110" s="15">
        <v>5.7543303124603395E-4</v>
      </c>
      <c r="O110" s="24">
        <v>0.76322000000000001</v>
      </c>
      <c r="P110" s="10">
        <v>92.6</v>
      </c>
      <c r="Q110" s="6">
        <v>3.6066229763880902</v>
      </c>
      <c r="R110" s="6">
        <v>4.1624536736008597</v>
      </c>
      <c r="S110" s="10">
        <v>117</v>
      </c>
      <c r="T110" s="6">
        <v>11.3240732267083</v>
      </c>
      <c r="U110" s="6">
        <v>11.599649776259399</v>
      </c>
      <c r="V110" s="10">
        <v>600</v>
      </c>
      <c r="W110" s="6">
        <v>149.60614960622399</v>
      </c>
      <c r="X110" s="6">
        <v>149.72436449520299</v>
      </c>
      <c r="Y110" s="6">
        <v>20.854700854700901</v>
      </c>
      <c r="Z110" s="6">
        <v>84.566666666666706</v>
      </c>
      <c r="AA110" s="7">
        <v>92.6</v>
      </c>
      <c r="AB110" s="7">
        <v>3.6066229763880902</v>
      </c>
      <c r="AC110" s="7">
        <v>4.1624536736008597</v>
      </c>
      <c r="AD110" s="13">
        <v>90.6</v>
      </c>
      <c r="AE110" s="6">
        <v>3.2254812499548802</v>
      </c>
      <c r="AF110" s="13">
        <v>90.6</v>
      </c>
      <c r="AG110" s="6">
        <v>3.6143373450540799</v>
      </c>
      <c r="AH110" s="13">
        <v>92.3</v>
      </c>
      <c r="AI110" s="6">
        <v>3.0708630708646099</v>
      </c>
      <c r="AJ110" s="24">
        <v>1.77E-2</v>
      </c>
      <c r="AK110" s="24">
        <v>7.7999999999999996E-3</v>
      </c>
    </row>
    <row r="111" spans="1:37">
      <c r="A111" s="5" t="s">
        <v>152</v>
      </c>
      <c r="B111" s="22">
        <v>286</v>
      </c>
      <c r="C111" s="22">
        <v>1.85</v>
      </c>
      <c r="D111" s="22">
        <v>5.5E-2</v>
      </c>
      <c r="E111" s="22">
        <v>136.5</v>
      </c>
      <c r="F111" s="20">
        <v>69.541029207232299</v>
      </c>
      <c r="G111" s="22">
        <v>1.9268586381786601</v>
      </c>
      <c r="H111" s="18">
        <v>4.82E-2</v>
      </c>
      <c r="I111" s="15">
        <v>2.4409424409436598E-3</v>
      </c>
      <c r="J111" s="24">
        <v>3.4591999999999998E-2</v>
      </c>
      <c r="K111" s="18">
        <v>9.5399999999999999E-2</v>
      </c>
      <c r="L111" s="15">
        <v>5.5078243211271697E-3</v>
      </c>
      <c r="M111" s="18">
        <v>1.438E-2</v>
      </c>
      <c r="N111" s="15">
        <v>3.9844430738059198E-4</v>
      </c>
      <c r="O111" s="24">
        <v>0.2792</v>
      </c>
      <c r="P111" s="10">
        <v>92</v>
      </c>
      <c r="Q111" s="6">
        <v>2.54663609389622</v>
      </c>
      <c r="R111" s="6">
        <v>3.27884934560569</v>
      </c>
      <c r="S111" s="10">
        <v>92.3</v>
      </c>
      <c r="T111" s="6">
        <v>5.0820903446402799</v>
      </c>
      <c r="U111" s="6">
        <v>5.4609363142774896</v>
      </c>
      <c r="V111" s="10">
        <v>100</v>
      </c>
      <c r="W111" s="6">
        <v>94.488094488141698</v>
      </c>
      <c r="X111" s="6">
        <v>99.787805590807494</v>
      </c>
      <c r="Y111" s="6">
        <v>0.32502708559046301</v>
      </c>
      <c r="Z111" s="6">
        <v>8</v>
      </c>
      <c r="AA111" s="7">
        <v>92</v>
      </c>
      <c r="AB111" s="7">
        <v>2.54663609389622</v>
      </c>
      <c r="AC111" s="7">
        <v>3.27884934560569</v>
      </c>
      <c r="AD111" s="13">
        <v>92</v>
      </c>
      <c r="AE111" s="6">
        <v>2.54663609389622</v>
      </c>
      <c r="AF111" s="13">
        <v>91.8</v>
      </c>
      <c r="AG111" s="6">
        <v>2.5933457677459799</v>
      </c>
      <c r="AH111" s="13">
        <v>90.6</v>
      </c>
      <c r="AI111" s="6">
        <v>1.8897618897628301</v>
      </c>
      <c r="AJ111" s="24">
        <v>5.0000000000000001E-4</v>
      </c>
      <c r="AK111" s="24">
        <v>4.0000000000000001E-3</v>
      </c>
    </row>
    <row r="112" spans="1:37">
      <c r="A112" s="5" t="s">
        <v>153</v>
      </c>
      <c r="B112" s="22">
        <v>235</v>
      </c>
      <c r="C112" s="22">
        <v>1.4650000000000001</v>
      </c>
      <c r="D112" s="22">
        <v>6.6000000000000003E-2</v>
      </c>
      <c r="E112" s="22">
        <v>119</v>
      </c>
      <c r="F112" s="20">
        <v>68.634179821551101</v>
      </c>
      <c r="G112" s="22">
        <v>1.9861075197665801</v>
      </c>
      <c r="H112" s="18">
        <v>4.8800000000000003E-2</v>
      </c>
      <c r="I112" s="15">
        <v>3.3858233858250798E-3</v>
      </c>
      <c r="J112" s="24">
        <v>0.26171</v>
      </c>
      <c r="K112" s="18">
        <v>9.7299999999999998E-2</v>
      </c>
      <c r="L112" s="15">
        <v>6.7688918641163097E-3</v>
      </c>
      <c r="M112" s="18">
        <v>1.457E-2</v>
      </c>
      <c r="N112" s="15">
        <v>4.2162063622289597E-4</v>
      </c>
      <c r="O112" s="24">
        <v>-2.9562999999999999E-2</v>
      </c>
      <c r="P112" s="10">
        <v>93.2</v>
      </c>
      <c r="Q112" s="6">
        <v>2.6666755684125598</v>
      </c>
      <c r="R112" s="6">
        <v>3.3894659205865598</v>
      </c>
      <c r="S112" s="10">
        <v>93.9</v>
      </c>
      <c r="T112" s="6">
        <v>6.2670528585815104</v>
      </c>
      <c r="U112" s="6">
        <v>6.5891152976634197</v>
      </c>
      <c r="V112" s="10">
        <v>120</v>
      </c>
      <c r="W112" s="6">
        <v>125.98412598418901</v>
      </c>
      <c r="X112" s="6">
        <v>134.975486886814</v>
      </c>
      <c r="Y112" s="6">
        <v>0.74547390841320305</v>
      </c>
      <c r="Z112" s="6">
        <v>22.3333333333333</v>
      </c>
      <c r="AA112" s="7">
        <v>93.2</v>
      </c>
      <c r="AB112" s="7">
        <v>2.6666755684125598</v>
      </c>
      <c r="AC112" s="7">
        <v>3.3894659205865598</v>
      </c>
      <c r="AD112" s="13">
        <v>93.2</v>
      </c>
      <c r="AE112" s="6">
        <v>2.7715624811951201</v>
      </c>
      <c r="AF112" s="13">
        <v>93</v>
      </c>
      <c r="AG112" s="6">
        <v>2.8234998728979401</v>
      </c>
      <c r="AH112" s="13">
        <v>92</v>
      </c>
      <c r="AI112" s="6">
        <v>2.44094244094366</v>
      </c>
      <c r="AJ112" s="24">
        <v>1.2999999999999999E-3</v>
      </c>
      <c r="AK112" s="24">
        <v>5.4999999999999997E-3</v>
      </c>
    </row>
    <row r="113" spans="1:37">
      <c r="A113" s="5" t="s">
        <v>154</v>
      </c>
      <c r="B113" s="22">
        <v>261</v>
      </c>
      <c r="C113" s="22">
        <v>1.2789999999999999</v>
      </c>
      <c r="D113" s="22">
        <v>6.3E-2</v>
      </c>
      <c r="E113" s="22">
        <v>126</v>
      </c>
      <c r="F113" s="20">
        <v>71.326676176890203</v>
      </c>
      <c r="G113" s="22">
        <v>2.0207048344794498</v>
      </c>
      <c r="H113" s="18">
        <v>5.1799999999999999E-2</v>
      </c>
      <c r="I113" s="15">
        <v>3.5433035433053198E-3</v>
      </c>
      <c r="J113" s="24">
        <v>-0.11448</v>
      </c>
      <c r="K113" s="18">
        <v>9.8000000000000004E-2</v>
      </c>
      <c r="L113" s="15">
        <v>7.0716982090584099E-3</v>
      </c>
      <c r="M113" s="18">
        <v>1.4019999999999999E-2</v>
      </c>
      <c r="N113" s="15">
        <v>3.9719055054721498E-4</v>
      </c>
      <c r="O113" s="24">
        <v>0.36247000000000001</v>
      </c>
      <c r="P113" s="10">
        <v>89.7</v>
      </c>
      <c r="Q113" s="6">
        <v>2.5079918764738398</v>
      </c>
      <c r="R113" s="6">
        <v>3.21675336273311</v>
      </c>
      <c r="S113" s="10">
        <v>94.5</v>
      </c>
      <c r="T113" s="6">
        <v>6.4201722505974699</v>
      </c>
      <c r="U113" s="6">
        <v>6.7389566285226197</v>
      </c>
      <c r="V113" s="10">
        <v>220</v>
      </c>
      <c r="W113" s="6">
        <v>125.98412598418901</v>
      </c>
      <c r="X113" s="6">
        <v>129.19093531734799</v>
      </c>
      <c r="Y113" s="6">
        <v>5.07936507936508</v>
      </c>
      <c r="Z113" s="6">
        <v>59.227272727272698</v>
      </c>
      <c r="AA113" s="7">
        <v>89.7</v>
      </c>
      <c r="AB113" s="7">
        <v>2.5079918764738398</v>
      </c>
      <c r="AC113" s="7">
        <v>3.21675336273311</v>
      </c>
      <c r="AD113" s="13">
        <v>89.3</v>
      </c>
      <c r="AE113" s="6">
        <v>2.5581679484464601</v>
      </c>
      <c r="AF113" s="13">
        <v>89.2</v>
      </c>
      <c r="AG113" s="6">
        <v>2.6819790691468399</v>
      </c>
      <c r="AH113" s="13">
        <v>88.8</v>
      </c>
      <c r="AI113" s="6">
        <v>1.8110218110227201</v>
      </c>
      <c r="AJ113" s="24">
        <v>5.1000000000000004E-3</v>
      </c>
      <c r="AK113" s="24">
        <v>5.7999999999999996E-3</v>
      </c>
    </row>
    <row r="114" spans="1:37">
      <c r="A114" s="5" t="s">
        <v>155</v>
      </c>
      <c r="B114" s="22">
        <v>305</v>
      </c>
      <c r="C114" s="22">
        <v>1.5129999999999999</v>
      </c>
      <c r="D114" s="22">
        <v>2.5999999999999999E-2</v>
      </c>
      <c r="E114" s="22">
        <v>160</v>
      </c>
      <c r="F114" s="20">
        <v>66.225165562913901</v>
      </c>
      <c r="G114" s="22">
        <v>1.6878437899244501</v>
      </c>
      <c r="H114" s="18">
        <v>4.9700000000000001E-2</v>
      </c>
      <c r="I114" s="15">
        <v>2.20472220472331E-3</v>
      </c>
      <c r="J114" s="24">
        <v>0.1164</v>
      </c>
      <c r="K114" s="18">
        <v>0.1033</v>
      </c>
      <c r="L114" s="15">
        <v>5.2321429139598197E-3</v>
      </c>
      <c r="M114" s="18">
        <v>1.5100000000000001E-2</v>
      </c>
      <c r="N114" s="15">
        <v>3.8484526254067299E-4</v>
      </c>
      <c r="O114" s="24">
        <v>0.17657999999999999</v>
      </c>
      <c r="P114" s="10">
        <v>96.6</v>
      </c>
      <c r="Q114" s="6">
        <v>2.44896434228278</v>
      </c>
      <c r="R114" s="6">
        <v>3.2701820659733598</v>
      </c>
      <c r="S114" s="10">
        <v>99.7</v>
      </c>
      <c r="T114" s="6">
        <v>4.7943560452570901</v>
      </c>
      <c r="U114" s="6">
        <v>5.25377085924847</v>
      </c>
      <c r="V114" s="10">
        <v>170</v>
      </c>
      <c r="W114" s="6">
        <v>86.614086614129903</v>
      </c>
      <c r="X114" s="6">
        <v>167.83496079020699</v>
      </c>
      <c r="Y114" s="6">
        <v>3.1093279839518599</v>
      </c>
      <c r="Z114" s="6">
        <v>43.176470588235297</v>
      </c>
      <c r="AA114" s="7">
        <v>96.6</v>
      </c>
      <c r="AB114" s="7">
        <v>2.44896434228278</v>
      </c>
      <c r="AC114" s="7">
        <v>3.2701820659733598</v>
      </c>
      <c r="AD114" s="13">
        <v>96.4</v>
      </c>
      <c r="AE114" s="6">
        <v>2.4903867871823699</v>
      </c>
      <c r="AF114" s="13">
        <v>96.3</v>
      </c>
      <c r="AG114" s="6">
        <v>2.5881363736660399</v>
      </c>
      <c r="AH114" s="13">
        <v>95.5</v>
      </c>
      <c r="AI114" s="6">
        <v>1.8897618897628301</v>
      </c>
      <c r="AJ114" s="24">
        <v>2.3999999999999998E-3</v>
      </c>
      <c r="AK114" s="24">
        <v>3.5999999999999999E-3</v>
      </c>
    </row>
    <row r="115" spans="1:37">
      <c r="A115" s="5" t="s">
        <v>156</v>
      </c>
      <c r="B115" s="22">
        <v>394</v>
      </c>
      <c r="C115" s="22">
        <v>1.208</v>
      </c>
      <c r="D115" s="22">
        <v>4.5999999999999999E-2</v>
      </c>
      <c r="E115" s="22">
        <v>199</v>
      </c>
      <c r="F115" s="20">
        <v>68.352699931647294</v>
      </c>
      <c r="G115" s="22">
        <v>1.81709071006161</v>
      </c>
      <c r="H115" s="18">
        <v>4.9299999999999997E-2</v>
      </c>
      <c r="I115" s="15">
        <v>2.51968251968378E-3</v>
      </c>
      <c r="J115" s="24">
        <v>3.2031999999999998E-2</v>
      </c>
      <c r="K115" s="18">
        <v>9.9299999999999999E-2</v>
      </c>
      <c r="L115" s="15">
        <v>5.76063897637232E-3</v>
      </c>
      <c r="M115" s="18">
        <v>1.4630000000000001E-2</v>
      </c>
      <c r="N115" s="15">
        <v>3.88924462600387E-4</v>
      </c>
      <c r="O115" s="24">
        <v>0.27883000000000002</v>
      </c>
      <c r="P115" s="10">
        <v>93.6</v>
      </c>
      <c r="Q115" s="6">
        <v>2.4804417941919898</v>
      </c>
      <c r="R115" s="6">
        <v>3.2504640379309899</v>
      </c>
      <c r="S115" s="10">
        <v>95.9</v>
      </c>
      <c r="T115" s="6">
        <v>5.3291528767296903</v>
      </c>
      <c r="U115" s="6">
        <v>5.7180981675155298</v>
      </c>
      <c r="V115" s="10">
        <v>150</v>
      </c>
      <c r="W115" s="6">
        <v>102.362102362154</v>
      </c>
      <c r="X115" s="6">
        <v>132.53924749756001</v>
      </c>
      <c r="Y115" s="6">
        <v>2.3983315954118898</v>
      </c>
      <c r="Z115" s="6">
        <v>37.6</v>
      </c>
      <c r="AA115" s="7">
        <v>93.6</v>
      </c>
      <c r="AB115" s="7">
        <v>2.4804417941919898</v>
      </c>
      <c r="AC115" s="7">
        <v>3.2504640379309899</v>
      </c>
      <c r="AD115" s="13">
        <v>93.5</v>
      </c>
      <c r="AE115" s="6">
        <v>2.4804417941919898</v>
      </c>
      <c r="AF115" s="13">
        <v>93.4</v>
      </c>
      <c r="AG115" s="6">
        <v>2.5643459952893202</v>
      </c>
      <c r="AH115" s="13">
        <v>93</v>
      </c>
      <c r="AI115" s="6">
        <v>1.57480157480236</v>
      </c>
      <c r="AJ115" s="24">
        <v>1.8E-3</v>
      </c>
      <c r="AK115" s="24">
        <v>4.0000000000000001E-3</v>
      </c>
    </row>
    <row r="116" spans="1:37">
      <c r="A116" s="5" t="s">
        <v>157</v>
      </c>
      <c r="B116" s="22">
        <v>241</v>
      </c>
      <c r="C116" s="22">
        <v>1.34</v>
      </c>
      <c r="D116" s="22">
        <v>4.9000000000000002E-2</v>
      </c>
      <c r="E116" s="22">
        <v>126</v>
      </c>
      <c r="F116" s="20">
        <v>65.189048239895698</v>
      </c>
      <c r="G116" s="22">
        <v>1.74523921032703</v>
      </c>
      <c r="H116" s="18">
        <v>5.0299999999999997E-2</v>
      </c>
      <c r="I116" s="15">
        <v>3.30708330708496E-3</v>
      </c>
      <c r="J116" s="24">
        <v>0.45416000000000001</v>
      </c>
      <c r="K116" s="18">
        <v>0.10539999999999999</v>
      </c>
      <c r="L116" s="15">
        <v>6.7609948877661499E-3</v>
      </c>
      <c r="M116" s="18">
        <v>1.5339999999999999E-2</v>
      </c>
      <c r="N116" s="15">
        <v>4.1068201192163203E-4</v>
      </c>
      <c r="O116" s="24">
        <v>-0.21335000000000001</v>
      </c>
      <c r="P116" s="10">
        <v>98.1</v>
      </c>
      <c r="Q116" s="6">
        <v>2.6052987573364899</v>
      </c>
      <c r="R116" s="6">
        <v>3.4106361892250598</v>
      </c>
      <c r="S116" s="10">
        <v>101.4</v>
      </c>
      <c r="T116" s="6">
        <v>6.17483468505276</v>
      </c>
      <c r="U116" s="6">
        <v>6.5510454116379204</v>
      </c>
      <c r="V116" s="10">
        <v>180</v>
      </c>
      <c r="W116" s="6">
        <v>125.98412598418901</v>
      </c>
      <c r="X116" s="6">
        <v>541.64579738034502</v>
      </c>
      <c r="Y116" s="6">
        <v>3.2544378698225001</v>
      </c>
      <c r="Z116" s="6">
        <v>45.5</v>
      </c>
      <c r="AA116" s="7">
        <v>98.1</v>
      </c>
      <c r="AB116" s="7">
        <v>2.6052987573364899</v>
      </c>
      <c r="AC116" s="7">
        <v>3.4106361892250598</v>
      </c>
      <c r="AD116" s="13">
        <v>97.9</v>
      </c>
      <c r="AE116" s="6">
        <v>2.7477593808372398</v>
      </c>
      <c r="AF116" s="13">
        <v>97.8</v>
      </c>
      <c r="AG116" s="6">
        <v>2.7969596685920699</v>
      </c>
      <c r="AH116" s="13">
        <v>97.3</v>
      </c>
      <c r="AI116" s="6">
        <v>1.6535416535424801</v>
      </c>
      <c r="AJ116" s="24">
        <v>3.0999999999999999E-3</v>
      </c>
      <c r="AK116" s="24">
        <v>5.4000000000000003E-3</v>
      </c>
    </row>
    <row r="117" spans="1:37">
      <c r="A117" s="5" t="s">
        <v>158</v>
      </c>
      <c r="B117" s="22">
        <v>306</v>
      </c>
      <c r="C117" s="22">
        <v>1.3740000000000001</v>
      </c>
      <c r="D117" s="22">
        <v>2.3E-2</v>
      </c>
      <c r="E117" s="22">
        <v>141</v>
      </c>
      <c r="F117" s="20">
        <v>72.621641249092207</v>
      </c>
      <c r="G117" s="22">
        <v>1.85517162004074</v>
      </c>
      <c r="H117" s="18">
        <v>4.5199999999999997E-2</v>
      </c>
      <c r="I117" s="15">
        <v>3.1496031496047201E-3</v>
      </c>
      <c r="J117" s="24">
        <v>-2.2512000000000001E-2</v>
      </c>
      <c r="K117" s="18">
        <v>8.5199999999999998E-2</v>
      </c>
      <c r="L117" s="15">
        <v>6.2302375737687604E-3</v>
      </c>
      <c r="M117" s="18">
        <v>1.3769999999999999E-2</v>
      </c>
      <c r="N117" s="15">
        <v>3.5176447087362299E-4</v>
      </c>
      <c r="O117" s="24">
        <v>0.36897999999999997</v>
      </c>
      <c r="P117" s="10">
        <v>88.2</v>
      </c>
      <c r="Q117" s="6">
        <v>2.2521477555527301</v>
      </c>
      <c r="R117" s="6">
        <v>2.9980270266436002</v>
      </c>
      <c r="S117" s="10">
        <v>82.7</v>
      </c>
      <c r="T117" s="6">
        <v>5.8163645708103697</v>
      </c>
      <c r="U117" s="6">
        <v>6.0890069522159997</v>
      </c>
      <c r="V117" s="10">
        <v>20</v>
      </c>
      <c r="W117" s="6">
        <v>133.858133858201</v>
      </c>
      <c r="X117" s="6">
        <v>134.293681221355</v>
      </c>
      <c r="Y117" s="6">
        <v>-6.6505441354292696</v>
      </c>
      <c r="Z117" s="6">
        <v>-341</v>
      </c>
      <c r="AA117" s="7">
        <v>88.2</v>
      </c>
      <c r="AB117" s="7">
        <v>2.2521477555527301</v>
      </c>
      <c r="AC117" s="7">
        <v>2.9980270266436002</v>
      </c>
      <c r="AD117" s="13">
        <v>88.4</v>
      </c>
      <c r="AE117" s="6">
        <v>2.3385828000824</v>
      </c>
      <c r="AF117" s="13">
        <v>88.3</v>
      </c>
      <c r="AG117" s="6">
        <v>2.2895189059228298</v>
      </c>
      <c r="AH117" s="13">
        <v>89.3</v>
      </c>
      <c r="AI117" s="6">
        <v>2.0472420472430701</v>
      </c>
      <c r="AJ117" s="24">
        <v>-3.3999999999999998E-3</v>
      </c>
      <c r="AK117" s="24">
        <v>5.1000000000000004E-3</v>
      </c>
    </row>
    <row r="118" spans="1:37">
      <c r="A118" s="5" t="s">
        <v>159</v>
      </c>
      <c r="B118" s="22">
        <v>163</v>
      </c>
      <c r="C118" s="22">
        <v>1.304</v>
      </c>
      <c r="D118" s="22">
        <v>2.1999999999999999E-2</v>
      </c>
      <c r="E118" s="22">
        <v>129</v>
      </c>
      <c r="F118" s="20">
        <v>67.024128686327103</v>
      </c>
      <c r="G118" s="22">
        <v>2.1913458054592798</v>
      </c>
      <c r="H118" s="18">
        <v>7.3899999999999993E-2</v>
      </c>
      <c r="I118" s="15">
        <v>5.9055059055088599E-3</v>
      </c>
      <c r="J118" s="24">
        <v>0.10657999999999999</v>
      </c>
      <c r="K118" s="18">
        <v>0.151</v>
      </c>
      <c r="L118" s="15">
        <v>1.23238969035772E-2</v>
      </c>
      <c r="M118" s="18">
        <v>1.4919999999999999E-2</v>
      </c>
      <c r="N118" s="15">
        <v>4.8780760090839101E-4</v>
      </c>
      <c r="O118" s="24">
        <v>0.11683</v>
      </c>
      <c r="P118" s="10">
        <v>95.5</v>
      </c>
      <c r="Q118" s="6">
        <v>3.0856824161070699</v>
      </c>
      <c r="R118" s="6">
        <v>3.7561177976753801</v>
      </c>
      <c r="S118" s="10">
        <v>142</v>
      </c>
      <c r="T118" s="6">
        <v>11.4522179568672</v>
      </c>
      <c r="U118" s="6">
        <v>11.841303238830999</v>
      </c>
      <c r="V118" s="10">
        <v>880</v>
      </c>
      <c r="W118" s="6">
        <v>173.22817322826</v>
      </c>
      <c r="X118" s="6">
        <v>173.26686286510301</v>
      </c>
      <c r="Y118" s="6">
        <v>32.746478873239397</v>
      </c>
      <c r="Z118" s="6">
        <v>89.147727272727295</v>
      </c>
      <c r="AA118" s="7">
        <v>95.5</v>
      </c>
      <c r="AB118" s="7">
        <v>3.0856824161070699</v>
      </c>
      <c r="AC118" s="7">
        <v>3.7561177976753801</v>
      </c>
      <c r="AD118" s="13">
        <v>92.4</v>
      </c>
      <c r="AE118" s="6">
        <v>3.2039719057870002</v>
      </c>
      <c r="AF118" s="13">
        <v>92.4</v>
      </c>
      <c r="AG118" s="6">
        <v>3.9486068595887001</v>
      </c>
      <c r="AH118" s="13">
        <v>95</v>
      </c>
      <c r="AI118" s="6">
        <v>2.44094244094366</v>
      </c>
      <c r="AJ118" s="24">
        <v>3.3300000000000003E-2</v>
      </c>
      <c r="AK118" s="24">
        <v>9.5999999999999992E-3</v>
      </c>
    </row>
    <row r="119" spans="1:37">
      <c r="A119" s="5" t="s">
        <v>160</v>
      </c>
      <c r="B119" s="22">
        <v>253</v>
      </c>
      <c r="C119" s="22">
        <v>1.482</v>
      </c>
      <c r="D119" s="22">
        <v>4.3999999999999997E-2</v>
      </c>
      <c r="E119" s="22">
        <v>132</v>
      </c>
      <c r="F119" s="20">
        <v>69.541029207232299</v>
      </c>
      <c r="G119" s="22">
        <v>1.99888131016032</v>
      </c>
      <c r="H119" s="18">
        <v>5.3100000000000001E-2</v>
      </c>
      <c r="I119" s="15">
        <v>3.3858233858250798E-3</v>
      </c>
      <c r="J119" s="24">
        <v>0.31747999999999998</v>
      </c>
      <c r="K119" s="18">
        <v>0.10440000000000001</v>
      </c>
      <c r="L119" s="15">
        <v>6.7525664417612298E-3</v>
      </c>
      <c r="M119" s="18">
        <v>1.438E-2</v>
      </c>
      <c r="N119" s="15">
        <v>4.1333747239271702E-4</v>
      </c>
      <c r="O119" s="24">
        <v>-6.0677000000000002E-2</v>
      </c>
      <c r="P119" s="10">
        <v>92</v>
      </c>
      <c r="Q119" s="6">
        <v>2.64691431571462</v>
      </c>
      <c r="R119" s="6">
        <v>3.35732825788287</v>
      </c>
      <c r="S119" s="10">
        <v>100.5</v>
      </c>
      <c r="T119" s="6">
        <v>6.1677812568125203</v>
      </c>
      <c r="U119" s="6">
        <v>6.5381368015247299</v>
      </c>
      <c r="V119" s="10">
        <v>290</v>
      </c>
      <c r="W119" s="6">
        <v>125.98412598418901</v>
      </c>
      <c r="X119" s="6">
        <v>127.387621904165</v>
      </c>
      <c r="Y119" s="6">
        <v>8.45771144278606</v>
      </c>
      <c r="Z119" s="6">
        <v>68.275862068965495</v>
      </c>
      <c r="AA119" s="7">
        <v>92</v>
      </c>
      <c r="AB119" s="7">
        <v>2.64691431571462</v>
      </c>
      <c r="AC119" s="7">
        <v>3.35732825788287</v>
      </c>
      <c r="AD119" s="13">
        <v>91.5</v>
      </c>
      <c r="AE119" s="6">
        <v>2.7525543400149202</v>
      </c>
      <c r="AF119" s="13">
        <v>91.5</v>
      </c>
      <c r="AG119" s="6">
        <v>2.9279558794298399</v>
      </c>
      <c r="AH119" s="13">
        <v>92</v>
      </c>
      <c r="AI119" s="6">
        <v>1.7322817322826001</v>
      </c>
      <c r="AJ119" s="24">
        <v>6.7000000000000002E-3</v>
      </c>
      <c r="AK119" s="24">
        <v>5.4999999999999997E-3</v>
      </c>
    </row>
    <row r="120" spans="1:37">
      <c r="A120" s="5" t="s">
        <v>162</v>
      </c>
      <c r="B120" s="22">
        <v>237</v>
      </c>
      <c r="C120" s="22">
        <v>1.3859999999999999</v>
      </c>
      <c r="D120" s="22">
        <v>3.4000000000000002E-2</v>
      </c>
      <c r="E120" s="22">
        <v>128</v>
      </c>
      <c r="F120" s="20">
        <v>68.4462696783025</v>
      </c>
      <c r="G120" s="22">
        <v>1.8415603751314999</v>
      </c>
      <c r="H120" s="18">
        <v>5.28E-2</v>
      </c>
      <c r="I120" s="15">
        <v>3.7795237795256701E-3</v>
      </c>
      <c r="J120" s="24">
        <v>0.23224</v>
      </c>
      <c r="K120" s="18">
        <v>0.10680000000000001</v>
      </c>
      <c r="L120" s="15">
        <v>8.1078439571565502E-3</v>
      </c>
      <c r="M120" s="18">
        <v>1.461E-2</v>
      </c>
      <c r="N120" s="15">
        <v>3.93084929348607E-4</v>
      </c>
      <c r="O120" s="24">
        <v>0.20007</v>
      </c>
      <c r="P120" s="10">
        <v>93.5</v>
      </c>
      <c r="Q120" s="6">
        <v>2.4781913939670401</v>
      </c>
      <c r="R120" s="6">
        <v>3.2469175979411999</v>
      </c>
      <c r="S120" s="10">
        <v>102.5</v>
      </c>
      <c r="T120" s="6">
        <v>7.44524395249889</v>
      </c>
      <c r="U120" s="6">
        <v>7.7675525194923098</v>
      </c>
      <c r="V120" s="10">
        <v>270</v>
      </c>
      <c r="W120" s="6">
        <v>141.73214173221299</v>
      </c>
      <c r="X120" s="6">
        <v>143.36086843166601</v>
      </c>
      <c r="Y120" s="6">
        <v>8.7804878048780495</v>
      </c>
      <c r="Z120" s="6">
        <v>65.370370370370395</v>
      </c>
      <c r="AA120" s="7">
        <v>93.5</v>
      </c>
      <c r="AB120" s="7">
        <v>2.4781913939670401</v>
      </c>
      <c r="AC120" s="7">
        <v>3.2469175979411999</v>
      </c>
      <c r="AD120" s="13">
        <v>93</v>
      </c>
      <c r="AE120" s="6">
        <v>2.6204641926827201</v>
      </c>
      <c r="AF120" s="13">
        <v>92.9</v>
      </c>
      <c r="AG120" s="6">
        <v>2.8188397457502399</v>
      </c>
      <c r="AH120" s="13">
        <v>93.1</v>
      </c>
      <c r="AI120" s="6">
        <v>1.49606149606224</v>
      </c>
      <c r="AJ120" s="24">
        <v>6.3E-3</v>
      </c>
      <c r="AK120" s="24">
        <v>6.1999999999999998E-3</v>
      </c>
    </row>
    <row r="121" spans="1:37">
      <c r="A121" s="5" t="s">
        <v>163</v>
      </c>
      <c r="B121" s="22">
        <v>238</v>
      </c>
      <c r="C121" s="22">
        <v>1.5</v>
      </c>
      <c r="D121" s="22">
        <v>0.14000000000000001</v>
      </c>
      <c r="E121" s="22">
        <v>130</v>
      </c>
      <c r="F121" s="20">
        <v>71.377587437544605</v>
      </c>
      <c r="G121" s="22">
        <v>2.7368389561985</v>
      </c>
      <c r="H121" s="18">
        <v>5.74E-2</v>
      </c>
      <c r="I121" s="15">
        <v>4.7244047244070896E-3</v>
      </c>
      <c r="J121" s="24">
        <v>-7.0427000000000003E-2</v>
      </c>
      <c r="K121" s="18">
        <v>0.111</v>
      </c>
      <c r="L121" s="15">
        <v>1.0557885569090099E-2</v>
      </c>
      <c r="M121" s="18">
        <v>1.401E-2</v>
      </c>
      <c r="N121" s="15">
        <v>5.3718702400653705E-4</v>
      </c>
      <c r="O121" s="24">
        <v>0.37041000000000002</v>
      </c>
      <c r="P121" s="10">
        <v>89.7</v>
      </c>
      <c r="Q121" s="6">
        <v>3.37633900930655</v>
      </c>
      <c r="R121" s="6">
        <v>3.93083170577416</v>
      </c>
      <c r="S121" s="10">
        <v>106</v>
      </c>
      <c r="T121" s="6">
        <v>9.7399763525931906</v>
      </c>
      <c r="U121" s="6">
        <v>10.006178770020901</v>
      </c>
      <c r="V121" s="10">
        <v>450</v>
      </c>
      <c r="W121" s="6">
        <v>173.22817322826</v>
      </c>
      <c r="X121" s="6">
        <v>173.428333231766</v>
      </c>
      <c r="Y121" s="6">
        <v>15.377358490565999</v>
      </c>
      <c r="Z121" s="6">
        <v>80.066666666666706</v>
      </c>
      <c r="AA121" s="7">
        <v>89.7</v>
      </c>
      <c r="AB121" s="7">
        <v>3.37633900930655</v>
      </c>
      <c r="AC121" s="7">
        <v>3.93083170577416</v>
      </c>
      <c r="AD121" s="13">
        <v>88.4</v>
      </c>
      <c r="AE121" s="6">
        <v>3.4409105053408702</v>
      </c>
      <c r="AF121" s="13">
        <v>88.4</v>
      </c>
      <c r="AG121" s="6">
        <v>3.6908453434239901</v>
      </c>
      <c r="AH121" s="13">
        <v>89.7</v>
      </c>
      <c r="AI121" s="6">
        <v>2.7559027559041298</v>
      </c>
      <c r="AJ121" s="24">
        <v>1.23E-2</v>
      </c>
      <c r="AK121" s="24">
        <v>7.7000000000000002E-3</v>
      </c>
    </row>
    <row r="122" spans="1:37">
      <c r="A122" s="5" t="s">
        <v>164</v>
      </c>
      <c r="B122" s="22">
        <v>174</v>
      </c>
      <c r="C122" s="22">
        <v>1.1970000000000001</v>
      </c>
      <c r="D122" s="22">
        <v>3.3000000000000002E-2</v>
      </c>
      <c r="E122" s="22">
        <v>100.1</v>
      </c>
      <c r="F122" s="20">
        <v>66.533599467731193</v>
      </c>
      <c r="G122" s="22">
        <v>1.99274354483741</v>
      </c>
      <c r="H122" s="18">
        <v>5.8700000000000002E-2</v>
      </c>
      <c r="I122" s="15">
        <v>5.4330654330681499E-3</v>
      </c>
      <c r="J122" s="24">
        <v>-0.14118</v>
      </c>
      <c r="K122" s="18">
        <v>0.11600000000000001</v>
      </c>
      <c r="L122" s="15">
        <v>1.05870263927129E-2</v>
      </c>
      <c r="M122" s="18">
        <v>1.503E-2</v>
      </c>
      <c r="N122" s="15">
        <v>4.50162560247962E-4</v>
      </c>
      <c r="O122" s="24">
        <v>0.34459000000000001</v>
      </c>
      <c r="P122" s="10">
        <v>96.1</v>
      </c>
      <c r="Q122" s="6">
        <v>2.8714167747229999</v>
      </c>
      <c r="R122" s="6">
        <v>3.5915033364154199</v>
      </c>
      <c r="S122" s="10">
        <v>116</v>
      </c>
      <c r="T122" s="6">
        <v>11.294568097721401</v>
      </c>
      <c r="U122" s="6">
        <v>11.5436839857826</v>
      </c>
      <c r="V122" s="10">
        <v>420</v>
      </c>
      <c r="W122" s="6">
        <v>173.22817322826</v>
      </c>
      <c r="X122" s="6">
        <v>173.41837722652099</v>
      </c>
      <c r="Y122" s="6">
        <v>17.1551724137931</v>
      </c>
      <c r="Z122" s="6">
        <v>77.119047619047606</v>
      </c>
      <c r="AA122" s="7">
        <v>96.1</v>
      </c>
      <c r="AB122" s="7">
        <v>2.8714167747229999</v>
      </c>
      <c r="AC122" s="7">
        <v>3.5915033364154199</v>
      </c>
      <c r="AD122" s="13">
        <v>94.8</v>
      </c>
      <c r="AE122" s="6">
        <v>2.8714167747229999</v>
      </c>
      <c r="AF122" s="13">
        <v>94.8</v>
      </c>
      <c r="AG122" s="6">
        <v>3.1499632559867901</v>
      </c>
      <c r="AH122" s="13">
        <v>95.7</v>
      </c>
      <c r="AI122" s="6">
        <v>2.1259821259831901</v>
      </c>
      <c r="AJ122" s="24">
        <v>1.38E-2</v>
      </c>
      <c r="AK122" s="24">
        <v>8.8000000000000005E-3</v>
      </c>
    </row>
    <row r="123" spans="1:37">
      <c r="A123" s="5" t="s">
        <v>165</v>
      </c>
      <c r="B123" s="22">
        <v>252</v>
      </c>
      <c r="C123" s="22">
        <v>1.4079999999999999</v>
      </c>
      <c r="D123" s="22">
        <v>6.6000000000000003E-2</v>
      </c>
      <c r="E123" s="22">
        <v>426</v>
      </c>
      <c r="F123" s="20">
        <v>62.735257214554601</v>
      </c>
      <c r="G123" s="22">
        <v>2.3369087471946699</v>
      </c>
      <c r="H123" s="18">
        <v>0.14799999999999999</v>
      </c>
      <c r="I123" s="15">
        <v>1.49606149606224E-2</v>
      </c>
      <c r="J123" s="24">
        <v>-0.64120999999999995</v>
      </c>
      <c r="K123" s="18">
        <v>0.34</v>
      </c>
      <c r="L123" s="15">
        <v>4.4025652567565597E-2</v>
      </c>
      <c r="M123" s="18">
        <v>1.5939999999999999E-2</v>
      </c>
      <c r="N123" s="15">
        <v>5.9377018735871196E-4</v>
      </c>
      <c r="O123" s="24">
        <v>0.75195000000000001</v>
      </c>
      <c r="P123" s="10">
        <v>101.9</v>
      </c>
      <c r="Q123" s="6">
        <v>3.7227979923974601</v>
      </c>
      <c r="R123" s="6">
        <v>4.3685598579097</v>
      </c>
      <c r="S123" s="10">
        <v>287</v>
      </c>
      <c r="T123" s="6">
        <v>32.062978904166897</v>
      </c>
      <c r="U123" s="6">
        <v>32.587368509277098</v>
      </c>
      <c r="V123" s="10">
        <v>2120</v>
      </c>
      <c r="W123" s="6">
        <v>204.72420472430699</v>
      </c>
      <c r="X123" s="6">
        <v>204.733246033488</v>
      </c>
      <c r="Y123" s="6">
        <v>64.4947735191638</v>
      </c>
      <c r="Z123" s="6">
        <v>95.193396226415103</v>
      </c>
      <c r="AA123" s="7">
        <v>101.9</v>
      </c>
      <c r="AB123" s="7">
        <v>3.7227979923974601</v>
      </c>
      <c r="AC123" s="7">
        <v>4.3685598579097</v>
      </c>
      <c r="AD123" s="13">
        <v>88.5</v>
      </c>
      <c r="AE123" s="6">
        <v>3.0162269298245001</v>
      </c>
      <c r="AF123" s="13">
        <v>89</v>
      </c>
      <c r="AG123" s="6">
        <v>6.3682349367035602</v>
      </c>
      <c r="AH123" s="13">
        <v>102.2</v>
      </c>
      <c r="AI123" s="6">
        <v>3.2283432283448401</v>
      </c>
      <c r="AJ123" s="24">
        <v>0.127</v>
      </c>
      <c r="AK123" s="24">
        <v>2.5000000000000001E-2</v>
      </c>
    </row>
    <row r="124" spans="1:37">
      <c r="A124" s="5" t="s">
        <v>166</v>
      </c>
      <c r="B124" s="22">
        <v>257</v>
      </c>
      <c r="C124" s="22">
        <v>1.3560000000000001</v>
      </c>
      <c r="D124" s="22">
        <v>3.7999999999999999E-2</v>
      </c>
      <c r="E124" s="22">
        <v>128.5</v>
      </c>
      <c r="F124" s="20">
        <v>67.934782608695699</v>
      </c>
      <c r="G124" s="22">
        <v>1.8661537078722099</v>
      </c>
      <c r="H124" s="18">
        <v>4.9399999999999999E-2</v>
      </c>
      <c r="I124" s="15">
        <v>2.2834622834634298E-3</v>
      </c>
      <c r="J124" s="24">
        <v>0.22167000000000001</v>
      </c>
      <c r="K124" s="18">
        <v>9.9900000000000003E-2</v>
      </c>
      <c r="L124" s="15">
        <v>5.1258996897032604E-3</v>
      </c>
      <c r="M124" s="18">
        <v>1.472E-2</v>
      </c>
      <c r="N124" s="15">
        <v>4.0435519957581802E-4</v>
      </c>
      <c r="O124" s="24">
        <v>0.13689999999999999</v>
      </c>
      <c r="P124" s="10">
        <v>94.2</v>
      </c>
      <c r="Q124" s="6">
        <v>2.5834448496857498</v>
      </c>
      <c r="R124" s="6">
        <v>3.3377808784483598</v>
      </c>
      <c r="S124" s="10">
        <v>96.5</v>
      </c>
      <c r="T124" s="6">
        <v>4.76409346834886</v>
      </c>
      <c r="U124" s="6">
        <v>5.2000674188237399</v>
      </c>
      <c r="V124" s="10">
        <v>160</v>
      </c>
      <c r="W124" s="6">
        <v>94.488094488141698</v>
      </c>
      <c r="X124" s="6">
        <v>134.22468946685899</v>
      </c>
      <c r="Y124" s="6">
        <v>2.3834196891191701</v>
      </c>
      <c r="Z124" s="6">
        <v>41.125</v>
      </c>
      <c r="AA124" s="7">
        <v>94.2</v>
      </c>
      <c r="AB124" s="7">
        <v>2.5834448496857498</v>
      </c>
      <c r="AC124" s="7">
        <v>3.3377808784483598</v>
      </c>
      <c r="AD124" s="13">
        <v>94.1</v>
      </c>
      <c r="AE124" s="6">
        <v>2.6321829897193401</v>
      </c>
      <c r="AF124" s="13">
        <v>93.9</v>
      </c>
      <c r="AG124" s="6">
        <v>2.7113809350890401</v>
      </c>
      <c r="AH124" s="13">
        <v>92.7</v>
      </c>
      <c r="AI124" s="6">
        <v>2.2834622834634302</v>
      </c>
      <c r="AJ124" s="24">
        <v>2E-3</v>
      </c>
      <c r="AK124" s="24">
        <v>3.8E-3</v>
      </c>
    </row>
    <row r="125" spans="1:37">
      <c r="A125" s="5" t="s">
        <v>167</v>
      </c>
      <c r="B125" s="22">
        <v>149.69999999999999</v>
      </c>
      <c r="C125" s="22">
        <v>1.41</v>
      </c>
      <c r="D125" s="22">
        <v>0.44</v>
      </c>
      <c r="E125" s="22">
        <v>87.5</v>
      </c>
      <c r="F125" s="20">
        <v>71.428571428571402</v>
      </c>
      <c r="G125" s="22">
        <v>2.1304033148792101</v>
      </c>
      <c r="H125" s="18">
        <v>6.0600000000000001E-2</v>
      </c>
      <c r="I125" s="15">
        <v>4.5669245669268501E-3</v>
      </c>
      <c r="J125" s="24">
        <v>0.24443000000000001</v>
      </c>
      <c r="K125" s="18">
        <v>0.11600000000000001</v>
      </c>
      <c r="L125" s="15">
        <v>9.0733195601169006E-3</v>
      </c>
      <c r="M125" s="18">
        <v>1.4E-2</v>
      </c>
      <c r="N125" s="15">
        <v>4.1755904971632401E-4</v>
      </c>
      <c r="O125" s="24">
        <v>4.9804000000000001E-2</v>
      </c>
      <c r="P125" s="10">
        <v>89.6</v>
      </c>
      <c r="Q125" s="6">
        <v>2.6606598098611198</v>
      </c>
      <c r="R125" s="6">
        <v>3.3354431743144701</v>
      </c>
      <c r="S125" s="10">
        <v>110.9</v>
      </c>
      <c r="T125" s="6">
        <v>7.9489916664987703</v>
      </c>
      <c r="U125" s="6">
        <v>8.2991469419220696</v>
      </c>
      <c r="V125" s="10">
        <v>520</v>
      </c>
      <c r="W125" s="6">
        <v>149.60614960622399</v>
      </c>
      <c r="X125" s="6">
        <v>149.73384758158201</v>
      </c>
      <c r="Y125" s="6">
        <v>19.2064923354373</v>
      </c>
      <c r="Z125" s="6">
        <v>82.769230769230802</v>
      </c>
      <c r="AA125" s="7">
        <v>89.6</v>
      </c>
      <c r="AB125" s="7">
        <v>2.6606598098611198</v>
      </c>
      <c r="AC125" s="7">
        <v>3.3354431743144701</v>
      </c>
      <c r="AD125" s="13">
        <v>88.2</v>
      </c>
      <c r="AE125" s="6">
        <v>2.7702546135346799</v>
      </c>
      <c r="AF125" s="13">
        <v>88.2</v>
      </c>
      <c r="AG125" s="6">
        <v>3.1013655885862499</v>
      </c>
      <c r="AH125" s="13">
        <v>88.7</v>
      </c>
      <c r="AI125" s="6">
        <v>1.9685019685029499</v>
      </c>
      <c r="AJ125" s="24">
        <v>1.6400000000000001E-2</v>
      </c>
      <c r="AK125" s="24">
        <v>7.4000000000000003E-3</v>
      </c>
    </row>
    <row r="126" spans="1:37">
      <c r="A126" s="5" t="s">
        <v>168</v>
      </c>
      <c r="B126" s="22">
        <v>341</v>
      </c>
      <c r="C126" s="22">
        <v>0.80300000000000005</v>
      </c>
      <c r="D126" s="22">
        <v>2.8000000000000001E-2</v>
      </c>
      <c r="E126" s="22">
        <v>196</v>
      </c>
      <c r="F126" s="20">
        <v>67.567567567567593</v>
      </c>
      <c r="G126" s="22">
        <v>1.94231822301313</v>
      </c>
      <c r="H126" s="18">
        <v>5.6000000000000001E-2</v>
      </c>
      <c r="I126" s="15">
        <v>3.0708630708646098E-3</v>
      </c>
      <c r="J126" s="24">
        <v>7.8383999999999995E-2</v>
      </c>
      <c r="K126" s="18">
        <v>0.1139</v>
      </c>
      <c r="L126" s="15">
        <v>6.90805515155315E-3</v>
      </c>
      <c r="M126" s="18">
        <v>1.4800000000000001E-2</v>
      </c>
      <c r="N126" s="15">
        <v>4.2544538356879602E-4</v>
      </c>
      <c r="O126" s="24">
        <v>0.24784999999999999</v>
      </c>
      <c r="P126" s="10">
        <v>94.7</v>
      </c>
      <c r="Q126" s="6">
        <v>2.69073070053043</v>
      </c>
      <c r="R126" s="6">
        <v>3.4284975699271198</v>
      </c>
      <c r="S126" s="10">
        <v>109.2</v>
      </c>
      <c r="T126" s="6">
        <v>6.3090016371902999</v>
      </c>
      <c r="U126" s="6">
        <v>6.7312290873021396</v>
      </c>
      <c r="V126" s="10">
        <v>390</v>
      </c>
      <c r="W126" s="6">
        <v>118.110118110177</v>
      </c>
      <c r="X126" s="6">
        <v>118.618975274867</v>
      </c>
      <c r="Y126" s="6">
        <v>13.2783882783883</v>
      </c>
      <c r="Z126" s="6">
        <v>75.717948717948701</v>
      </c>
      <c r="AA126" s="7">
        <v>94.7</v>
      </c>
      <c r="AB126" s="7">
        <v>2.69073070053043</v>
      </c>
      <c r="AC126" s="7">
        <v>3.4284975699271198</v>
      </c>
      <c r="AD126" s="13">
        <v>93.8</v>
      </c>
      <c r="AE126" s="6">
        <v>2.74208528364399</v>
      </c>
      <c r="AF126" s="13">
        <v>93.7</v>
      </c>
      <c r="AG126" s="6">
        <v>3.0219367395876802</v>
      </c>
      <c r="AH126" s="13">
        <v>94.7</v>
      </c>
      <c r="AI126" s="6">
        <v>1.8110218110227201</v>
      </c>
      <c r="AJ126" s="24">
        <v>1.03E-2</v>
      </c>
      <c r="AK126" s="24">
        <v>5.0000000000000001E-3</v>
      </c>
    </row>
    <row r="127" spans="1:37">
      <c r="A127" s="5" t="s">
        <v>169</v>
      </c>
      <c r="B127" s="22">
        <v>307</v>
      </c>
      <c r="C127" s="22">
        <v>1.212</v>
      </c>
      <c r="D127" s="22">
        <v>1.9E-2</v>
      </c>
      <c r="E127" s="22">
        <v>150</v>
      </c>
      <c r="F127" s="20">
        <v>69.013112491373406</v>
      </c>
      <c r="G127" s="22">
        <v>1.72191849951263</v>
      </c>
      <c r="H127" s="18">
        <v>4.8000000000000001E-2</v>
      </c>
      <c r="I127" s="15">
        <v>2.99212299212449E-3</v>
      </c>
      <c r="J127" s="24">
        <v>5.7929000000000001E-2</v>
      </c>
      <c r="K127" s="18">
        <v>9.6799999999999997E-2</v>
      </c>
      <c r="L127" s="15">
        <v>6.6167370805858697E-3</v>
      </c>
      <c r="M127" s="18">
        <v>1.4489999999999999E-2</v>
      </c>
      <c r="N127" s="15">
        <v>3.6153418034952101E-4</v>
      </c>
      <c r="O127" s="24">
        <v>0.24234</v>
      </c>
      <c r="P127" s="10">
        <v>92.7</v>
      </c>
      <c r="Q127" s="6">
        <v>2.2980830973727699</v>
      </c>
      <c r="R127" s="6">
        <v>3.1002019216025101</v>
      </c>
      <c r="S127" s="10">
        <v>93.4</v>
      </c>
      <c r="T127" s="6">
        <v>6.1155219982997</v>
      </c>
      <c r="U127" s="6">
        <v>6.4421573168856199</v>
      </c>
      <c r="V127" s="10">
        <v>90</v>
      </c>
      <c r="W127" s="6">
        <v>118.110118110177</v>
      </c>
      <c r="X127" s="6">
        <v>121.467712726755</v>
      </c>
      <c r="Y127" s="6">
        <v>0.74946466809421997</v>
      </c>
      <c r="Z127" s="6">
        <v>-3</v>
      </c>
      <c r="AA127" s="7">
        <v>92.7</v>
      </c>
      <c r="AB127" s="7">
        <v>2.2980830973727699</v>
      </c>
      <c r="AC127" s="7">
        <v>3.1002019216025101</v>
      </c>
      <c r="AD127" s="13">
        <v>92.7</v>
      </c>
      <c r="AE127" s="6">
        <v>2.33687524751118</v>
      </c>
      <c r="AF127" s="13">
        <v>92.7</v>
      </c>
      <c r="AG127" s="6">
        <v>2.3989183628643</v>
      </c>
      <c r="AH127" s="13">
        <v>92.5</v>
      </c>
      <c r="AI127" s="6">
        <v>1.25984125984189</v>
      </c>
      <c r="AJ127" s="24">
        <v>1E-4</v>
      </c>
      <c r="AK127" s="24">
        <v>4.8999999999999998E-3</v>
      </c>
    </row>
    <row r="128" spans="1:37">
      <c r="A128" s="5" t="s">
        <v>170</v>
      </c>
      <c r="B128" s="22">
        <v>239</v>
      </c>
      <c r="C128" s="22">
        <v>1.6220000000000001</v>
      </c>
      <c r="D128" s="22">
        <v>3.3000000000000002E-2</v>
      </c>
      <c r="E128" s="22">
        <v>138</v>
      </c>
      <c r="F128" s="20">
        <v>67.340067340067307</v>
      </c>
      <c r="G128" s="22">
        <v>1.95631991832052</v>
      </c>
      <c r="H128" s="18">
        <v>5.4199999999999998E-2</v>
      </c>
      <c r="I128" s="15">
        <v>3.7795237795256701E-3</v>
      </c>
      <c r="J128" s="24">
        <v>-8.8274000000000005E-2</v>
      </c>
      <c r="K128" s="18">
        <v>0.112</v>
      </c>
      <c r="L128" s="15">
        <v>9.0459942604447802E-3</v>
      </c>
      <c r="M128" s="18">
        <v>1.485E-2</v>
      </c>
      <c r="N128" s="15">
        <v>4.3141255918783801E-4</v>
      </c>
      <c r="O128" s="24">
        <v>0.29494999999999999</v>
      </c>
      <c r="P128" s="10">
        <v>95</v>
      </c>
      <c r="Q128" s="6">
        <v>2.7472355209516599</v>
      </c>
      <c r="R128" s="6">
        <v>3.4773516328351901</v>
      </c>
      <c r="S128" s="10">
        <v>109</v>
      </c>
      <c r="T128" s="6">
        <v>8.2266661476197704</v>
      </c>
      <c r="U128" s="6">
        <v>8.5451756643026897</v>
      </c>
      <c r="V128" s="10">
        <v>340</v>
      </c>
      <c r="W128" s="6">
        <v>141.73214173221299</v>
      </c>
      <c r="X128" s="6">
        <v>142.55698121788399</v>
      </c>
      <c r="Y128" s="6">
        <v>12.8440366972477</v>
      </c>
      <c r="Z128" s="6">
        <v>72.058823529411796</v>
      </c>
      <c r="AA128" s="7">
        <v>95</v>
      </c>
      <c r="AB128" s="7">
        <v>2.7472355209516599</v>
      </c>
      <c r="AC128" s="7">
        <v>3.4773516328351901</v>
      </c>
      <c r="AD128" s="13">
        <v>94.1</v>
      </c>
      <c r="AE128" s="6">
        <v>2.7472355209516599</v>
      </c>
      <c r="AF128" s="13">
        <v>94</v>
      </c>
      <c r="AG128" s="6">
        <v>2.9929644007894698</v>
      </c>
      <c r="AH128" s="13">
        <v>94.2</v>
      </c>
      <c r="AI128" s="6">
        <v>1.8897618897628301</v>
      </c>
      <c r="AJ128" s="24">
        <v>8.0000000000000002E-3</v>
      </c>
      <c r="AK128" s="24">
        <v>6.1999999999999998E-3</v>
      </c>
    </row>
    <row r="129" spans="1:37">
      <c r="A129" s="5" t="s">
        <v>171</v>
      </c>
      <c r="B129" s="22">
        <v>204</v>
      </c>
      <c r="C129" s="22">
        <v>1.4790000000000001</v>
      </c>
      <c r="D129" s="22">
        <v>8.1000000000000003E-2</v>
      </c>
      <c r="E129" s="22">
        <v>107</v>
      </c>
      <c r="F129" s="20">
        <v>70.671378091872796</v>
      </c>
      <c r="G129" s="22">
        <v>1.9701843588224399</v>
      </c>
      <c r="H129" s="18">
        <v>5.45E-2</v>
      </c>
      <c r="I129" s="15">
        <v>4.7244047244070896E-3</v>
      </c>
      <c r="J129" s="24">
        <v>0.16977</v>
      </c>
      <c r="K129" s="18">
        <v>0.106</v>
      </c>
      <c r="L129" s="15">
        <v>9.0066593163059105E-3</v>
      </c>
      <c r="M129" s="18">
        <v>1.4149999999999999E-2</v>
      </c>
      <c r="N129" s="15">
        <v>3.9447523778432498E-4</v>
      </c>
      <c r="O129" s="24">
        <v>1.6250000000000001E-2</v>
      </c>
      <c r="P129" s="10">
        <v>90.6</v>
      </c>
      <c r="Q129" s="6">
        <v>2.52190653090683</v>
      </c>
      <c r="R129" s="6">
        <v>3.2391397778136501</v>
      </c>
      <c r="S129" s="10">
        <v>101</v>
      </c>
      <c r="T129" s="6">
        <v>8.1939796373291394</v>
      </c>
      <c r="U129" s="6">
        <v>8.4840040996897201</v>
      </c>
      <c r="V129" s="10">
        <v>310</v>
      </c>
      <c r="W129" s="6">
        <v>165.35416535424801</v>
      </c>
      <c r="X129" s="6">
        <v>165.86730027527599</v>
      </c>
      <c r="Y129" s="6">
        <v>10.297029702970301</v>
      </c>
      <c r="Z129" s="6">
        <v>70.774193548387103</v>
      </c>
      <c r="AA129" s="7">
        <v>90.6</v>
      </c>
      <c r="AB129" s="7">
        <v>2.52190653090683</v>
      </c>
      <c r="AC129" s="7">
        <v>3.2391397778136501</v>
      </c>
      <c r="AD129" s="13">
        <v>89.9</v>
      </c>
      <c r="AE129" s="6">
        <v>2.6231302961596299</v>
      </c>
      <c r="AF129" s="13">
        <v>89.9</v>
      </c>
      <c r="AG129" s="6">
        <v>2.85343692710468</v>
      </c>
      <c r="AH129" s="13">
        <v>90.6</v>
      </c>
      <c r="AI129" s="6">
        <v>1.6535416535424801</v>
      </c>
      <c r="AJ129" s="24">
        <v>8.6E-3</v>
      </c>
      <c r="AK129" s="24">
        <v>7.7000000000000002E-3</v>
      </c>
    </row>
    <row r="130" spans="1:37">
      <c r="A130" s="5" t="s">
        <v>172</v>
      </c>
      <c r="B130" s="22">
        <v>144.19999999999999</v>
      </c>
      <c r="C130" s="22">
        <v>1.7470000000000001</v>
      </c>
      <c r="D130" s="22">
        <v>3.1E-2</v>
      </c>
      <c r="E130" s="22">
        <v>75.599999999999994</v>
      </c>
      <c r="F130" s="20">
        <v>70.274068868587506</v>
      </c>
      <c r="G130" s="22">
        <v>2.0804256959874499</v>
      </c>
      <c r="H130" s="18">
        <v>5.2999999999999999E-2</v>
      </c>
      <c r="I130" s="15">
        <v>4.2519642519663796E-3</v>
      </c>
      <c r="J130" s="24">
        <v>8.5058999999999996E-2</v>
      </c>
      <c r="K130" s="18">
        <v>0.104</v>
      </c>
      <c r="L130" s="15">
        <v>8.9939923415577796E-3</v>
      </c>
      <c r="M130" s="18">
        <v>1.423E-2</v>
      </c>
      <c r="N130" s="15">
        <v>4.2127143241501598E-4</v>
      </c>
      <c r="O130" s="24">
        <v>0.19714999999999999</v>
      </c>
      <c r="P130" s="10">
        <v>91.1</v>
      </c>
      <c r="Q130" s="6">
        <v>2.6838760213951498</v>
      </c>
      <c r="R130" s="6">
        <v>3.3736330168731898</v>
      </c>
      <c r="S130" s="10">
        <v>100</v>
      </c>
      <c r="T130" s="6">
        <v>8.1833409452813193</v>
      </c>
      <c r="U130" s="6">
        <v>8.4640516725729693</v>
      </c>
      <c r="V130" s="10">
        <v>260</v>
      </c>
      <c r="W130" s="6">
        <v>157.48015748023599</v>
      </c>
      <c r="X130" s="6">
        <v>158.615668024379</v>
      </c>
      <c r="Y130" s="6">
        <v>8.9000000000000092</v>
      </c>
      <c r="Z130" s="6">
        <v>64.961538461538495</v>
      </c>
      <c r="AA130" s="7">
        <v>91.1</v>
      </c>
      <c r="AB130" s="7">
        <v>2.6838760213951498</v>
      </c>
      <c r="AC130" s="7">
        <v>3.3736330168731898</v>
      </c>
      <c r="AD130" s="13">
        <v>90.5</v>
      </c>
      <c r="AE130" s="6">
        <v>2.6838760213951498</v>
      </c>
      <c r="AF130" s="13">
        <v>90.4</v>
      </c>
      <c r="AG130" s="6">
        <v>2.8717362390577899</v>
      </c>
      <c r="AH130" s="13">
        <v>90.4</v>
      </c>
      <c r="AI130" s="6">
        <v>2.0472420472430701</v>
      </c>
      <c r="AJ130" s="24">
        <v>6.6E-3</v>
      </c>
      <c r="AK130" s="24">
        <v>6.8999999999999999E-3</v>
      </c>
    </row>
    <row r="131" spans="1:37">
      <c r="A131" s="5" t="s">
        <v>173</v>
      </c>
      <c r="B131" s="22">
        <v>238</v>
      </c>
      <c r="C131" s="22">
        <v>1.6950000000000001</v>
      </c>
      <c r="D131" s="22">
        <v>8.4000000000000005E-2</v>
      </c>
      <c r="E131" s="22">
        <v>124</v>
      </c>
      <c r="F131" s="20">
        <v>70.077084793272604</v>
      </c>
      <c r="G131" s="22">
        <v>1.94734264779916</v>
      </c>
      <c r="H131" s="18">
        <v>5.3199999999999997E-2</v>
      </c>
      <c r="I131" s="15">
        <v>3.93700393700591E-3</v>
      </c>
      <c r="J131" s="24">
        <v>0.17737</v>
      </c>
      <c r="K131" s="18">
        <v>0.105</v>
      </c>
      <c r="L131" s="15">
        <v>8.0950702436729995E-3</v>
      </c>
      <c r="M131" s="18">
        <v>1.427E-2</v>
      </c>
      <c r="N131" s="15">
        <v>3.9654303066502099E-4</v>
      </c>
      <c r="O131" s="24">
        <v>0.19764000000000001</v>
      </c>
      <c r="P131" s="10">
        <v>91.3</v>
      </c>
      <c r="Q131" s="6">
        <v>2.4866377534142399</v>
      </c>
      <c r="R131" s="6">
        <v>3.2225405728196699</v>
      </c>
      <c r="S131" s="10">
        <v>100.9</v>
      </c>
      <c r="T131" s="6">
        <v>7.4346411531202401</v>
      </c>
      <c r="U131" s="6">
        <v>7.7478172745852003</v>
      </c>
      <c r="V131" s="10">
        <v>270</v>
      </c>
      <c r="W131" s="6">
        <v>141.73214173221299</v>
      </c>
      <c r="X131" s="6">
        <v>142.86986831223101</v>
      </c>
      <c r="Y131" s="6">
        <v>9.5143706640238008</v>
      </c>
      <c r="Z131" s="6">
        <v>66.185185185185205</v>
      </c>
      <c r="AA131" s="7">
        <v>91.3</v>
      </c>
      <c r="AB131" s="7">
        <v>2.4866377534142399</v>
      </c>
      <c r="AC131" s="7">
        <v>3.2225405728196699</v>
      </c>
      <c r="AD131" s="13">
        <v>90.8</v>
      </c>
      <c r="AE131" s="6">
        <v>2.58444719750762</v>
      </c>
      <c r="AF131" s="13">
        <v>90.7</v>
      </c>
      <c r="AG131" s="6">
        <v>2.7907147965474799</v>
      </c>
      <c r="AH131" s="13">
        <v>91.2</v>
      </c>
      <c r="AI131" s="6">
        <v>1.49606149606224</v>
      </c>
      <c r="AJ131" s="24">
        <v>6.7999999999999996E-3</v>
      </c>
      <c r="AK131" s="24">
        <v>6.4000000000000003E-3</v>
      </c>
    </row>
    <row r="132" spans="1:37">
      <c r="A132" s="5" t="s">
        <v>174</v>
      </c>
      <c r="B132" s="22">
        <v>310</v>
      </c>
      <c r="C132" s="22">
        <v>1.306</v>
      </c>
      <c r="D132" s="22">
        <v>2.7E-2</v>
      </c>
      <c r="E132" s="22">
        <v>165</v>
      </c>
      <c r="F132" s="20">
        <v>67.204301075268802</v>
      </c>
      <c r="G132" s="22">
        <v>1.7769712521203</v>
      </c>
      <c r="H132" s="18">
        <v>5.1700000000000003E-2</v>
      </c>
      <c r="I132" s="15">
        <v>2.5984225984238998E-3</v>
      </c>
      <c r="J132" s="24">
        <v>-0.11172</v>
      </c>
      <c r="K132" s="18">
        <v>0.1065</v>
      </c>
      <c r="L132" s="15">
        <v>6.11651813554901E-3</v>
      </c>
      <c r="M132" s="18">
        <v>1.4880000000000001E-2</v>
      </c>
      <c r="N132" s="15">
        <v>3.93447023605466E-4</v>
      </c>
      <c r="O132" s="24">
        <v>0.38013000000000002</v>
      </c>
      <c r="P132" s="10">
        <v>95.2</v>
      </c>
      <c r="Q132" s="6">
        <v>2.5086469556109301</v>
      </c>
      <c r="R132" s="6">
        <v>3.2948584203376998</v>
      </c>
      <c r="S132" s="10">
        <v>102.5</v>
      </c>
      <c r="T132" s="6">
        <v>5.6018059774825897</v>
      </c>
      <c r="U132" s="6">
        <v>6.0215099095894002</v>
      </c>
      <c r="V132" s="10">
        <v>250</v>
      </c>
      <c r="W132" s="6">
        <v>102.362102362154</v>
      </c>
      <c r="X132" s="6">
        <v>108.807006673996</v>
      </c>
      <c r="Y132" s="6">
        <v>7.1219512195121801</v>
      </c>
      <c r="Z132" s="6">
        <v>61.92</v>
      </c>
      <c r="AA132" s="7">
        <v>95.2</v>
      </c>
      <c r="AB132" s="7">
        <v>2.5086469556109301</v>
      </c>
      <c r="AC132" s="7">
        <v>3.2948584203376998</v>
      </c>
      <c r="AD132" s="13">
        <v>94.7</v>
      </c>
      <c r="AE132" s="6">
        <v>2.5086469556109301</v>
      </c>
      <c r="AF132" s="13">
        <v>94.7</v>
      </c>
      <c r="AG132" s="6">
        <v>2.6821689375130102</v>
      </c>
      <c r="AH132" s="13">
        <v>94.9</v>
      </c>
      <c r="AI132" s="6">
        <v>1.41732141732213</v>
      </c>
      <c r="AJ132" s="24">
        <v>4.7000000000000002E-3</v>
      </c>
      <c r="AK132" s="24">
        <v>4.1999999999999997E-3</v>
      </c>
    </row>
    <row r="133" spans="1:37">
      <c r="A133" s="5" t="s">
        <v>175</v>
      </c>
      <c r="B133" s="22">
        <v>221</v>
      </c>
      <c r="C133" s="22">
        <v>1.514</v>
      </c>
      <c r="D133" s="22">
        <v>6.6000000000000003E-2</v>
      </c>
      <c r="E133" s="22">
        <v>109</v>
      </c>
      <c r="F133" s="20">
        <v>71.581961345740893</v>
      </c>
      <c r="G133" s="22">
        <v>2.0830912738301501</v>
      </c>
      <c r="H133" s="18">
        <v>5.0700000000000002E-2</v>
      </c>
      <c r="I133" s="15">
        <v>3.6220436220454301E-3</v>
      </c>
      <c r="J133" s="24">
        <v>0.25270999999999999</v>
      </c>
      <c r="K133" s="18">
        <v>9.74E-2</v>
      </c>
      <c r="L133" s="15">
        <v>7.4411200189487599E-3</v>
      </c>
      <c r="M133" s="18">
        <v>1.397E-2</v>
      </c>
      <c r="N133" s="15">
        <v>4.0653796778283797E-4</v>
      </c>
      <c r="O133" s="24">
        <v>8.4338999999999994E-3</v>
      </c>
      <c r="P133" s="10">
        <v>89.4</v>
      </c>
      <c r="Q133" s="6">
        <v>2.6046245734419</v>
      </c>
      <c r="R133" s="6">
        <v>3.2883212112703699</v>
      </c>
      <c r="S133" s="10">
        <v>94</v>
      </c>
      <c r="T133" s="6">
        <v>6.8644736614140296</v>
      </c>
      <c r="U133" s="6">
        <v>7.1602546425861799</v>
      </c>
      <c r="V133" s="10">
        <v>230</v>
      </c>
      <c r="W133" s="6">
        <v>141.73214173221299</v>
      </c>
      <c r="X133" s="6">
        <v>154.31337541819801</v>
      </c>
      <c r="Y133" s="6">
        <v>4.8936170212765804</v>
      </c>
      <c r="Z133" s="6">
        <v>61.130434782608702</v>
      </c>
      <c r="AA133" s="7">
        <v>89.4</v>
      </c>
      <c r="AB133" s="7">
        <v>2.6046245734419</v>
      </c>
      <c r="AC133" s="7">
        <v>3.2883212112703699</v>
      </c>
      <c r="AD133" s="13">
        <v>89</v>
      </c>
      <c r="AE133" s="6">
        <v>2.71191245592061</v>
      </c>
      <c r="AF133" s="13">
        <v>88.9</v>
      </c>
      <c r="AG133" s="6">
        <v>2.82495993745875</v>
      </c>
      <c r="AH133" s="13">
        <v>88.8</v>
      </c>
      <c r="AI133" s="6">
        <v>1.8897618897628301</v>
      </c>
      <c r="AJ133" s="24">
        <v>3.5999999999999999E-3</v>
      </c>
      <c r="AK133" s="24">
        <v>6.0000000000000001E-3</v>
      </c>
    </row>
    <row r="134" spans="1:37">
      <c r="A134" s="5" t="s">
        <v>176</v>
      </c>
      <c r="B134" s="22">
        <v>285</v>
      </c>
      <c r="C134" s="22">
        <v>1.393</v>
      </c>
      <c r="D134" s="22">
        <v>1.6E-2</v>
      </c>
      <c r="E134" s="22">
        <v>146</v>
      </c>
      <c r="F134" s="20">
        <v>72.202166064981995</v>
      </c>
      <c r="G134" s="22">
        <v>1.9548140509101899</v>
      </c>
      <c r="H134" s="18">
        <v>5.2900000000000003E-2</v>
      </c>
      <c r="I134" s="15">
        <v>3.1496031496047201E-3</v>
      </c>
      <c r="J134" s="24">
        <v>0.37914999999999999</v>
      </c>
      <c r="K134" s="18">
        <v>0.1018</v>
      </c>
      <c r="L134" s="15">
        <v>6.5104454043943896E-3</v>
      </c>
      <c r="M134" s="18">
        <v>1.3849999999999999E-2</v>
      </c>
      <c r="N134" s="15">
        <v>3.7497731828071903E-4</v>
      </c>
      <c r="O134" s="24">
        <v>-0.15962000000000001</v>
      </c>
      <c r="P134" s="10">
        <v>88.7</v>
      </c>
      <c r="Q134" s="6">
        <v>2.39337279017405</v>
      </c>
      <c r="R134" s="6">
        <v>3.1127541867453501</v>
      </c>
      <c r="S134" s="10">
        <v>98.1</v>
      </c>
      <c r="T134" s="6">
        <v>5.9294325992527703</v>
      </c>
      <c r="U134" s="6">
        <v>6.2971068090629796</v>
      </c>
      <c r="V134" s="10">
        <v>300</v>
      </c>
      <c r="W134" s="6">
        <v>118.110118110177</v>
      </c>
      <c r="X134" s="6">
        <v>119.520821206614</v>
      </c>
      <c r="Y134" s="6">
        <v>9.5820591233435302</v>
      </c>
      <c r="Z134" s="6">
        <v>70.433333333333294</v>
      </c>
      <c r="AA134" s="7">
        <v>88.7</v>
      </c>
      <c r="AB134" s="7">
        <v>2.39337279017405</v>
      </c>
      <c r="AC134" s="7">
        <v>3.1127541867453501</v>
      </c>
      <c r="AD134" s="13">
        <v>88</v>
      </c>
      <c r="AE134" s="6">
        <v>2.4898661234583499</v>
      </c>
      <c r="AF134" s="13">
        <v>87.9</v>
      </c>
      <c r="AG134" s="6">
        <v>2.6940992834492001</v>
      </c>
      <c r="AH134" s="13">
        <v>88.1</v>
      </c>
      <c r="AI134" s="6">
        <v>1.57480157480236</v>
      </c>
      <c r="AJ134" s="24">
        <v>6.4999999999999997E-3</v>
      </c>
      <c r="AK134" s="24">
        <v>5.1000000000000004E-3</v>
      </c>
    </row>
    <row r="135" spans="1:37">
      <c r="A135" s="5" t="s">
        <v>178</v>
      </c>
      <c r="B135" s="22">
        <v>443</v>
      </c>
      <c r="C135" s="22">
        <v>1.155</v>
      </c>
      <c r="D135" s="22">
        <v>3.5999999999999997E-2</v>
      </c>
      <c r="E135" s="22">
        <v>219</v>
      </c>
      <c r="F135" s="20">
        <v>67.842605156038005</v>
      </c>
      <c r="G135" s="22">
        <v>1.74021438336462</v>
      </c>
      <c r="H135" s="18">
        <v>4.8899999999999999E-2</v>
      </c>
      <c r="I135" s="15">
        <v>2.2834622834634298E-3</v>
      </c>
      <c r="J135" s="24">
        <v>0.33784999999999998</v>
      </c>
      <c r="K135" s="18">
        <v>9.8900000000000002E-2</v>
      </c>
      <c r="L135" s="15">
        <v>5.0451879149244804E-3</v>
      </c>
      <c r="M135" s="18">
        <v>1.474E-2</v>
      </c>
      <c r="N135" s="15">
        <v>3.7809220255911099E-4</v>
      </c>
      <c r="O135" s="24">
        <v>-0.10072</v>
      </c>
      <c r="P135" s="10">
        <v>94.3</v>
      </c>
      <c r="Q135" s="6">
        <v>2.40678759006251</v>
      </c>
      <c r="R135" s="6">
        <v>3.2048696679129001</v>
      </c>
      <c r="S135" s="10">
        <v>95.5</v>
      </c>
      <c r="T135" s="6">
        <v>4.6150242759110398</v>
      </c>
      <c r="U135" s="6">
        <v>5.0560638844044901</v>
      </c>
      <c r="V135" s="10">
        <v>140</v>
      </c>
      <c r="W135" s="6">
        <v>94.488094488141698</v>
      </c>
      <c r="X135" s="6">
        <v>107.56381197739699</v>
      </c>
      <c r="Y135" s="6">
        <v>1.2565445026177999</v>
      </c>
      <c r="Z135" s="6">
        <v>32.642857142857103</v>
      </c>
      <c r="AA135" s="7">
        <v>94.3</v>
      </c>
      <c r="AB135" s="7">
        <v>2.40678759006251</v>
      </c>
      <c r="AC135" s="7">
        <v>3.2048696679129001</v>
      </c>
      <c r="AD135" s="13">
        <v>94.2</v>
      </c>
      <c r="AE135" s="6">
        <v>2.4489235397780198</v>
      </c>
      <c r="AF135" s="13">
        <v>94.2</v>
      </c>
      <c r="AG135" s="6">
        <v>2.5150445457781099</v>
      </c>
      <c r="AH135" s="13">
        <v>94.2</v>
      </c>
      <c r="AI135" s="6">
        <v>1.18110118110177</v>
      </c>
      <c r="AJ135" s="24">
        <v>1.2999999999999999E-3</v>
      </c>
      <c r="AK135" s="24">
        <v>3.8E-3</v>
      </c>
    </row>
    <row r="136" spans="1:37">
      <c r="A136" s="5" t="s">
        <v>179</v>
      </c>
      <c r="B136" s="22">
        <v>274.2</v>
      </c>
      <c r="C136" s="22">
        <v>1.1830000000000001</v>
      </c>
      <c r="D136" s="22">
        <v>4.3999999999999997E-2</v>
      </c>
      <c r="E136" s="22">
        <v>126</v>
      </c>
      <c r="F136" s="20">
        <v>69.783670621074705</v>
      </c>
      <c r="G136" s="22">
        <v>1.86770010941205</v>
      </c>
      <c r="H136" s="18">
        <v>4.6800000000000001E-2</v>
      </c>
      <c r="I136" s="15">
        <v>3.0708630708646098E-3</v>
      </c>
      <c r="J136" s="24">
        <v>0.22495000000000001</v>
      </c>
      <c r="K136" s="18">
        <v>9.2299999999999993E-2</v>
      </c>
      <c r="L136" s="15">
        <v>6.1371685122782798E-3</v>
      </c>
      <c r="M136" s="18">
        <v>1.4330000000000001E-2</v>
      </c>
      <c r="N136" s="15">
        <v>3.8353016299764401E-4</v>
      </c>
      <c r="O136" s="24">
        <v>6.6376000000000004E-2</v>
      </c>
      <c r="P136" s="10">
        <v>91.7</v>
      </c>
      <c r="Q136" s="6">
        <v>2.40202879057603</v>
      </c>
      <c r="R136" s="6">
        <v>3.1632335389097301</v>
      </c>
      <c r="S136" s="10">
        <v>89.4</v>
      </c>
      <c r="T136" s="6">
        <v>5.7153656691875501</v>
      </c>
      <c r="U136" s="6">
        <v>6.0353522985995198</v>
      </c>
      <c r="V136" s="10">
        <v>50</v>
      </c>
      <c r="W136" s="6">
        <v>118.110118110177</v>
      </c>
      <c r="X136" s="6">
        <v>119.34464474418201</v>
      </c>
      <c r="Y136" s="6">
        <v>-2.5727069351230401</v>
      </c>
      <c r="Z136" s="6">
        <v>-83.4</v>
      </c>
      <c r="AA136" s="7">
        <v>91.7</v>
      </c>
      <c r="AB136" s="7">
        <v>2.40202879057603</v>
      </c>
      <c r="AC136" s="7">
        <v>3.1632335389097301</v>
      </c>
      <c r="AD136" s="13">
        <v>91.8</v>
      </c>
      <c r="AE136" s="6">
        <v>2.49321926648182</v>
      </c>
      <c r="AF136" s="13">
        <v>91.8</v>
      </c>
      <c r="AG136" s="6">
        <v>2.49695909708743</v>
      </c>
      <c r="AH136" s="13">
        <v>91.3</v>
      </c>
      <c r="AI136" s="6">
        <v>1.41732141732213</v>
      </c>
      <c r="AJ136" s="24">
        <v>-1.5E-3</v>
      </c>
      <c r="AK136" s="24">
        <v>5.0000000000000001E-3</v>
      </c>
    </row>
    <row r="137" spans="1:37">
      <c r="A137" s="5" t="s">
        <v>180</v>
      </c>
      <c r="B137" s="22">
        <v>296</v>
      </c>
      <c r="C137" s="22">
        <v>1.474</v>
      </c>
      <c r="D137" s="22">
        <v>6.4000000000000001E-2</v>
      </c>
      <c r="E137" s="22">
        <v>174</v>
      </c>
      <c r="F137" s="20">
        <v>71.326676176890203</v>
      </c>
      <c r="G137" s="22">
        <v>2.2666164133725801</v>
      </c>
      <c r="H137" s="18">
        <v>6.13E-2</v>
      </c>
      <c r="I137" s="15">
        <v>3.7007837007855498E-3</v>
      </c>
      <c r="J137" s="24">
        <v>4.1050999999999997E-2</v>
      </c>
      <c r="K137" s="18">
        <v>0.11840000000000001</v>
      </c>
      <c r="L137" s="15">
        <v>7.6780685096188104E-3</v>
      </c>
      <c r="M137" s="18">
        <v>1.4019999999999999E-2</v>
      </c>
      <c r="N137" s="15">
        <v>4.4552702885907998E-4</v>
      </c>
      <c r="O137" s="24">
        <v>0.28133000000000002</v>
      </c>
      <c r="P137" s="10">
        <v>89.7</v>
      </c>
      <c r="Q137" s="6">
        <v>2.8286433590077702</v>
      </c>
      <c r="R137" s="6">
        <v>3.4725642105877301</v>
      </c>
      <c r="S137" s="10">
        <v>115.1</v>
      </c>
      <c r="T137" s="6">
        <v>7.4419942839977997</v>
      </c>
      <c r="U137" s="6">
        <v>7.8284798387333998</v>
      </c>
      <c r="V137" s="10">
        <v>570</v>
      </c>
      <c r="W137" s="6">
        <v>125.98412598418901</v>
      </c>
      <c r="X137" s="6">
        <v>126.121528155006</v>
      </c>
      <c r="Y137" s="6">
        <v>22.067767158992201</v>
      </c>
      <c r="Z137" s="6">
        <v>84.263157894736807</v>
      </c>
      <c r="AA137" s="7">
        <v>89.7</v>
      </c>
      <c r="AB137" s="7">
        <v>2.8286433590077702</v>
      </c>
      <c r="AC137" s="7">
        <v>3.4725642105877301</v>
      </c>
      <c r="AD137" s="13">
        <v>88.1</v>
      </c>
      <c r="AE137" s="6">
        <v>2.8286433590077702</v>
      </c>
      <c r="AF137" s="13">
        <v>88</v>
      </c>
      <c r="AG137" s="6">
        <v>3.1856049540167199</v>
      </c>
      <c r="AH137" s="13">
        <v>88.4</v>
      </c>
      <c r="AI137" s="6">
        <v>2.7559027559041298</v>
      </c>
      <c r="AJ137" s="24">
        <v>1.72E-2</v>
      </c>
      <c r="AK137" s="24">
        <v>6.0000000000000001E-3</v>
      </c>
    </row>
    <row r="138" spans="1:37">
      <c r="A138" s="5" t="s">
        <v>181</v>
      </c>
      <c r="B138" s="22">
        <v>249</v>
      </c>
      <c r="C138" s="22">
        <v>1.4590000000000001</v>
      </c>
      <c r="D138" s="22">
        <v>2.1999999999999999E-2</v>
      </c>
      <c r="E138" s="22">
        <v>137</v>
      </c>
      <c r="F138" s="20">
        <v>67.204301075268802</v>
      </c>
      <c r="G138" s="22">
        <v>1.8604164994685299</v>
      </c>
      <c r="H138" s="18">
        <v>5.3499999999999999E-2</v>
      </c>
      <c r="I138" s="15">
        <v>3.0708630708646098E-3</v>
      </c>
      <c r="J138" s="24">
        <v>0.12214</v>
      </c>
      <c r="K138" s="18">
        <v>0.1094</v>
      </c>
      <c r="L138" s="15">
        <v>6.9416354672656201E-3</v>
      </c>
      <c r="M138" s="18">
        <v>1.4880000000000001E-2</v>
      </c>
      <c r="N138" s="15">
        <v>4.11923002979926E-4</v>
      </c>
      <c r="O138" s="24">
        <v>0.15942000000000001</v>
      </c>
      <c r="P138" s="10">
        <v>95.2</v>
      </c>
      <c r="Q138" s="6">
        <v>2.6008670761682602</v>
      </c>
      <c r="R138" s="6">
        <v>3.3656042563067698</v>
      </c>
      <c r="S138" s="10">
        <v>105</v>
      </c>
      <c r="T138" s="6">
        <v>6.42293510418813</v>
      </c>
      <c r="U138" s="6">
        <v>6.8099091340951396</v>
      </c>
      <c r="V138" s="10">
        <v>310</v>
      </c>
      <c r="W138" s="6">
        <v>118.110118110177</v>
      </c>
      <c r="X138" s="6">
        <v>119.513317227269</v>
      </c>
      <c r="Y138" s="6">
        <v>9.3333333333333304</v>
      </c>
      <c r="Z138" s="6">
        <v>69.290322580645196</v>
      </c>
      <c r="AA138" s="7">
        <v>95.2</v>
      </c>
      <c r="AB138" s="7">
        <v>2.6008670761682602</v>
      </c>
      <c r="AC138" s="7">
        <v>3.3656042563067698</v>
      </c>
      <c r="AD138" s="13">
        <v>94.5</v>
      </c>
      <c r="AE138" s="6">
        <v>2.64928472382566</v>
      </c>
      <c r="AF138" s="13">
        <v>94.5</v>
      </c>
      <c r="AG138" s="6">
        <v>2.8595620910573301</v>
      </c>
      <c r="AH138" s="13">
        <v>94.4</v>
      </c>
      <c r="AI138" s="6">
        <v>1.8897618897628301</v>
      </c>
      <c r="AJ138" s="24">
        <v>7.1000000000000004E-3</v>
      </c>
      <c r="AK138" s="24">
        <v>5.1000000000000004E-3</v>
      </c>
    </row>
    <row r="139" spans="1:37">
      <c r="A139" s="5" t="s">
        <v>182</v>
      </c>
      <c r="B139" s="22">
        <v>246</v>
      </c>
      <c r="C139" s="22">
        <v>1.23</v>
      </c>
      <c r="D139" s="22">
        <v>3.2000000000000001E-2</v>
      </c>
      <c r="E139" s="22">
        <v>137</v>
      </c>
      <c r="F139" s="20">
        <v>67.476383265856995</v>
      </c>
      <c r="G139" s="22">
        <v>1.9385990530998101</v>
      </c>
      <c r="H139" s="18">
        <v>5.6099999999999997E-2</v>
      </c>
      <c r="I139" s="15">
        <v>3.5433035433053198E-3</v>
      </c>
      <c r="J139" s="24">
        <v>2.1465000000000001E-2</v>
      </c>
      <c r="K139" s="18">
        <v>0.11700000000000001</v>
      </c>
      <c r="L139" s="15">
        <v>8.3325639037453506E-3</v>
      </c>
      <c r="M139" s="18">
        <v>1.482E-2</v>
      </c>
      <c r="N139" s="15">
        <v>4.25779162670039E-4</v>
      </c>
      <c r="O139" s="24">
        <v>0.26530999999999999</v>
      </c>
      <c r="P139" s="10">
        <v>94.9</v>
      </c>
      <c r="Q139" s="6">
        <v>2.6928292341002802</v>
      </c>
      <c r="R139" s="6">
        <v>3.4318980916722999</v>
      </c>
      <c r="S139" s="10">
        <v>112.2</v>
      </c>
      <c r="T139" s="6">
        <v>7.7307678092114998</v>
      </c>
      <c r="U139" s="6">
        <v>8.0958198572792099</v>
      </c>
      <c r="V139" s="10">
        <v>420</v>
      </c>
      <c r="W139" s="6">
        <v>125.98412598418901</v>
      </c>
      <c r="X139" s="6">
        <v>126.44964266764001</v>
      </c>
      <c r="Y139" s="6">
        <v>15.4188948306595</v>
      </c>
      <c r="Z139" s="6">
        <v>77.404761904761898</v>
      </c>
      <c r="AA139" s="7">
        <v>94.9</v>
      </c>
      <c r="AB139" s="7">
        <v>2.6928292341002802</v>
      </c>
      <c r="AC139" s="7">
        <v>3.4318980916722999</v>
      </c>
      <c r="AD139" s="13">
        <v>93.7</v>
      </c>
      <c r="AE139" s="6">
        <v>2.7967354690826798</v>
      </c>
      <c r="AF139" s="13">
        <v>93.6</v>
      </c>
      <c r="AG139" s="6">
        <v>3.1164356113901599</v>
      </c>
      <c r="AH139" s="13">
        <v>94.1</v>
      </c>
      <c r="AI139" s="6">
        <v>3.0708630708646099</v>
      </c>
      <c r="AJ139" s="24">
        <v>1.0500000000000001E-2</v>
      </c>
      <c r="AK139" s="24">
        <v>5.7999999999999996E-3</v>
      </c>
    </row>
    <row r="140" spans="1:37">
      <c r="A140" s="5" t="s">
        <v>183</v>
      </c>
      <c r="B140" s="22">
        <v>335</v>
      </c>
      <c r="C140" s="22">
        <v>0.55200000000000005</v>
      </c>
      <c r="D140" s="22">
        <v>3.5000000000000003E-2</v>
      </c>
      <c r="E140" s="22">
        <v>221</v>
      </c>
      <c r="F140" s="20">
        <v>70.372976776917696</v>
      </c>
      <c r="G140" s="22">
        <v>2.3946206011202902</v>
      </c>
      <c r="H140" s="18">
        <v>6.7100000000000007E-2</v>
      </c>
      <c r="I140" s="15">
        <v>4.6456646456669703E-3</v>
      </c>
      <c r="J140" s="24">
        <v>0.44681999999999999</v>
      </c>
      <c r="K140" s="18">
        <v>0.13300000000000001</v>
      </c>
      <c r="L140" s="15">
        <v>9.1990858899131892E-3</v>
      </c>
      <c r="M140" s="18">
        <v>1.421E-2</v>
      </c>
      <c r="N140" s="15">
        <v>4.83531609722673E-4</v>
      </c>
      <c r="O140" s="24">
        <v>-0.12769</v>
      </c>
      <c r="P140" s="10">
        <v>90.9</v>
      </c>
      <c r="Q140" s="6">
        <v>3.0809940031609102</v>
      </c>
      <c r="R140" s="6">
        <v>3.6958302274752102</v>
      </c>
      <c r="S140" s="10">
        <v>126.1</v>
      </c>
      <c r="T140" s="6">
        <v>8.1270323163708493</v>
      </c>
      <c r="U140" s="6">
        <v>8.5618360579547304</v>
      </c>
      <c r="V140" s="10">
        <v>760</v>
      </c>
      <c r="W140" s="6">
        <v>149.60614960622399</v>
      </c>
      <c r="X140" s="6">
        <v>149.66964104996401</v>
      </c>
      <c r="Y140" s="6">
        <v>27.9143536875495</v>
      </c>
      <c r="Z140" s="6">
        <v>88.039473684210506</v>
      </c>
      <c r="AA140" s="7">
        <v>90.9</v>
      </c>
      <c r="AB140" s="7">
        <v>3.0809940031609102</v>
      </c>
      <c r="AC140" s="7">
        <v>3.6958302274752102</v>
      </c>
      <c r="AD140" s="13">
        <v>88.5</v>
      </c>
      <c r="AE140" s="6">
        <v>3.2656276651684402</v>
      </c>
      <c r="AF140" s="13">
        <v>88.5</v>
      </c>
      <c r="AG140" s="6">
        <v>3.7498872344826801</v>
      </c>
      <c r="AH140" s="13">
        <v>89.8</v>
      </c>
      <c r="AI140" s="6">
        <v>2.5984225984239</v>
      </c>
      <c r="AJ140" s="24">
        <v>2.46E-2</v>
      </c>
      <c r="AK140" s="24">
        <v>7.4999999999999997E-3</v>
      </c>
    </row>
    <row r="141" spans="1:37">
      <c r="A141" s="5" t="s">
        <v>184</v>
      </c>
      <c r="B141" s="22">
        <v>149</v>
      </c>
      <c r="C141" s="22">
        <v>1.3640000000000001</v>
      </c>
      <c r="D141" s="22">
        <v>2.7E-2</v>
      </c>
      <c r="E141" s="22">
        <v>76.599999999999994</v>
      </c>
      <c r="F141" s="20">
        <v>69.541029207232299</v>
      </c>
      <c r="G141" s="22">
        <v>1.8590699874877701</v>
      </c>
      <c r="H141" s="18">
        <v>5.16E-2</v>
      </c>
      <c r="I141" s="15">
        <v>3.3858233858250798E-3</v>
      </c>
      <c r="J141" s="24">
        <v>0.25247999999999998</v>
      </c>
      <c r="K141" s="18">
        <v>0.104</v>
      </c>
      <c r="L141" s="15">
        <v>7.2663400856276998E-3</v>
      </c>
      <c r="M141" s="18">
        <v>1.438E-2</v>
      </c>
      <c r="N141" s="15">
        <v>3.84426671920667E-4</v>
      </c>
      <c r="O141" s="24">
        <v>-6.5758999999999998E-2</v>
      </c>
      <c r="P141" s="10">
        <v>92.1</v>
      </c>
      <c r="Q141" s="6">
        <v>2.4523774984155602</v>
      </c>
      <c r="R141" s="6">
        <v>3.2061897996186799</v>
      </c>
      <c r="S141" s="10">
        <v>100.1</v>
      </c>
      <c r="T141" s="6">
        <v>6.6818462289039404</v>
      </c>
      <c r="U141" s="6">
        <v>7.0228321007970296</v>
      </c>
      <c r="V141" s="10">
        <v>250</v>
      </c>
      <c r="W141" s="6">
        <v>133.858133858201</v>
      </c>
      <c r="X141" s="6">
        <v>138.242024418938</v>
      </c>
      <c r="Y141" s="6">
        <v>7.9920079920079798</v>
      </c>
      <c r="Z141" s="6">
        <v>63.16</v>
      </c>
      <c r="AA141" s="7">
        <v>92.1</v>
      </c>
      <c r="AB141" s="7">
        <v>2.4523774984155602</v>
      </c>
      <c r="AC141" s="7">
        <v>3.2061897996186799</v>
      </c>
      <c r="AD141" s="13">
        <v>91.5</v>
      </c>
      <c r="AE141" s="6">
        <v>2.5960653679626402</v>
      </c>
      <c r="AF141" s="13">
        <v>91.5</v>
      </c>
      <c r="AG141" s="6">
        <v>2.7751160384239402</v>
      </c>
      <c r="AH141" s="13">
        <v>92.5</v>
      </c>
      <c r="AI141" s="6">
        <v>1.6535416535424801</v>
      </c>
      <c r="AJ141" s="24">
        <v>4.7999999999999996E-3</v>
      </c>
      <c r="AK141" s="24">
        <v>5.4999999999999997E-3</v>
      </c>
    </row>
    <row r="142" spans="1:37">
      <c r="A142" s="5" t="s">
        <v>185</v>
      </c>
      <c r="B142" s="22">
        <v>182</v>
      </c>
      <c r="C142" s="22">
        <v>1.8480000000000001</v>
      </c>
      <c r="D142" s="22">
        <v>5.3999999999999999E-2</v>
      </c>
      <c r="E142" s="22">
        <v>93</v>
      </c>
      <c r="F142" s="20">
        <v>70.821529745042497</v>
      </c>
      <c r="G142" s="22">
        <v>2.27089418205576</v>
      </c>
      <c r="H142" s="18">
        <v>5.1299999999999998E-2</v>
      </c>
      <c r="I142" s="15">
        <v>3.8582638582657898E-3</v>
      </c>
      <c r="J142" s="24">
        <v>0.15981000000000001</v>
      </c>
      <c r="K142" s="18">
        <v>0.10150000000000001</v>
      </c>
      <c r="L142" s="15">
        <v>8.0707985046400404E-3</v>
      </c>
      <c r="M142" s="18">
        <v>1.4120000000000001E-2</v>
      </c>
      <c r="N142" s="15">
        <v>4.5275816501085903E-4</v>
      </c>
      <c r="O142" s="24">
        <v>0.30741000000000002</v>
      </c>
      <c r="P142" s="10">
        <v>90.4</v>
      </c>
      <c r="Q142" s="6">
        <v>2.8381342871043298</v>
      </c>
      <c r="R142" s="6">
        <v>3.48851849420815</v>
      </c>
      <c r="S142" s="10">
        <v>97.6</v>
      </c>
      <c r="T142" s="6">
        <v>7.4896487299584198</v>
      </c>
      <c r="U142" s="6">
        <v>7.7824288997891298</v>
      </c>
      <c r="V142" s="10">
        <v>210</v>
      </c>
      <c r="W142" s="6">
        <v>141.73214173221299</v>
      </c>
      <c r="X142" s="6">
        <v>146.95103974682101</v>
      </c>
      <c r="Y142" s="6">
        <v>7.3770491803278597</v>
      </c>
      <c r="Z142" s="6">
        <v>56.952380952380899</v>
      </c>
      <c r="AA142" s="7">
        <v>90.4</v>
      </c>
      <c r="AB142" s="7">
        <v>2.8381342871043298</v>
      </c>
      <c r="AC142" s="7">
        <v>3.48851849420815</v>
      </c>
      <c r="AD142" s="13">
        <v>90</v>
      </c>
      <c r="AE142" s="6">
        <v>2.8954457742525999</v>
      </c>
      <c r="AF142" s="13">
        <v>89.8</v>
      </c>
      <c r="AG142" s="6">
        <v>3.1005544823737199</v>
      </c>
      <c r="AH142" s="13">
        <v>90.7</v>
      </c>
      <c r="AI142" s="6">
        <v>3.0708630708646099</v>
      </c>
      <c r="AJ142" s="24">
        <v>4.4000000000000003E-3</v>
      </c>
      <c r="AK142" s="24">
        <v>6.3E-3</v>
      </c>
    </row>
    <row r="143" spans="1:37">
      <c r="A143" s="5" t="s">
        <v>186</v>
      </c>
      <c r="B143" s="22">
        <v>237.8</v>
      </c>
      <c r="C143" s="22">
        <v>1.379</v>
      </c>
      <c r="D143" s="22">
        <v>8.4000000000000005E-2</v>
      </c>
      <c r="E143" s="22">
        <v>113.3</v>
      </c>
      <c r="F143" s="20">
        <v>71.275837491090499</v>
      </c>
      <c r="G143" s="22">
        <v>1.9448042108132799</v>
      </c>
      <c r="H143" s="18">
        <v>4.9099999999999998E-2</v>
      </c>
      <c r="I143" s="15">
        <v>3.2283432283448398E-3</v>
      </c>
      <c r="J143" s="24">
        <v>-0.27478000000000002</v>
      </c>
      <c r="K143" s="18">
        <v>9.5000000000000001E-2</v>
      </c>
      <c r="L143" s="15">
        <v>6.9001001623164903E-3</v>
      </c>
      <c r="M143" s="18">
        <v>1.4030000000000001E-2</v>
      </c>
      <c r="N143" s="15">
        <v>3.8281701118027597E-4</v>
      </c>
      <c r="O143" s="24">
        <v>0.46137</v>
      </c>
      <c r="P143" s="10">
        <v>89.8</v>
      </c>
      <c r="Q143" s="6">
        <v>2.4133348428411501</v>
      </c>
      <c r="R143" s="6">
        <v>3.1444195110120199</v>
      </c>
      <c r="S143" s="10">
        <v>91.8</v>
      </c>
      <c r="T143" s="6">
        <v>6.4009992979962202</v>
      </c>
      <c r="U143" s="6">
        <v>6.7034651803662104</v>
      </c>
      <c r="V143" s="10">
        <v>160</v>
      </c>
      <c r="W143" s="6">
        <v>133.858133858201</v>
      </c>
      <c r="X143" s="6">
        <v>154.477262005444</v>
      </c>
      <c r="Y143" s="6">
        <v>2.17864923747277</v>
      </c>
      <c r="Z143" s="6">
        <v>43.875</v>
      </c>
      <c r="AA143" s="7">
        <v>89.8</v>
      </c>
      <c r="AB143" s="7">
        <v>2.4133348428411501</v>
      </c>
      <c r="AC143" s="7">
        <v>3.1444195110120199</v>
      </c>
      <c r="AD143" s="13">
        <v>89.6</v>
      </c>
      <c r="AE143" s="6">
        <v>2.4133348428411501</v>
      </c>
      <c r="AF143" s="13">
        <v>89.5</v>
      </c>
      <c r="AG143" s="6">
        <v>2.5399196863184699</v>
      </c>
      <c r="AH143" s="13">
        <v>90.1</v>
      </c>
      <c r="AI143" s="6">
        <v>1.49606149606224</v>
      </c>
      <c r="AJ143" s="24">
        <v>1.5E-3</v>
      </c>
      <c r="AK143" s="24">
        <v>5.1999999999999998E-3</v>
      </c>
    </row>
    <row r="144" spans="1:37">
      <c r="A144" s="5" t="s">
        <v>187</v>
      </c>
      <c r="B144" s="22">
        <v>233</v>
      </c>
      <c r="C144" s="22">
        <v>1.302</v>
      </c>
      <c r="D144" s="22">
        <v>2.3E-2</v>
      </c>
      <c r="E144" s="22">
        <v>170</v>
      </c>
      <c r="F144" s="20">
        <v>65.659881812212703</v>
      </c>
      <c r="G144" s="22">
        <v>1.84386669498077</v>
      </c>
      <c r="H144" s="18">
        <v>6.7199999999999996E-2</v>
      </c>
      <c r="I144" s="15">
        <v>6.2992062992094497E-3</v>
      </c>
      <c r="J144" s="24">
        <v>-0.17491000000000001</v>
      </c>
      <c r="K144" s="18">
        <v>0.14199999999999999</v>
      </c>
      <c r="L144" s="15">
        <v>1.45542720175212E-2</v>
      </c>
      <c r="M144" s="18">
        <v>1.523E-2</v>
      </c>
      <c r="N144" s="15">
        <v>4.2769022711420401E-4</v>
      </c>
      <c r="O144" s="24">
        <v>0.35394999999999999</v>
      </c>
      <c r="P144" s="10">
        <v>97.5</v>
      </c>
      <c r="Q144" s="6">
        <v>2.7360815030009</v>
      </c>
      <c r="R144" s="6">
        <v>3.50182819156537</v>
      </c>
      <c r="S144" s="10">
        <v>133</v>
      </c>
      <c r="T144" s="6">
        <v>12.937309810300601</v>
      </c>
      <c r="U144" s="6">
        <v>13.248237588596099</v>
      </c>
      <c r="V144" s="10">
        <v>720</v>
      </c>
      <c r="W144" s="6">
        <v>181.102181102272</v>
      </c>
      <c r="X144" s="6">
        <v>181.16474762818001</v>
      </c>
      <c r="Y144" s="6">
        <v>26.691729323308302</v>
      </c>
      <c r="Z144" s="6">
        <v>86.4583333333333</v>
      </c>
      <c r="AA144" s="7">
        <v>97.5</v>
      </c>
      <c r="AB144" s="7">
        <v>2.7360815030009</v>
      </c>
      <c r="AC144" s="7">
        <v>3.50182819156537</v>
      </c>
      <c r="AD144" s="13">
        <v>94.3</v>
      </c>
      <c r="AE144" s="6">
        <v>2.6391934357041098</v>
      </c>
      <c r="AF144" s="13">
        <v>94.4</v>
      </c>
      <c r="AG144" s="6">
        <v>3.3367626717672301</v>
      </c>
      <c r="AH144" s="13">
        <v>97.5</v>
      </c>
      <c r="AI144" s="6">
        <v>1.7322817322826001</v>
      </c>
      <c r="AJ144" s="24">
        <v>2.4E-2</v>
      </c>
      <c r="AK144" s="24">
        <v>0.01</v>
      </c>
    </row>
    <row r="145" spans="1:37">
      <c r="A145" s="5" t="s">
        <v>188</v>
      </c>
      <c r="B145" s="22">
        <v>236</v>
      </c>
      <c r="C145" s="22">
        <v>1.2609999999999999</v>
      </c>
      <c r="D145" s="22">
        <v>7.0000000000000007E-2</v>
      </c>
      <c r="E145" s="22">
        <v>119</v>
      </c>
      <c r="F145" s="20">
        <v>69.541029207232299</v>
      </c>
      <c r="G145" s="22">
        <v>1.9268586381786601</v>
      </c>
      <c r="H145" s="18">
        <v>5.0599999999999999E-2</v>
      </c>
      <c r="I145" s="15">
        <v>3.4645634645652E-3</v>
      </c>
      <c r="J145" s="24">
        <v>6.7865999999999996E-2</v>
      </c>
      <c r="K145" s="18">
        <v>0.10050000000000001</v>
      </c>
      <c r="L145" s="15">
        <v>7.5382706718782602E-3</v>
      </c>
      <c r="M145" s="18">
        <v>1.438E-2</v>
      </c>
      <c r="N145" s="15">
        <v>3.9844430738059198E-4</v>
      </c>
      <c r="O145" s="24">
        <v>0.14179</v>
      </c>
      <c r="P145" s="10">
        <v>92.1</v>
      </c>
      <c r="Q145" s="6">
        <v>2.54663609389622</v>
      </c>
      <c r="R145" s="6">
        <v>3.27884934560569</v>
      </c>
      <c r="S145" s="10">
        <v>96.8</v>
      </c>
      <c r="T145" s="6">
        <v>6.8832930422330003</v>
      </c>
      <c r="U145" s="6">
        <v>7.1952333738310603</v>
      </c>
      <c r="V145" s="10">
        <v>180</v>
      </c>
      <c r="W145" s="6">
        <v>125.98412598418901</v>
      </c>
      <c r="X145" s="6">
        <v>150.63285451447001</v>
      </c>
      <c r="Y145" s="6">
        <v>4.85537190082644</v>
      </c>
      <c r="Z145" s="6">
        <v>48.8333333333333</v>
      </c>
      <c r="AA145" s="7">
        <v>92.1</v>
      </c>
      <c r="AB145" s="7">
        <v>2.54663609389622</v>
      </c>
      <c r="AC145" s="7">
        <v>3.27884934560569</v>
      </c>
      <c r="AD145" s="13">
        <v>91.6</v>
      </c>
      <c r="AE145" s="6">
        <v>2.5960653679626402</v>
      </c>
      <c r="AF145" s="13">
        <v>91.5</v>
      </c>
      <c r="AG145" s="6">
        <v>2.72068430826755</v>
      </c>
      <c r="AH145" s="13">
        <v>91.7</v>
      </c>
      <c r="AI145" s="6">
        <v>1.7322817322826001</v>
      </c>
      <c r="AJ145" s="24">
        <v>3.3999999999999998E-3</v>
      </c>
      <c r="AK145" s="24">
        <v>5.5999999999999999E-3</v>
      </c>
    </row>
    <row r="146" spans="1:37">
      <c r="A146" s="5" t="s">
        <v>189</v>
      </c>
      <c r="B146" s="22">
        <v>181.5</v>
      </c>
      <c r="C146" s="22">
        <v>1.3660000000000001</v>
      </c>
      <c r="D146" s="22">
        <v>4.9000000000000002E-2</v>
      </c>
      <c r="E146" s="22">
        <v>102</v>
      </c>
      <c r="F146" s="20">
        <v>69.348127600554804</v>
      </c>
      <c r="G146" s="22">
        <v>2.0921592554118198</v>
      </c>
      <c r="H146" s="18">
        <v>5.6800000000000003E-2</v>
      </c>
      <c r="I146" s="15">
        <v>4.8818848818873196E-3</v>
      </c>
      <c r="J146" s="24">
        <v>-0.13033</v>
      </c>
      <c r="K146" s="18">
        <v>0.115</v>
      </c>
      <c r="L146" s="15">
        <v>1.05811020338148E-2</v>
      </c>
      <c r="M146" s="18">
        <v>1.4420000000000001E-2</v>
      </c>
      <c r="N146" s="15">
        <v>4.3503606379701398E-4</v>
      </c>
      <c r="O146" s="24">
        <v>0.39633000000000002</v>
      </c>
      <c r="P146" s="10">
        <v>92.3</v>
      </c>
      <c r="Q146" s="6">
        <v>2.7565470578590698</v>
      </c>
      <c r="R146" s="6">
        <v>3.4478216650889899</v>
      </c>
      <c r="S146" s="10">
        <v>110</v>
      </c>
      <c r="T146" s="6">
        <v>9.7587970754753499</v>
      </c>
      <c r="U146" s="6">
        <v>10.041705854459799</v>
      </c>
      <c r="V146" s="10">
        <v>380</v>
      </c>
      <c r="W146" s="6">
        <v>165.35416535424801</v>
      </c>
      <c r="X146" s="6">
        <v>165.62065760857399</v>
      </c>
      <c r="Y146" s="6">
        <v>16.090909090909101</v>
      </c>
      <c r="Z146" s="6">
        <v>75.710526315789494</v>
      </c>
      <c r="AA146" s="7">
        <v>92.3</v>
      </c>
      <c r="AB146" s="7">
        <v>2.7565470578590698</v>
      </c>
      <c r="AC146" s="7">
        <v>3.4478216650889899</v>
      </c>
      <c r="AD146" s="13">
        <v>91.2</v>
      </c>
      <c r="AE146" s="6">
        <v>2.7565470578590698</v>
      </c>
      <c r="AF146" s="13">
        <v>91.2</v>
      </c>
      <c r="AG146" s="6">
        <v>3.0863117730239602</v>
      </c>
      <c r="AH146" s="13">
        <v>91.2</v>
      </c>
      <c r="AI146" s="6">
        <v>2.36220236220354</v>
      </c>
      <c r="AJ146" s="24">
        <v>1.1299999999999999E-2</v>
      </c>
      <c r="AK146" s="24">
        <v>7.9000000000000008E-3</v>
      </c>
    </row>
    <row r="147" spans="1:37">
      <c r="A147" s="5" t="s">
        <v>190</v>
      </c>
      <c r="B147" s="22">
        <v>122</v>
      </c>
      <c r="C147" s="22">
        <v>2.2000000000000002</v>
      </c>
      <c r="D147" s="22">
        <v>6.0999999999999999E-2</v>
      </c>
      <c r="E147" s="22">
        <v>60.1</v>
      </c>
      <c r="F147" s="20">
        <v>66.533599467731193</v>
      </c>
      <c r="G147" s="22">
        <v>1.92293129000828</v>
      </c>
      <c r="H147" s="18">
        <v>4.7399999999999998E-2</v>
      </c>
      <c r="I147" s="15">
        <v>4.4094444094466096E-3</v>
      </c>
      <c r="J147" s="24">
        <v>0.25189</v>
      </c>
      <c r="K147" s="18">
        <v>9.7000000000000003E-2</v>
      </c>
      <c r="L147" s="15">
        <v>8.9514273727713395E-3</v>
      </c>
      <c r="M147" s="18">
        <v>1.503E-2</v>
      </c>
      <c r="N147" s="15">
        <v>4.34391909051032E-4</v>
      </c>
      <c r="O147" s="24">
        <v>-7.8948000000000004E-2</v>
      </c>
      <c r="P147" s="10">
        <v>96.2</v>
      </c>
      <c r="Q147" s="6">
        <v>2.7658333814893199</v>
      </c>
      <c r="R147" s="6">
        <v>3.5076625002247801</v>
      </c>
      <c r="S147" s="10">
        <v>93</v>
      </c>
      <c r="T147" s="6">
        <v>8.1471619299468596</v>
      </c>
      <c r="U147" s="6">
        <v>8.3960404019603398</v>
      </c>
      <c r="V147" s="10">
        <v>60</v>
      </c>
      <c r="W147" s="6">
        <v>165.35416535424801</v>
      </c>
      <c r="X147" s="6">
        <v>166.67643673264001</v>
      </c>
      <c r="Y147" s="6">
        <v>-3.4408602150537599</v>
      </c>
      <c r="Z147" s="6">
        <v>-60.3333333333333</v>
      </c>
      <c r="AA147" s="7">
        <v>96.2</v>
      </c>
      <c r="AB147" s="7">
        <v>2.7658333814893199</v>
      </c>
      <c r="AC147" s="7">
        <v>3.5076625002247801</v>
      </c>
      <c r="AD147" s="13">
        <v>96.3</v>
      </c>
      <c r="AE147" s="6">
        <v>2.9259586965916999</v>
      </c>
      <c r="AF147" s="13">
        <v>96.3</v>
      </c>
      <c r="AG147" s="6">
        <v>2.9270202446815099</v>
      </c>
      <c r="AH147" s="13">
        <v>96.2</v>
      </c>
      <c r="AI147" s="6">
        <v>1.8110218110227201</v>
      </c>
      <c r="AJ147" s="24">
        <v>-8.0000000000000004E-4</v>
      </c>
      <c r="AK147" s="24">
        <v>7.1000000000000004E-3</v>
      </c>
    </row>
    <row r="148" spans="1:37">
      <c r="A148" s="5" t="s">
        <v>191</v>
      </c>
      <c r="B148" s="22">
        <v>450</v>
      </c>
      <c r="C148" s="22">
        <v>1.4179999999999999</v>
      </c>
      <c r="D148" s="22">
        <v>4.9000000000000002E-2</v>
      </c>
      <c r="E148" s="22">
        <v>245</v>
      </c>
      <c r="F148" s="20">
        <v>66.312997347480106</v>
      </c>
      <c r="G148" s="22">
        <v>1.6906690532536099</v>
      </c>
      <c r="H148" s="18">
        <v>5.5599999999999997E-2</v>
      </c>
      <c r="I148" s="15">
        <v>4.2519642519663796E-3</v>
      </c>
      <c r="J148" s="24">
        <v>-0.15104000000000001</v>
      </c>
      <c r="K148" s="18">
        <v>0.11899999999999999</v>
      </c>
      <c r="L148" s="15">
        <v>1.06050867648502E-2</v>
      </c>
      <c r="M148" s="18">
        <v>1.508E-2</v>
      </c>
      <c r="N148" s="15">
        <v>3.8446896299181298E-4</v>
      </c>
      <c r="O148" s="24">
        <v>0.31788</v>
      </c>
      <c r="P148" s="10">
        <v>96.5</v>
      </c>
      <c r="Q148" s="6">
        <v>2.44661494678608</v>
      </c>
      <c r="R148" s="6">
        <v>3.2665487023011202</v>
      </c>
      <c r="S148" s="10">
        <v>113</v>
      </c>
      <c r="T148" s="6">
        <v>9.7780378822056395</v>
      </c>
      <c r="U148" s="6">
        <v>10.0779669649623</v>
      </c>
      <c r="V148" s="10">
        <v>370</v>
      </c>
      <c r="W148" s="6">
        <v>149.60614960622399</v>
      </c>
      <c r="X148" s="6">
        <v>150.09437544887501</v>
      </c>
      <c r="Y148" s="6">
        <v>14.6017699115044</v>
      </c>
      <c r="Z148" s="6">
        <v>73.918918918918905</v>
      </c>
      <c r="AA148" s="7">
        <v>96.5</v>
      </c>
      <c r="AB148" s="7">
        <v>2.44661494678608</v>
      </c>
      <c r="AC148" s="7">
        <v>3.2665487023011202</v>
      </c>
      <c r="AD148" s="13">
        <v>95.4</v>
      </c>
      <c r="AE148" s="6">
        <v>2.44661494678608</v>
      </c>
      <c r="AF148" s="13">
        <v>95.1</v>
      </c>
      <c r="AG148" s="6">
        <v>2.8137563550969502</v>
      </c>
      <c r="AH148" s="13">
        <v>91.4</v>
      </c>
      <c r="AI148" s="6">
        <v>4.1732241732262603</v>
      </c>
      <c r="AJ148" s="24">
        <v>9.9000000000000008E-3</v>
      </c>
      <c r="AK148" s="24">
        <v>6.8999999999999999E-3</v>
      </c>
    </row>
    <row r="149" spans="1:37">
      <c r="A149" s="5" t="s">
        <v>192</v>
      </c>
      <c r="B149" s="22">
        <v>950</v>
      </c>
      <c r="C149" s="22">
        <v>0.9</v>
      </c>
      <c r="D149" s="22">
        <v>0.05</v>
      </c>
      <c r="E149" s="22">
        <v>461</v>
      </c>
      <c r="F149" s="20">
        <v>67.024128686327103</v>
      </c>
      <c r="G149" s="22">
        <v>1.75117770419977</v>
      </c>
      <c r="H149" s="18">
        <v>4.9599999999999998E-2</v>
      </c>
      <c r="I149" s="15">
        <v>1.49606149606224E-3</v>
      </c>
      <c r="J149" s="24">
        <v>-0.25691000000000003</v>
      </c>
      <c r="K149" s="18">
        <v>0.1012</v>
      </c>
      <c r="L149" s="15">
        <v>4.2561690945731902E-3</v>
      </c>
      <c r="M149" s="18">
        <v>1.4919999999999999E-2</v>
      </c>
      <c r="N149" s="15">
        <v>3.89823364492176E-4</v>
      </c>
      <c r="O149" s="24">
        <v>0.63258000000000003</v>
      </c>
      <c r="P149" s="10">
        <v>95.5</v>
      </c>
      <c r="Q149" s="6">
        <v>2.4696226377874702</v>
      </c>
      <c r="R149" s="6">
        <v>3.26894798215171</v>
      </c>
      <c r="S149" s="10">
        <v>97.8</v>
      </c>
      <c r="T149" s="6">
        <v>3.8922178502065101</v>
      </c>
      <c r="U149" s="6">
        <v>4.4268217560683896</v>
      </c>
      <c r="V149" s="10">
        <v>169</v>
      </c>
      <c r="W149" s="6">
        <v>62.992062992094503</v>
      </c>
      <c r="X149" s="6">
        <v>141.77020133530601</v>
      </c>
      <c r="Y149" s="6">
        <v>2.3517382413087899</v>
      </c>
      <c r="Z149" s="6">
        <v>43.491124260355001</v>
      </c>
      <c r="AA149" s="7">
        <v>95.5</v>
      </c>
      <c r="AB149" s="7">
        <v>2.4696226377874702</v>
      </c>
      <c r="AC149" s="7">
        <v>3.26894798215171</v>
      </c>
      <c r="AD149" s="13">
        <v>95.7</v>
      </c>
      <c r="AE149" s="6">
        <v>2.51317249170692</v>
      </c>
      <c r="AF149" s="13">
        <v>95.5</v>
      </c>
      <c r="AG149" s="6">
        <v>2.5953727658018999</v>
      </c>
      <c r="AH149" s="13">
        <v>93.1</v>
      </c>
      <c r="AI149" s="6">
        <v>2.9921229921244898</v>
      </c>
      <c r="AJ149" s="24">
        <v>2.2000000000000001E-3</v>
      </c>
      <c r="AK149" s="24">
        <v>2.3999999999999998E-3</v>
      </c>
    </row>
    <row r="150" spans="1:37">
      <c r="A150" s="5" t="s">
        <v>193</v>
      </c>
      <c r="B150" s="22">
        <v>121</v>
      </c>
      <c r="C150" s="22">
        <v>1.6970000000000001</v>
      </c>
      <c r="D150" s="22">
        <v>5.3999999999999999E-2</v>
      </c>
      <c r="E150" s="22">
        <v>60.3</v>
      </c>
      <c r="F150" s="20">
        <v>66.357000663570005</v>
      </c>
      <c r="G150" s="22">
        <v>2.0087794752733301</v>
      </c>
      <c r="H150" s="18">
        <v>4.9399999999999999E-2</v>
      </c>
      <c r="I150" s="15">
        <v>3.7795237795256701E-3</v>
      </c>
      <c r="J150" s="24">
        <v>0.21665999999999999</v>
      </c>
      <c r="K150" s="18">
        <v>0.1017</v>
      </c>
      <c r="L150" s="15">
        <v>7.8466586233950503E-3</v>
      </c>
      <c r="M150" s="18">
        <v>1.507E-2</v>
      </c>
      <c r="N150" s="15">
        <v>4.5620366185400099E-4</v>
      </c>
      <c r="O150" s="24">
        <v>5.9193000000000003E-2</v>
      </c>
      <c r="P150" s="10">
        <v>96.4</v>
      </c>
      <c r="Q150" s="6">
        <v>2.87540942018257</v>
      </c>
      <c r="R150" s="6">
        <v>3.5980934594307001</v>
      </c>
      <c r="S150" s="10">
        <v>97.9</v>
      </c>
      <c r="T150" s="6">
        <v>7.2651534012908403</v>
      </c>
      <c r="U150" s="6">
        <v>7.5676828831068796</v>
      </c>
      <c r="V150" s="10">
        <v>140</v>
      </c>
      <c r="W150" s="6">
        <v>141.73214173221299</v>
      </c>
      <c r="X150" s="6">
        <v>164.587726672526</v>
      </c>
      <c r="Y150" s="6">
        <v>1.5321756894790599</v>
      </c>
      <c r="Z150" s="6">
        <v>31.1428571428571</v>
      </c>
      <c r="AA150" s="7">
        <v>96.4</v>
      </c>
      <c r="AB150" s="7">
        <v>2.87540942018257</v>
      </c>
      <c r="AC150" s="7">
        <v>3.5980934594307001</v>
      </c>
      <c r="AD150" s="13">
        <v>96.3</v>
      </c>
      <c r="AE150" s="6">
        <v>2.9854278309271902</v>
      </c>
      <c r="AF150" s="13">
        <v>96.2</v>
      </c>
      <c r="AG150" s="6">
        <v>3.0478605519754098</v>
      </c>
      <c r="AH150" s="13">
        <v>96.3</v>
      </c>
      <c r="AI150" s="6">
        <v>2.0472420472430701</v>
      </c>
      <c r="AJ150" s="24">
        <v>1.8E-3</v>
      </c>
      <c r="AK150" s="24">
        <v>6.1000000000000004E-3</v>
      </c>
    </row>
    <row r="151" spans="1:37">
      <c r="A151" s="5" t="s">
        <v>194</v>
      </c>
      <c r="B151" s="22">
        <v>182</v>
      </c>
      <c r="C151" s="22">
        <v>2</v>
      </c>
      <c r="D151" s="22">
        <v>0.12</v>
      </c>
      <c r="E151" s="22">
        <v>108</v>
      </c>
      <c r="F151" s="20">
        <v>66.269052352551398</v>
      </c>
      <c r="G151" s="22">
        <v>2.1789048890832299</v>
      </c>
      <c r="H151" s="18">
        <v>5.6899999999999999E-2</v>
      </c>
      <c r="I151" s="15">
        <v>4.1732241732262603E-3</v>
      </c>
      <c r="J151" s="24">
        <v>-9.1863E-2</v>
      </c>
      <c r="K151" s="18">
        <v>0.11600000000000001</v>
      </c>
      <c r="L151" s="15">
        <v>9.0733195601169006E-3</v>
      </c>
      <c r="M151" s="18">
        <v>1.5089999999999999E-2</v>
      </c>
      <c r="N151" s="15">
        <v>4.9615429237385403E-4</v>
      </c>
      <c r="O151" s="24">
        <v>0.40549000000000002</v>
      </c>
      <c r="P151" s="10">
        <v>96.5</v>
      </c>
      <c r="Q151" s="6">
        <v>3.1598217834675202</v>
      </c>
      <c r="R151" s="6">
        <v>3.8307978053221299</v>
      </c>
      <c r="S151" s="10">
        <v>113</v>
      </c>
      <c r="T151" s="6">
        <v>9.0037363640916794</v>
      </c>
      <c r="U151" s="6">
        <v>9.31432445020112</v>
      </c>
      <c r="V151" s="10">
        <v>410</v>
      </c>
      <c r="W151" s="6">
        <v>149.60614960622399</v>
      </c>
      <c r="X151" s="6">
        <v>149.94141351423599</v>
      </c>
      <c r="Y151" s="6">
        <v>14.6017699115044</v>
      </c>
      <c r="Z151" s="6">
        <v>76.463414634146304</v>
      </c>
      <c r="AA151" s="7">
        <v>96.5</v>
      </c>
      <c r="AB151" s="7">
        <v>3.1598217834675202</v>
      </c>
      <c r="AC151" s="7">
        <v>3.8307978053221299</v>
      </c>
      <c r="AD151" s="13">
        <v>95.4</v>
      </c>
      <c r="AE151" s="6">
        <v>3.1013986688711701</v>
      </c>
      <c r="AF151" s="13">
        <v>95.4</v>
      </c>
      <c r="AG151" s="6">
        <v>3.3558111559006001</v>
      </c>
      <c r="AH151" s="13">
        <v>96.6</v>
      </c>
      <c r="AI151" s="6">
        <v>2.36220236220354</v>
      </c>
      <c r="AJ151" s="24">
        <v>1.14E-2</v>
      </c>
      <c r="AK151" s="24">
        <v>6.7999999999999996E-3</v>
      </c>
    </row>
    <row r="152" spans="1:37">
      <c r="A152" s="5" t="s">
        <v>195</v>
      </c>
      <c r="B152" s="22">
        <v>458</v>
      </c>
      <c r="C152" s="22">
        <v>1.3819999999999999</v>
      </c>
      <c r="D152" s="22">
        <v>2.5000000000000001E-2</v>
      </c>
      <c r="E152" s="22">
        <v>206</v>
      </c>
      <c r="F152" s="20">
        <v>69.348127600554804</v>
      </c>
      <c r="G152" s="22">
        <v>1.7896185031702601</v>
      </c>
      <c r="H152" s="18">
        <v>4.6800000000000001E-2</v>
      </c>
      <c r="I152" s="15">
        <v>1.9685019685029498E-3</v>
      </c>
      <c r="J152" s="24">
        <v>4.0135999999999998E-2</v>
      </c>
      <c r="K152" s="18">
        <v>9.1399999999999995E-2</v>
      </c>
      <c r="L152" s="15">
        <v>4.2017236158985996E-3</v>
      </c>
      <c r="M152" s="18">
        <v>1.4420000000000001E-2</v>
      </c>
      <c r="N152" s="15">
        <v>3.7212682892261303E-4</v>
      </c>
      <c r="O152" s="24">
        <v>0.31102000000000002</v>
      </c>
      <c r="P152" s="10">
        <v>92.3</v>
      </c>
      <c r="Q152" s="6">
        <v>2.3695045225091902</v>
      </c>
      <c r="R152" s="6">
        <v>3.1469785881472201</v>
      </c>
      <c r="S152" s="10">
        <v>88.7</v>
      </c>
      <c r="T152" s="6">
        <v>3.9229211839551299</v>
      </c>
      <c r="U152" s="6">
        <v>4.3683517161294798</v>
      </c>
      <c r="V152" s="10">
        <v>50</v>
      </c>
      <c r="W152" s="6">
        <v>78.740078740118093</v>
      </c>
      <c r="X152" s="6">
        <v>80.574223067354197</v>
      </c>
      <c r="Y152" s="6">
        <v>-4.0586245772266096</v>
      </c>
      <c r="Z152" s="6">
        <v>-84.6</v>
      </c>
      <c r="AA152" s="7">
        <v>92.3</v>
      </c>
      <c r="AB152" s="7">
        <v>2.3695045225091902</v>
      </c>
      <c r="AC152" s="7">
        <v>3.1469785881472201</v>
      </c>
      <c r="AD152" s="13">
        <v>92.4</v>
      </c>
      <c r="AE152" s="6">
        <v>2.3695045225091902</v>
      </c>
      <c r="AF152" s="13">
        <v>92.2</v>
      </c>
      <c r="AG152" s="6">
        <v>2.3479162283871999</v>
      </c>
      <c r="AH152" s="13">
        <v>90.8</v>
      </c>
      <c r="AI152" s="6">
        <v>1.9685019685029499</v>
      </c>
      <c r="AJ152" s="24">
        <v>-1.4E-3</v>
      </c>
      <c r="AK152" s="24">
        <v>3.2000000000000002E-3</v>
      </c>
    </row>
    <row r="153" spans="1:37">
      <c r="A153" s="5" t="s">
        <v>196</v>
      </c>
      <c r="B153" s="22">
        <v>193</v>
      </c>
      <c r="C153" s="22">
        <v>1.6240000000000001</v>
      </c>
      <c r="D153" s="22">
        <v>2.3E-2</v>
      </c>
      <c r="E153" s="22">
        <v>102</v>
      </c>
      <c r="F153" s="20">
        <v>68.587105624142694</v>
      </c>
      <c r="G153" s="22">
        <v>1.9134077657808</v>
      </c>
      <c r="H153" s="18">
        <v>5.5599999999999997E-2</v>
      </c>
      <c r="I153" s="15">
        <v>5.1968451968477996E-3</v>
      </c>
      <c r="J153" s="24">
        <v>3.4765999999999998E-2</v>
      </c>
      <c r="K153" s="18">
        <v>0.111</v>
      </c>
      <c r="L153" s="15">
        <v>1.1322939004074901E-2</v>
      </c>
      <c r="M153" s="18">
        <v>1.4579999999999999E-2</v>
      </c>
      <c r="N153" s="15">
        <v>4.0674533458172498E-4</v>
      </c>
      <c r="O153" s="24">
        <v>0.17795</v>
      </c>
      <c r="P153" s="10">
        <v>93.3</v>
      </c>
      <c r="Q153" s="6">
        <v>2.5682526372119998</v>
      </c>
      <c r="R153" s="6">
        <v>3.3134825456076298</v>
      </c>
      <c r="S153" s="10">
        <v>106</v>
      </c>
      <c r="T153" s="6">
        <v>9.7399763525931906</v>
      </c>
      <c r="U153" s="6">
        <v>10.006178770020901</v>
      </c>
      <c r="V153" s="10">
        <v>320</v>
      </c>
      <c r="W153" s="6">
        <v>173.22817322826</v>
      </c>
      <c r="X153" s="6">
        <v>173.60030414645499</v>
      </c>
      <c r="Y153" s="6">
        <v>11.981132075471701</v>
      </c>
      <c r="Z153" s="6">
        <v>70.84375</v>
      </c>
      <c r="AA153" s="7">
        <v>93.3</v>
      </c>
      <c r="AB153" s="7">
        <v>2.5682526372119998</v>
      </c>
      <c r="AC153" s="7">
        <v>3.3134825456076298</v>
      </c>
      <c r="AD153" s="13">
        <v>92.4</v>
      </c>
      <c r="AE153" s="6">
        <v>2.6677184275231101</v>
      </c>
      <c r="AF153" s="13">
        <v>92.4</v>
      </c>
      <c r="AG153" s="6">
        <v>2.9305186143538799</v>
      </c>
      <c r="AH153" s="13">
        <v>93.3</v>
      </c>
      <c r="AI153" s="6">
        <v>1.6535416535424801</v>
      </c>
      <c r="AJ153" s="24">
        <v>9.7999999999999997E-3</v>
      </c>
      <c r="AK153" s="24">
        <v>8.5000000000000006E-3</v>
      </c>
    </row>
    <row r="154" spans="1:37">
      <c r="A154" s="5" t="s">
        <v>197</v>
      </c>
      <c r="B154" s="22">
        <v>195</v>
      </c>
      <c r="C154" s="22">
        <v>2.1440000000000001</v>
      </c>
      <c r="D154" s="22">
        <v>6.9000000000000006E-2</v>
      </c>
      <c r="E154" s="22">
        <v>95</v>
      </c>
      <c r="F154" s="20">
        <v>67.980965329707701</v>
      </c>
      <c r="G154" s="22">
        <v>2.0820984234309101</v>
      </c>
      <c r="H154" s="18">
        <v>4.8500000000000001E-2</v>
      </c>
      <c r="I154" s="15">
        <v>4.1732241732262603E-3</v>
      </c>
      <c r="J154" s="24">
        <v>0.28720000000000001</v>
      </c>
      <c r="K154" s="18">
        <v>0.10199999999999999</v>
      </c>
      <c r="L154" s="15">
        <v>8.9815492850621303E-3</v>
      </c>
      <c r="M154" s="18">
        <v>1.4710000000000001E-2</v>
      </c>
      <c r="N154" s="15">
        <v>4.5053299346551701E-4</v>
      </c>
      <c r="O154" s="24">
        <v>0.69045999999999996</v>
      </c>
      <c r="P154" s="10">
        <v>94.1</v>
      </c>
      <c r="Q154" s="6">
        <v>2.8947837844704698</v>
      </c>
      <c r="R154" s="6">
        <v>3.5833487546420901</v>
      </c>
      <c r="S154" s="10">
        <v>98</v>
      </c>
      <c r="T154" s="6">
        <v>8.1728344595711295</v>
      </c>
      <c r="U154" s="6">
        <v>8.44432645458477</v>
      </c>
      <c r="V154" s="10">
        <v>100</v>
      </c>
      <c r="W154" s="6">
        <v>157.48015748023599</v>
      </c>
      <c r="X154" s="6">
        <v>161.906597778726</v>
      </c>
      <c r="Y154" s="6">
        <v>3.9795918367346999</v>
      </c>
      <c r="Z154" s="6">
        <v>5.9000000000000101</v>
      </c>
      <c r="AA154" s="7">
        <v>94.1</v>
      </c>
      <c r="AB154" s="7">
        <v>2.8947837844704698</v>
      </c>
      <c r="AC154" s="7">
        <v>3.5833487546420901</v>
      </c>
      <c r="AD154" s="13">
        <v>94</v>
      </c>
      <c r="AE154" s="6">
        <v>2.95099528275346</v>
      </c>
      <c r="AF154" s="13">
        <v>93.9</v>
      </c>
      <c r="AG154" s="6">
        <v>3.0520522773296901</v>
      </c>
      <c r="AH154" s="13">
        <v>92.9</v>
      </c>
      <c r="AI154" s="6">
        <v>2.51968251968378</v>
      </c>
      <c r="AJ154" s="24">
        <v>2.9999999999999997E-4</v>
      </c>
      <c r="AK154" s="24">
        <v>7.0000000000000001E-3</v>
      </c>
    </row>
    <row r="155" spans="1:37">
      <c r="A155" s="5" t="s">
        <v>198</v>
      </c>
      <c r="B155" s="22">
        <v>144.4</v>
      </c>
      <c r="C155" s="22">
        <v>2.633</v>
      </c>
      <c r="D155" s="22">
        <v>3.4000000000000002E-2</v>
      </c>
      <c r="E155" s="22">
        <v>73.599999999999994</v>
      </c>
      <c r="F155" s="20">
        <v>71.479628305932806</v>
      </c>
      <c r="G155" s="22">
        <v>2.0788242494967699</v>
      </c>
      <c r="H155" s="18">
        <v>5.5100000000000003E-2</v>
      </c>
      <c r="I155" s="15">
        <v>4.5669245669268501E-3</v>
      </c>
      <c r="J155" s="24">
        <v>0.26949000000000001</v>
      </c>
      <c r="K155" s="18">
        <v>0.105</v>
      </c>
      <c r="L155" s="15">
        <v>9.0002978978475992E-3</v>
      </c>
      <c r="M155" s="18">
        <v>1.3990000000000001E-2</v>
      </c>
      <c r="N155" s="15">
        <v>4.06867689993934E-4</v>
      </c>
      <c r="O155" s="24">
        <v>-5.1232999999999999E-3</v>
      </c>
      <c r="P155" s="10">
        <v>89.6</v>
      </c>
      <c r="Q155" s="6">
        <v>2.6066760072578901</v>
      </c>
      <c r="R155" s="6">
        <v>3.2916761698250099</v>
      </c>
      <c r="S155" s="10">
        <v>100.4</v>
      </c>
      <c r="T155" s="6">
        <v>8.0373309671600008</v>
      </c>
      <c r="U155" s="6">
        <v>8.3278732291240392</v>
      </c>
      <c r="V155" s="10">
        <v>330</v>
      </c>
      <c r="W155" s="6">
        <v>165.35416535424801</v>
      </c>
      <c r="X155" s="6">
        <v>165.74905646960201</v>
      </c>
      <c r="Y155" s="6">
        <v>10.7569721115538</v>
      </c>
      <c r="Z155" s="6">
        <v>72.848484848484802</v>
      </c>
      <c r="AA155" s="7">
        <v>89.6</v>
      </c>
      <c r="AB155" s="7">
        <v>2.6066760072578901</v>
      </c>
      <c r="AC155" s="7">
        <v>3.2916761698250099</v>
      </c>
      <c r="AD155" s="13">
        <v>88.8</v>
      </c>
      <c r="AE155" s="6">
        <v>2.7692886824623302</v>
      </c>
      <c r="AF155" s="13">
        <v>88.8</v>
      </c>
      <c r="AG155" s="6">
        <v>2.98812467538907</v>
      </c>
      <c r="AH155" s="13">
        <v>89.5</v>
      </c>
      <c r="AI155" s="6">
        <v>1.7322817322826001</v>
      </c>
      <c r="AJ155" s="24">
        <v>9.1000000000000004E-3</v>
      </c>
      <c r="AK155" s="24">
        <v>7.4999999999999997E-3</v>
      </c>
    </row>
    <row r="156" spans="1:37">
      <c r="A156" s="5" t="s">
        <v>199</v>
      </c>
      <c r="B156" s="22">
        <v>193</v>
      </c>
      <c r="C156" s="22">
        <v>1.82</v>
      </c>
      <c r="D156" s="22">
        <v>7.0999999999999994E-2</v>
      </c>
      <c r="E156" s="22">
        <v>116</v>
      </c>
      <c r="F156" s="20">
        <v>70.521861777150903</v>
      </c>
      <c r="G156" s="22">
        <v>1.98886274804485</v>
      </c>
      <c r="H156" s="18">
        <v>6.4799999999999996E-2</v>
      </c>
      <c r="I156" s="15">
        <v>4.5669245669268501E-3</v>
      </c>
      <c r="J156" s="24">
        <v>-0.11265</v>
      </c>
      <c r="K156" s="18">
        <v>0.128</v>
      </c>
      <c r="L156" s="15">
        <v>1.06618342587005E-2</v>
      </c>
      <c r="M156" s="18">
        <v>1.418E-2</v>
      </c>
      <c r="N156" s="15">
        <v>3.99905406019973E-4</v>
      </c>
      <c r="O156" s="24">
        <v>0.43459999999999999</v>
      </c>
      <c r="P156" s="10">
        <v>90.8</v>
      </c>
      <c r="Q156" s="6">
        <v>2.5749663734828099</v>
      </c>
      <c r="R156" s="6">
        <v>3.28325444738317</v>
      </c>
      <c r="S156" s="10">
        <v>122</v>
      </c>
      <c r="T156" s="6">
        <v>9.0679277313096094</v>
      </c>
      <c r="U156" s="6">
        <v>9.4344090637132201</v>
      </c>
      <c r="V156" s="10">
        <v>690</v>
      </c>
      <c r="W156" s="6">
        <v>141.73214173221299</v>
      </c>
      <c r="X156" s="6">
        <v>141.81488174990801</v>
      </c>
      <c r="Y156" s="6">
        <v>25.573770491803302</v>
      </c>
      <c r="Z156" s="6">
        <v>86.840579710144894</v>
      </c>
      <c r="AA156" s="7">
        <v>90.8</v>
      </c>
      <c r="AB156" s="7">
        <v>2.5749663734828099</v>
      </c>
      <c r="AC156" s="7">
        <v>3.28325444738317</v>
      </c>
      <c r="AD156" s="13">
        <v>88.7</v>
      </c>
      <c r="AE156" s="6">
        <v>2.6262238717533601</v>
      </c>
      <c r="AF156" s="13">
        <v>88.7</v>
      </c>
      <c r="AG156" s="6">
        <v>3.1530165461433799</v>
      </c>
      <c r="AH156" s="13">
        <v>90</v>
      </c>
      <c r="AI156" s="6">
        <v>1.8110218110227201</v>
      </c>
      <c r="AJ156" s="24">
        <v>2.1600000000000001E-2</v>
      </c>
      <c r="AK156" s="24">
        <v>7.4999999999999997E-3</v>
      </c>
    </row>
    <row r="157" spans="1:37">
      <c r="A157" s="5" t="s">
        <v>200</v>
      </c>
      <c r="B157" s="22">
        <v>282</v>
      </c>
      <c r="C157" s="22">
        <v>2.5089999999999999</v>
      </c>
      <c r="D157" s="22">
        <v>8.6999999999999994E-2</v>
      </c>
      <c r="E157" s="22">
        <v>171</v>
      </c>
      <c r="F157" s="20">
        <v>66.577896138482004</v>
      </c>
      <c r="G157" s="22">
        <v>1.9477210780698999</v>
      </c>
      <c r="H157" s="18">
        <v>6.2E-2</v>
      </c>
      <c r="I157" s="15">
        <v>8.6614086614129893E-3</v>
      </c>
      <c r="J157" s="24">
        <v>-0.71784999999999999</v>
      </c>
      <c r="K157" s="18">
        <v>0.13100000000000001</v>
      </c>
      <c r="L157" s="15">
        <v>2.1477814956135599E-2</v>
      </c>
      <c r="M157" s="18">
        <v>1.502E-2</v>
      </c>
      <c r="N157" s="15">
        <v>4.3940665430100101E-4</v>
      </c>
      <c r="O157" s="24">
        <v>0.86775000000000002</v>
      </c>
      <c r="P157" s="10">
        <v>96.1</v>
      </c>
      <c r="Q157" s="6">
        <v>2.7647978478831199</v>
      </c>
      <c r="R157" s="6">
        <v>3.50597631706062</v>
      </c>
      <c r="S157" s="10">
        <v>122</v>
      </c>
      <c r="T157" s="6">
        <v>16.760940307939698</v>
      </c>
      <c r="U157" s="6">
        <v>16.970380838720899</v>
      </c>
      <c r="V157" s="10">
        <v>510</v>
      </c>
      <c r="W157" s="6">
        <v>204.72420472430699</v>
      </c>
      <c r="X157" s="6">
        <v>204.81786708130099</v>
      </c>
      <c r="Y157" s="6">
        <v>21.229508196721302</v>
      </c>
      <c r="Z157" s="6">
        <v>81.156862745097996</v>
      </c>
      <c r="AA157" s="7">
        <v>96.1</v>
      </c>
      <c r="AB157" s="7">
        <v>2.7647978478831199</v>
      </c>
      <c r="AC157" s="7">
        <v>3.50597631706062</v>
      </c>
      <c r="AD157" s="13">
        <v>94.1</v>
      </c>
      <c r="AE157" s="6">
        <v>2.6643023739168799</v>
      </c>
      <c r="AF157" s="13">
        <v>94.8</v>
      </c>
      <c r="AG157" s="6">
        <v>3.32871146336183</v>
      </c>
      <c r="AH157" s="13">
        <v>95.8</v>
      </c>
      <c r="AI157" s="6">
        <v>3.93700393700591</v>
      </c>
      <c r="AJ157" s="24">
        <v>1.7999999999999999E-2</v>
      </c>
      <c r="AK157" s="24">
        <v>1.4E-2</v>
      </c>
    </row>
    <row r="158" spans="1:37">
      <c r="A158" s="5" t="s">
        <v>201</v>
      </c>
      <c r="B158" s="22">
        <v>446</v>
      </c>
      <c r="C158" s="22">
        <v>1.8360000000000001</v>
      </c>
      <c r="D158" s="22">
        <v>2.5999999999999999E-2</v>
      </c>
      <c r="E158" s="22">
        <v>212</v>
      </c>
      <c r="F158" s="20">
        <v>66.445182724252504</v>
      </c>
      <c r="G158" s="22">
        <v>1.6773653524265699</v>
      </c>
      <c r="H158" s="18">
        <v>4.7199999999999999E-2</v>
      </c>
      <c r="I158" s="15">
        <v>2.2834622834634298E-3</v>
      </c>
      <c r="J158" s="24">
        <v>0.15470999999999999</v>
      </c>
      <c r="K158" s="18">
        <v>9.8000000000000004E-2</v>
      </c>
      <c r="L158" s="15">
        <v>5.1764964560984698E-3</v>
      </c>
      <c r="M158" s="18">
        <v>1.5049999999999999E-2</v>
      </c>
      <c r="N158" s="15">
        <v>3.7992744573799801E-4</v>
      </c>
      <c r="O158" s="24">
        <v>0.17283000000000001</v>
      </c>
      <c r="P158" s="10">
        <v>96.3</v>
      </c>
      <c r="Q158" s="6">
        <v>2.4034349440026999</v>
      </c>
      <c r="R158" s="6">
        <v>3.2314967644011401</v>
      </c>
      <c r="S158" s="10">
        <v>94.7</v>
      </c>
      <c r="T158" s="6">
        <v>4.8180713700963098</v>
      </c>
      <c r="U158" s="6">
        <v>5.2353353704523098</v>
      </c>
      <c r="V158" s="10">
        <v>70</v>
      </c>
      <c r="W158" s="6">
        <v>94.488094488141698</v>
      </c>
      <c r="X158" s="6">
        <v>96.461416032335407</v>
      </c>
      <c r="Y158" s="6">
        <v>-1.6895459345300701</v>
      </c>
      <c r="Z158" s="6">
        <v>-37.571428571428598</v>
      </c>
      <c r="AA158" s="7">
        <v>96.3</v>
      </c>
      <c r="AB158" s="7">
        <v>2.4034349440026999</v>
      </c>
      <c r="AC158" s="7">
        <v>3.2314967644011401</v>
      </c>
      <c r="AD158" s="13">
        <v>96.4</v>
      </c>
      <c r="AE158" s="6">
        <v>2.4430922066212002</v>
      </c>
      <c r="AF158" s="13">
        <v>96.3</v>
      </c>
      <c r="AG158" s="6">
        <v>2.4588639098863898</v>
      </c>
      <c r="AH158" s="13">
        <v>96.7</v>
      </c>
      <c r="AI158" s="6">
        <v>1.33858133858201</v>
      </c>
      <c r="AJ158" s="24">
        <v>-1E-3</v>
      </c>
      <c r="AK158" s="24">
        <v>3.7000000000000002E-3</v>
      </c>
    </row>
    <row r="159" spans="1:37">
      <c r="A159" s="5"/>
      <c r="N159" s="15"/>
    </row>
    <row r="160" spans="1:37">
      <c r="A160" s="5"/>
      <c r="N160" s="15"/>
    </row>
    <row r="161" spans="1:14">
      <c r="A161" s="5"/>
      <c r="N161" s="15"/>
    </row>
    <row r="162" spans="1:14">
      <c r="A162" s="5"/>
      <c r="N162" s="15"/>
    </row>
    <row r="163" spans="1:14">
      <c r="A163" s="5"/>
      <c r="N163" s="15"/>
    </row>
    <row r="164" spans="1:14">
      <c r="A164" s="5"/>
      <c r="N164" s="15"/>
    </row>
    <row r="165" spans="1:14">
      <c r="A165" s="5"/>
      <c r="N165" s="15"/>
    </row>
    <row r="166" spans="1:14">
      <c r="A166" s="5"/>
      <c r="N166" s="15"/>
    </row>
    <row r="167" spans="1:14">
      <c r="A167" s="5"/>
      <c r="N167" s="15"/>
    </row>
    <row r="168" spans="1:14">
      <c r="A168" s="5"/>
      <c r="N168" s="15"/>
    </row>
    <row r="169" spans="1:14">
      <c r="A169" s="5"/>
      <c r="N169" s="15"/>
    </row>
    <row r="170" spans="1:14">
      <c r="A170" s="5"/>
      <c r="N170" s="15"/>
    </row>
    <row r="171" spans="1:14">
      <c r="A171" s="5"/>
      <c r="N171"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K183"/>
  <sheetViews>
    <sheetView zoomScale="70" zoomScaleNormal="70" workbookViewId="0">
      <selection activeCell="A3" sqref="A3"/>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226</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422</v>
      </c>
      <c r="C4" s="22">
        <v>1.298</v>
      </c>
      <c r="D4" s="22">
        <v>4.2000000000000003E-2</v>
      </c>
      <c r="E4" s="22">
        <v>556</v>
      </c>
      <c r="F4" s="20">
        <v>62.266500622664999</v>
      </c>
      <c r="G4" s="22">
        <v>1.74740828757317</v>
      </c>
      <c r="H4" s="18">
        <v>4.8099999999999997E-2</v>
      </c>
      <c r="I4" s="15">
        <v>1.37038326236504E-3</v>
      </c>
      <c r="J4" s="24">
        <v>0.28242</v>
      </c>
      <c r="K4" s="18">
        <v>0.1071</v>
      </c>
      <c r="L4" s="15">
        <v>4.7902849532047397E-3</v>
      </c>
      <c r="M4" s="18">
        <v>1.6060000000000001E-2</v>
      </c>
      <c r="N4" s="15">
        <v>4.50697836200707E-4</v>
      </c>
      <c r="O4" s="24">
        <v>0.18629000000000001</v>
      </c>
      <c r="P4" s="10">
        <v>102.7</v>
      </c>
      <c r="Q4" s="6">
        <v>2.85807770620587</v>
      </c>
      <c r="R4" s="6">
        <v>3.67034238681476</v>
      </c>
      <c r="S4" s="10">
        <v>103.2</v>
      </c>
      <c r="T4" s="6">
        <v>4.3581002389340604</v>
      </c>
      <c r="U4" s="6">
        <v>4.8909268288225896</v>
      </c>
      <c r="V4" s="10">
        <v>106</v>
      </c>
      <c r="W4" s="6">
        <v>58.513743379008297</v>
      </c>
      <c r="X4" s="6">
        <v>64.367890346973397</v>
      </c>
      <c r="Y4" s="6">
        <v>0.484496124031011</v>
      </c>
      <c r="Z4" s="6">
        <v>3.11320754716981</v>
      </c>
      <c r="AA4" s="7">
        <v>102.7</v>
      </c>
      <c r="AB4" s="7">
        <v>2.85807770620587</v>
      </c>
      <c r="AC4" s="7">
        <v>3.67034238681476</v>
      </c>
      <c r="AD4" s="13">
        <v>102.6</v>
      </c>
      <c r="AE4" s="6">
        <v>2.9000703740962899</v>
      </c>
      <c r="AF4" s="13">
        <v>102.2</v>
      </c>
      <c r="AG4" s="6">
        <v>3.66576563525236</v>
      </c>
      <c r="AH4" s="13">
        <v>96.1</v>
      </c>
      <c r="AI4" s="6">
        <v>15.387831693401001</v>
      </c>
      <c r="AJ4" s="6">
        <v>2.9999999999999997E-4</v>
      </c>
      <c r="AK4" s="6">
        <v>2.2000000000000001E-3</v>
      </c>
    </row>
    <row r="5" spans="1:37">
      <c r="A5" s="5" t="s">
        <v>42</v>
      </c>
      <c r="B5" s="22">
        <v>418</v>
      </c>
      <c r="C5" s="22">
        <v>2.0670000000000002</v>
      </c>
      <c r="D5" s="22">
        <v>9.4E-2</v>
      </c>
      <c r="E5" s="22">
        <v>516</v>
      </c>
      <c r="F5" s="20">
        <v>63.011972274732202</v>
      </c>
      <c r="G5" s="22">
        <v>1.8800900562453799</v>
      </c>
      <c r="H5" s="18">
        <v>4.8599999999999997E-2</v>
      </c>
      <c r="I5" s="15">
        <v>2.4601017924326999E-3</v>
      </c>
      <c r="J5" s="24">
        <v>0.40436</v>
      </c>
      <c r="K5" s="18">
        <v>0.10539999999999999</v>
      </c>
      <c r="L5" s="15">
        <v>5.91071585515661E-3</v>
      </c>
      <c r="M5" s="18">
        <v>1.5869999999999999E-2</v>
      </c>
      <c r="N5" s="15">
        <v>4.7351365328678698E-4</v>
      </c>
      <c r="O5" s="24">
        <v>-1.0508999999999999E-2</v>
      </c>
      <c r="P5" s="10">
        <v>101.5</v>
      </c>
      <c r="Q5" s="6">
        <v>3.0121227733065701</v>
      </c>
      <c r="R5" s="6">
        <v>3.7753008982135299</v>
      </c>
      <c r="S5" s="10">
        <v>101.6</v>
      </c>
      <c r="T5" s="6">
        <v>5.4222134341696497</v>
      </c>
      <c r="U5" s="6">
        <v>5.84705148970842</v>
      </c>
      <c r="V5" s="10">
        <v>120</v>
      </c>
      <c r="W5" s="6">
        <v>96.519265123487301</v>
      </c>
      <c r="X5" s="6">
        <v>102.77197529651799</v>
      </c>
      <c r="Y5" s="6">
        <v>9.8425196850399702E-2</v>
      </c>
      <c r="Z5" s="6">
        <v>15.4166666666667</v>
      </c>
      <c r="AA5" s="7">
        <v>101.5</v>
      </c>
      <c r="AB5" s="7">
        <v>3.0121227733065701</v>
      </c>
      <c r="AC5" s="7">
        <v>3.7753008982135299</v>
      </c>
      <c r="AD5" s="13">
        <v>101.4</v>
      </c>
      <c r="AE5" s="6">
        <v>3.10935420971495</v>
      </c>
      <c r="AF5" s="13">
        <v>101.1</v>
      </c>
      <c r="AG5" s="6">
        <v>3.81056406922779</v>
      </c>
      <c r="AH5" s="13">
        <v>97.4</v>
      </c>
      <c r="AI5" s="6">
        <v>20.1506262924512</v>
      </c>
      <c r="AJ5" s="6">
        <v>6.9999999999999999E-4</v>
      </c>
      <c r="AK5" s="6">
        <v>3.8999999999999998E-3</v>
      </c>
    </row>
    <row r="6" spans="1:37">
      <c r="A6" s="5" t="s">
        <v>43</v>
      </c>
      <c r="B6" s="22">
        <v>152.80000000000001</v>
      </c>
      <c r="C6" s="22">
        <v>1.3660000000000001</v>
      </c>
      <c r="D6" s="22">
        <v>2.8000000000000001E-2</v>
      </c>
      <c r="E6" s="22">
        <v>294</v>
      </c>
      <c r="F6" s="20">
        <v>42.9184549356223</v>
      </c>
      <c r="G6" s="22">
        <v>1.2562130108193199</v>
      </c>
      <c r="H6" s="18">
        <v>4.9500000000000002E-2</v>
      </c>
      <c r="I6" s="15">
        <v>2.6289387024776901E-3</v>
      </c>
      <c r="J6" s="24">
        <v>0.17305999999999999</v>
      </c>
      <c r="K6" s="18">
        <v>0.158</v>
      </c>
      <c r="L6" s="15">
        <v>1.01671709516463E-2</v>
      </c>
      <c r="M6" s="18">
        <v>2.3300000000000001E-2</v>
      </c>
      <c r="N6" s="15">
        <v>6.8198548144370204E-4</v>
      </c>
      <c r="O6" s="24">
        <v>0.12612000000000001</v>
      </c>
      <c r="P6" s="10">
        <v>148.5</v>
      </c>
      <c r="Q6" s="6">
        <v>4.2737338024576097</v>
      </c>
      <c r="R6" s="6">
        <v>5.4100848934820798</v>
      </c>
      <c r="S6" s="10">
        <v>148.6</v>
      </c>
      <c r="T6" s="6">
        <v>8.6845726154089302</v>
      </c>
      <c r="U6" s="6">
        <v>9.2317460163421199</v>
      </c>
      <c r="V6" s="10">
        <v>160</v>
      </c>
      <c r="W6" s="6">
        <v>112.396833918219</v>
      </c>
      <c r="X6" s="6">
        <v>116.518468784288</v>
      </c>
      <c r="Y6" s="6">
        <v>6.7294751009413303E-2</v>
      </c>
      <c r="Z6" s="6">
        <v>7.1875</v>
      </c>
      <c r="AA6" s="7">
        <v>148.5</v>
      </c>
      <c r="AB6" s="7">
        <v>4.2737338024576097</v>
      </c>
      <c r="AC6" s="7">
        <v>5.4100848934820798</v>
      </c>
      <c r="AD6" s="13">
        <v>148.4</v>
      </c>
      <c r="AE6" s="6">
        <v>4.3655928136129196</v>
      </c>
      <c r="AF6" s="13">
        <v>147.6</v>
      </c>
      <c r="AG6" s="6">
        <v>5.34320142913504</v>
      </c>
      <c r="AH6" s="13">
        <v>142.6</v>
      </c>
      <c r="AI6" s="6">
        <v>22.6935998651538</v>
      </c>
      <c r="AJ6" s="6">
        <v>8.0000000000000004E-4</v>
      </c>
      <c r="AK6" s="6">
        <v>4.3E-3</v>
      </c>
    </row>
    <row r="7" spans="1:37">
      <c r="A7" s="5" t="s">
        <v>44</v>
      </c>
      <c r="B7" s="22">
        <v>192</v>
      </c>
      <c r="C7" s="22">
        <v>1.042</v>
      </c>
      <c r="D7" s="22">
        <v>0.03</v>
      </c>
      <c r="E7" s="22">
        <v>244</v>
      </c>
      <c r="F7" s="20">
        <v>63.051702395964703</v>
      </c>
      <c r="G7" s="22">
        <v>1.8631223594247499</v>
      </c>
      <c r="H7" s="18">
        <v>4.8399999999999999E-2</v>
      </c>
      <c r="I7" s="15">
        <v>3.3341246583926199E-3</v>
      </c>
      <c r="J7" s="24">
        <v>0.34582000000000002</v>
      </c>
      <c r="K7" s="18">
        <v>0.1053</v>
      </c>
      <c r="L7" s="15">
        <v>7.64511824186518E-3</v>
      </c>
      <c r="M7" s="18">
        <v>1.5859999999999999E-2</v>
      </c>
      <c r="N7" s="15">
        <v>4.68649053040758E-4</v>
      </c>
      <c r="O7" s="24">
        <v>-0.11627</v>
      </c>
      <c r="P7" s="10">
        <v>101.4</v>
      </c>
      <c r="Q7" s="6">
        <v>2.9642366873821202</v>
      </c>
      <c r="R7" s="6">
        <v>3.7363469142888599</v>
      </c>
      <c r="S7" s="10">
        <v>101.5</v>
      </c>
      <c r="T7" s="6">
        <v>6.9532676340422599</v>
      </c>
      <c r="U7" s="6">
        <v>7.2888495485251203</v>
      </c>
      <c r="V7" s="10">
        <v>120</v>
      </c>
      <c r="W7" s="6">
        <v>136.07288747814701</v>
      </c>
      <c r="X7" s="6">
        <v>139.68386021616701</v>
      </c>
      <c r="Y7" s="6">
        <v>9.8522167487686801E-2</v>
      </c>
      <c r="Z7" s="6">
        <v>15.5</v>
      </c>
      <c r="AA7" s="7">
        <v>101.4</v>
      </c>
      <c r="AB7" s="7">
        <v>2.9642366873821202</v>
      </c>
      <c r="AC7" s="7">
        <v>3.7363469142888599</v>
      </c>
      <c r="AD7" s="13">
        <v>101.4</v>
      </c>
      <c r="AE7" s="6">
        <v>3.1081986968052999</v>
      </c>
      <c r="AF7" s="13">
        <v>101.1</v>
      </c>
      <c r="AG7" s="6">
        <v>3.7680672486859499</v>
      </c>
      <c r="AH7" s="13">
        <v>95.7</v>
      </c>
      <c r="AI7" s="6">
        <v>24.996757922585299</v>
      </c>
      <c r="AJ7" s="6">
        <v>5.0000000000000001E-4</v>
      </c>
      <c r="AK7" s="6">
        <v>5.4000000000000003E-3</v>
      </c>
    </row>
    <row r="8" spans="1:37">
      <c r="A8" s="5" t="s">
        <v>45</v>
      </c>
      <c r="B8" s="22">
        <v>242</v>
      </c>
      <c r="C8" s="22">
        <v>1.196</v>
      </c>
      <c r="D8" s="22">
        <v>8.8999999999999996E-2</v>
      </c>
      <c r="E8" s="22">
        <v>342</v>
      </c>
      <c r="F8" s="20">
        <v>56.561085972850698</v>
      </c>
      <c r="G8" s="22">
        <v>1.9537974008957599</v>
      </c>
      <c r="H8" s="18">
        <v>4.9799999999999997E-2</v>
      </c>
      <c r="I8" s="15">
        <v>3.0938014799186402E-3</v>
      </c>
      <c r="J8" s="24">
        <v>-9.2274999999999996E-2</v>
      </c>
      <c r="K8" s="18">
        <v>0.121</v>
      </c>
      <c r="L8" s="15">
        <v>8.8672226367673707E-3</v>
      </c>
      <c r="M8" s="18">
        <v>1.7680000000000001E-2</v>
      </c>
      <c r="N8" s="15">
        <v>6.1072268068575902E-4</v>
      </c>
      <c r="O8" s="24">
        <v>0.42571999999999999</v>
      </c>
      <c r="P8" s="10">
        <v>113</v>
      </c>
      <c r="Q8" s="6">
        <v>3.8417844956510701</v>
      </c>
      <c r="R8" s="6">
        <v>4.6005903938820003</v>
      </c>
      <c r="S8" s="10">
        <v>115.8</v>
      </c>
      <c r="T8" s="6">
        <v>8.2015751138962294</v>
      </c>
      <c r="U8" s="6">
        <v>8.5674465371265391</v>
      </c>
      <c r="V8" s="10">
        <v>170</v>
      </c>
      <c r="W8" s="6">
        <v>133.423997452495</v>
      </c>
      <c r="X8" s="6">
        <v>148.74149883615601</v>
      </c>
      <c r="Y8" s="6">
        <v>2.4179620034542402</v>
      </c>
      <c r="Z8" s="6">
        <v>33.529411764705898</v>
      </c>
      <c r="AA8" s="7">
        <v>113</v>
      </c>
      <c r="AB8" s="7">
        <v>3.8417844956510701</v>
      </c>
      <c r="AC8" s="7">
        <v>4.6005903938820003</v>
      </c>
      <c r="AD8" s="13">
        <v>112.7</v>
      </c>
      <c r="AE8" s="6">
        <v>3.8417844956510701</v>
      </c>
      <c r="AF8" s="13">
        <v>111.9</v>
      </c>
      <c r="AG8" s="6">
        <v>4.4711110866184001</v>
      </c>
      <c r="AH8" s="13">
        <v>98</v>
      </c>
      <c r="AI8" s="6">
        <v>45.293300787240099</v>
      </c>
      <c r="AJ8" s="6">
        <v>2.0999999999999999E-3</v>
      </c>
      <c r="AK8" s="6">
        <v>5.0000000000000001E-3</v>
      </c>
    </row>
    <row r="9" spans="1:37">
      <c r="A9" s="5" t="s">
        <v>46</v>
      </c>
      <c r="B9" s="22">
        <v>187</v>
      </c>
      <c r="C9" s="22">
        <v>1.4690000000000001</v>
      </c>
      <c r="D9" s="22">
        <v>5.2999999999999999E-2</v>
      </c>
      <c r="E9" s="22">
        <v>292</v>
      </c>
      <c r="F9" s="20">
        <v>63.211125158027798</v>
      </c>
      <c r="G9" s="22">
        <v>2.8817616879227801</v>
      </c>
      <c r="H9" s="18">
        <v>6.4899999999999999E-2</v>
      </c>
      <c r="I9" s="15">
        <v>4.67526049694142E-3</v>
      </c>
      <c r="J9" s="24">
        <v>1.4936000000000001E-3</v>
      </c>
      <c r="K9" s="18">
        <v>0.14399999999999999</v>
      </c>
      <c r="L9" s="15">
        <v>1.35007284188669E-2</v>
      </c>
      <c r="M9" s="18">
        <v>1.5820000000000001E-2</v>
      </c>
      <c r="N9" s="15">
        <v>7.2122541386448601E-4</v>
      </c>
      <c r="O9" s="24">
        <v>0.47821999999999998</v>
      </c>
      <c r="P9" s="10">
        <v>101.2</v>
      </c>
      <c r="Q9" s="6">
        <v>4.5435013431729701</v>
      </c>
      <c r="R9" s="6">
        <v>5.07851706676857</v>
      </c>
      <c r="S9" s="10">
        <v>135</v>
      </c>
      <c r="T9" s="6">
        <v>11.835205020188599</v>
      </c>
      <c r="U9" s="6">
        <v>12.1825943086819</v>
      </c>
      <c r="V9" s="10">
        <v>650</v>
      </c>
      <c r="W9" s="6">
        <v>141.78898806872601</v>
      </c>
      <c r="X9" s="6">
        <v>141.89975298834401</v>
      </c>
      <c r="Y9" s="6">
        <v>25.037037037036999</v>
      </c>
      <c r="Z9" s="6">
        <v>84.430769230769201</v>
      </c>
      <c r="AA9" s="7">
        <v>101.2</v>
      </c>
      <c r="AB9" s="7">
        <v>4.5435013431729701</v>
      </c>
      <c r="AC9" s="7">
        <v>5.07851706676857</v>
      </c>
      <c r="AD9" s="13">
        <v>97.6</v>
      </c>
      <c r="AE9" s="6">
        <v>4.0223630437113203</v>
      </c>
      <c r="AF9" s="13">
        <v>97.7</v>
      </c>
      <c r="AG9" s="6">
        <v>5.3827760375012099</v>
      </c>
      <c r="AH9" s="13">
        <v>101.2</v>
      </c>
      <c r="AI9" s="6">
        <v>5.5680640759034796</v>
      </c>
      <c r="AJ9" s="6">
        <v>2.1499999999999998E-2</v>
      </c>
      <c r="AK9" s="6">
        <v>7.6E-3</v>
      </c>
    </row>
    <row r="10" spans="1:37">
      <c r="A10" s="5" t="s">
        <v>47</v>
      </c>
      <c r="B10" s="22">
        <v>112</v>
      </c>
      <c r="C10" s="22">
        <v>1.4319999999999999</v>
      </c>
      <c r="D10" s="22">
        <v>3.1E-2</v>
      </c>
      <c r="E10" s="22">
        <v>140</v>
      </c>
      <c r="F10" s="20">
        <v>65.659881812212703</v>
      </c>
      <c r="G10" s="22">
        <v>2.2379003839352301</v>
      </c>
      <c r="H10" s="18">
        <v>5.11E-2</v>
      </c>
      <c r="I10" s="15">
        <v>2.8143934260897799E-3</v>
      </c>
      <c r="J10" s="24">
        <v>-0.29004000000000002</v>
      </c>
      <c r="K10" s="18">
        <v>0.1091</v>
      </c>
      <c r="L10" s="15">
        <v>8.4766563153698595E-3</v>
      </c>
      <c r="M10" s="18">
        <v>1.523E-2</v>
      </c>
      <c r="N10" s="15">
        <v>5.19087483964889E-4</v>
      </c>
      <c r="O10" s="24">
        <v>0.77520999999999995</v>
      </c>
      <c r="P10" s="10">
        <v>97.4</v>
      </c>
      <c r="Q10" s="6">
        <v>3.30484353358831</v>
      </c>
      <c r="R10" s="6">
        <v>3.9621521265189799</v>
      </c>
      <c r="S10" s="10">
        <v>104.7</v>
      </c>
      <c r="T10" s="6">
        <v>7.6326759861602804</v>
      </c>
      <c r="U10" s="6">
        <v>7.9594735417545399</v>
      </c>
      <c r="V10" s="10">
        <v>250</v>
      </c>
      <c r="W10" s="6">
        <v>134.49348537347001</v>
      </c>
      <c r="X10" s="6">
        <v>149.41125402500501</v>
      </c>
      <c r="Y10" s="6">
        <v>6.9723018147086897</v>
      </c>
      <c r="Z10" s="6">
        <v>61.04</v>
      </c>
      <c r="AA10" s="7">
        <v>97.4</v>
      </c>
      <c r="AB10" s="7">
        <v>3.30484353358831</v>
      </c>
      <c r="AC10" s="7">
        <v>3.9621521265189799</v>
      </c>
      <c r="AD10" s="13">
        <v>97.1</v>
      </c>
      <c r="AE10" s="6">
        <v>3.30484353358831</v>
      </c>
      <c r="AF10" s="13">
        <v>96.9</v>
      </c>
      <c r="AG10" s="6">
        <v>4.1121700730524102</v>
      </c>
      <c r="AH10" s="13">
        <v>95.1</v>
      </c>
      <c r="AI10" s="6">
        <v>64.408210718073306</v>
      </c>
      <c r="AJ10" s="6">
        <v>3.8999999999999998E-3</v>
      </c>
      <c r="AK10" s="6">
        <v>4.4999999999999997E-3</v>
      </c>
    </row>
    <row r="11" spans="1:37">
      <c r="A11" s="5" t="s">
        <v>48</v>
      </c>
      <c r="B11" s="22">
        <v>177</v>
      </c>
      <c r="C11" s="22">
        <v>1.625</v>
      </c>
      <c r="D11" s="22">
        <v>8.1000000000000003E-2</v>
      </c>
      <c r="E11" s="22">
        <v>246</v>
      </c>
      <c r="F11" s="20">
        <v>60.716454159077102</v>
      </c>
      <c r="G11" s="22">
        <v>2.1360610368664998</v>
      </c>
      <c r="H11" s="18">
        <v>4.9500000000000002E-2</v>
      </c>
      <c r="I11" s="15">
        <v>2.40135448288768E-3</v>
      </c>
      <c r="J11" s="24">
        <v>1.5705E-2</v>
      </c>
      <c r="K11" s="18">
        <v>0.11219999999999999</v>
      </c>
      <c r="L11" s="15">
        <v>7.1454054958133596E-3</v>
      </c>
      <c r="M11" s="18">
        <v>1.6469999999999999E-2</v>
      </c>
      <c r="N11" s="15">
        <v>5.7942983931533903E-4</v>
      </c>
      <c r="O11" s="24">
        <v>0.43835000000000002</v>
      </c>
      <c r="P11" s="10">
        <v>105.3</v>
      </c>
      <c r="Q11" s="6">
        <v>3.6604973284215099</v>
      </c>
      <c r="R11" s="6">
        <v>4.3556580570664902</v>
      </c>
      <c r="S11" s="10">
        <v>107.6</v>
      </c>
      <c r="T11" s="6">
        <v>6.5035566128502698</v>
      </c>
      <c r="U11" s="6">
        <v>6.9032896138081599</v>
      </c>
      <c r="V11" s="10">
        <v>150</v>
      </c>
      <c r="W11" s="6">
        <v>106.655271059889</v>
      </c>
      <c r="X11" s="6">
        <v>124.422435298976</v>
      </c>
      <c r="Y11" s="6">
        <v>2.1375464684014802</v>
      </c>
      <c r="Z11" s="6">
        <v>29.8</v>
      </c>
      <c r="AA11" s="7">
        <v>105.3</v>
      </c>
      <c r="AB11" s="7">
        <v>3.6604973284215099</v>
      </c>
      <c r="AC11" s="7">
        <v>4.3556580570664902</v>
      </c>
      <c r="AD11" s="13">
        <v>105.1</v>
      </c>
      <c r="AE11" s="6">
        <v>3.7184728977607202</v>
      </c>
      <c r="AF11" s="13">
        <v>104.8</v>
      </c>
      <c r="AG11" s="6">
        <v>4.3684606689941097</v>
      </c>
      <c r="AH11" s="13">
        <v>103.2</v>
      </c>
      <c r="AI11" s="6">
        <v>49.581081521670001</v>
      </c>
      <c r="AJ11" s="6">
        <v>1.9E-3</v>
      </c>
      <c r="AK11" s="6">
        <v>3.8999999999999998E-3</v>
      </c>
    </row>
    <row r="12" spans="1:37">
      <c r="A12" s="5" t="s">
        <v>49</v>
      </c>
      <c r="B12" s="22">
        <v>146.6</v>
      </c>
      <c r="C12" s="22">
        <v>1.474</v>
      </c>
      <c r="D12" s="22">
        <v>3.9E-2</v>
      </c>
      <c r="E12" s="22">
        <v>175</v>
      </c>
      <c r="F12" s="20">
        <v>66.755674232309701</v>
      </c>
      <c r="G12" s="22">
        <v>2.05695619939207</v>
      </c>
      <c r="H12" s="18">
        <v>4.6699999999999998E-2</v>
      </c>
      <c r="I12" s="15">
        <v>2.4863551441898701E-3</v>
      </c>
      <c r="J12" s="24">
        <v>0.15759999999999999</v>
      </c>
      <c r="K12" s="18">
        <v>9.5899999999999999E-2</v>
      </c>
      <c r="L12" s="15">
        <v>5.9866455673356703E-3</v>
      </c>
      <c r="M12" s="18">
        <v>1.498E-2</v>
      </c>
      <c r="N12" s="15">
        <v>4.6158179392606001E-4</v>
      </c>
      <c r="O12" s="24">
        <v>0.19492000000000001</v>
      </c>
      <c r="P12" s="10">
        <v>95.8</v>
      </c>
      <c r="Q12" s="6">
        <v>2.9069570255745498</v>
      </c>
      <c r="R12" s="6">
        <v>3.6157715964813102</v>
      </c>
      <c r="S12" s="10">
        <v>92.8</v>
      </c>
      <c r="T12" s="6">
        <v>5.5270729568768298</v>
      </c>
      <c r="U12" s="6">
        <v>5.8805623853742297</v>
      </c>
      <c r="V12" s="10">
        <v>50</v>
      </c>
      <c r="W12" s="6">
        <v>95.624343509256903</v>
      </c>
      <c r="X12" s="6">
        <v>97.019852457126504</v>
      </c>
      <c r="Y12" s="6">
        <v>-3.2327586206896499</v>
      </c>
      <c r="Z12" s="6">
        <v>-91.6</v>
      </c>
      <c r="AA12" s="7">
        <v>95.8</v>
      </c>
      <c r="AB12" s="7">
        <v>2.9069570255745498</v>
      </c>
      <c r="AC12" s="7">
        <v>3.6157715964813102</v>
      </c>
      <c r="AD12" s="13">
        <v>96</v>
      </c>
      <c r="AE12" s="6">
        <v>2.9566533696964301</v>
      </c>
      <c r="AF12" s="13">
        <v>95.9</v>
      </c>
      <c r="AG12" s="6">
        <v>3.5408382440658301</v>
      </c>
      <c r="AH12" s="13">
        <v>94.8</v>
      </c>
      <c r="AI12" s="6">
        <v>14.8860697155552</v>
      </c>
      <c r="AJ12" s="6">
        <v>-1.6000000000000001E-3</v>
      </c>
      <c r="AK12" s="6">
        <v>4.0000000000000001E-3</v>
      </c>
    </row>
    <row r="13" spans="1:37">
      <c r="A13" s="5" t="s">
        <v>50</v>
      </c>
      <c r="B13" s="22">
        <v>179.3</v>
      </c>
      <c r="C13" s="22">
        <v>1.319</v>
      </c>
      <c r="D13" s="22">
        <v>2.9000000000000001E-2</v>
      </c>
      <c r="E13" s="22">
        <v>231</v>
      </c>
      <c r="F13" s="20">
        <v>67.842605156038005</v>
      </c>
      <c r="G13" s="22">
        <v>2.1273533688801902</v>
      </c>
      <c r="H13" s="18">
        <v>5.3400000000000003E-2</v>
      </c>
      <c r="I13" s="15">
        <v>3.3415803061131399E-3</v>
      </c>
      <c r="J13" s="24">
        <v>4.4698000000000002E-2</v>
      </c>
      <c r="K13" s="18">
        <v>0.108</v>
      </c>
      <c r="L13" s="15">
        <v>7.9665982803201404E-3</v>
      </c>
      <c r="M13" s="18">
        <v>1.474E-2</v>
      </c>
      <c r="N13" s="15">
        <v>4.6220496080851301E-4</v>
      </c>
      <c r="O13" s="24">
        <v>0.29671999999999998</v>
      </c>
      <c r="P13" s="10">
        <v>94.3</v>
      </c>
      <c r="Q13" s="6">
        <v>2.92913206459433</v>
      </c>
      <c r="R13" s="6">
        <v>3.6136377428380801</v>
      </c>
      <c r="S13" s="10">
        <v>103.9</v>
      </c>
      <c r="T13" s="6">
        <v>7.2672885042342203</v>
      </c>
      <c r="U13" s="6">
        <v>7.6037257735646699</v>
      </c>
      <c r="V13" s="10">
        <v>310</v>
      </c>
      <c r="W13" s="6">
        <v>126.823612031501</v>
      </c>
      <c r="X13" s="6">
        <v>128.14503178682199</v>
      </c>
      <c r="Y13" s="6">
        <v>9.2396535129932698</v>
      </c>
      <c r="Z13" s="6">
        <v>69.580645161290306</v>
      </c>
      <c r="AA13" s="7">
        <v>94.3</v>
      </c>
      <c r="AB13" s="7">
        <v>2.92913206459433</v>
      </c>
      <c r="AC13" s="7">
        <v>3.6136377428380801</v>
      </c>
      <c r="AD13" s="13">
        <v>93.7</v>
      </c>
      <c r="AE13" s="6">
        <v>2.9805393223097498</v>
      </c>
      <c r="AF13" s="13">
        <v>93.6</v>
      </c>
      <c r="AG13" s="6">
        <v>3.8729423186738501</v>
      </c>
      <c r="AH13" s="13">
        <v>94.2</v>
      </c>
      <c r="AI13" s="6">
        <v>14.700461513731</v>
      </c>
      <c r="AJ13" s="6">
        <v>6.8999999999999999E-3</v>
      </c>
      <c r="AK13" s="6">
        <v>5.4000000000000003E-3</v>
      </c>
    </row>
    <row r="14" spans="1:37">
      <c r="A14" s="5" t="s">
        <v>51</v>
      </c>
      <c r="B14" s="22">
        <v>159</v>
      </c>
      <c r="C14" s="22">
        <v>2.2269999999999999</v>
      </c>
      <c r="D14" s="22">
        <v>4.8000000000000001E-2</v>
      </c>
      <c r="E14" s="22">
        <v>194</v>
      </c>
      <c r="F14" s="20">
        <v>65.274151436031303</v>
      </c>
      <c r="G14" s="22">
        <v>2.0798502133632</v>
      </c>
      <c r="H14" s="18">
        <v>4.6399999999999997E-2</v>
      </c>
      <c r="I14" s="15">
        <v>2.9478141978400599E-3</v>
      </c>
      <c r="J14" s="24">
        <v>0.15923999999999999</v>
      </c>
      <c r="K14" s="18">
        <v>9.7900000000000001E-2</v>
      </c>
      <c r="L14" s="15">
        <v>7.1109013910263001E-3</v>
      </c>
      <c r="M14" s="18">
        <v>1.532E-2</v>
      </c>
      <c r="N14" s="15">
        <v>4.8814583671685601E-4</v>
      </c>
      <c r="O14" s="24">
        <v>0.19259999999999999</v>
      </c>
      <c r="P14" s="10">
        <v>98</v>
      </c>
      <c r="Q14" s="6">
        <v>3.0976692693744599</v>
      </c>
      <c r="R14" s="6">
        <v>3.7984178083300999</v>
      </c>
      <c r="S14" s="10">
        <v>94.5</v>
      </c>
      <c r="T14" s="6">
        <v>6.57734058235022</v>
      </c>
      <c r="U14" s="6">
        <v>6.8882900487346497</v>
      </c>
      <c r="V14" s="10">
        <v>40</v>
      </c>
      <c r="W14" s="6">
        <v>118.800777428166</v>
      </c>
      <c r="X14" s="6">
        <v>119.73521070491</v>
      </c>
      <c r="Y14" s="6">
        <v>-3.7037037037037002</v>
      </c>
      <c r="Z14" s="6">
        <v>-145</v>
      </c>
      <c r="AA14" s="7">
        <v>98</v>
      </c>
      <c r="AB14" s="7">
        <v>3.0976692693744599</v>
      </c>
      <c r="AC14" s="7">
        <v>3.7984178083300999</v>
      </c>
      <c r="AD14" s="13">
        <v>98</v>
      </c>
      <c r="AE14" s="6">
        <v>3.0462033586789401</v>
      </c>
      <c r="AF14" s="13">
        <v>98</v>
      </c>
      <c r="AG14" s="6">
        <v>3.6311443287524598</v>
      </c>
      <c r="AH14" s="13">
        <v>98</v>
      </c>
      <c r="AI14" s="6">
        <v>12.942168193027401</v>
      </c>
      <c r="AJ14" s="6">
        <v>-2.0999999999999999E-3</v>
      </c>
      <c r="AK14" s="6">
        <v>4.7999999999999996E-3</v>
      </c>
    </row>
    <row r="15" spans="1:37">
      <c r="A15" s="5" t="s">
        <v>52</v>
      </c>
      <c r="B15" s="22">
        <v>480</v>
      </c>
      <c r="C15" s="22">
        <v>1.29</v>
      </c>
      <c r="D15" s="22">
        <v>0.1</v>
      </c>
      <c r="E15" s="22">
        <v>840</v>
      </c>
      <c r="F15" s="20">
        <v>65.573770491803302</v>
      </c>
      <c r="G15" s="22">
        <v>3.0418397543201401</v>
      </c>
      <c r="H15" s="18">
        <v>6.3399999999999998E-2</v>
      </c>
      <c r="I15" s="15">
        <v>4.5783224223939897E-3</v>
      </c>
      <c r="J15" s="24">
        <v>0.10027</v>
      </c>
      <c r="K15" s="18">
        <v>0.13</v>
      </c>
      <c r="L15" s="15">
        <v>9.0107247766203404E-3</v>
      </c>
      <c r="M15" s="18">
        <v>1.525E-2</v>
      </c>
      <c r="N15" s="15">
        <v>7.0741785786407698E-4</v>
      </c>
      <c r="O15" s="24">
        <v>0.65242999999999995</v>
      </c>
      <c r="P15" s="10">
        <v>97.5</v>
      </c>
      <c r="Q15" s="6">
        <v>4.49911315172311</v>
      </c>
      <c r="R15" s="6">
        <v>5.00310331556196</v>
      </c>
      <c r="S15" s="10">
        <v>123.7</v>
      </c>
      <c r="T15" s="6">
        <v>8.3138958683809303</v>
      </c>
      <c r="U15" s="6">
        <v>8.7229836102911502</v>
      </c>
      <c r="V15" s="10">
        <v>610</v>
      </c>
      <c r="W15" s="6">
        <v>141.75616452731401</v>
      </c>
      <c r="X15" s="6">
        <v>141.874393110592</v>
      </c>
      <c r="Y15" s="6">
        <v>21.180274858528701</v>
      </c>
      <c r="Z15" s="6">
        <v>84.016393442622999</v>
      </c>
      <c r="AA15" s="7">
        <v>97.5</v>
      </c>
      <c r="AB15" s="7">
        <v>4.49911315172311</v>
      </c>
      <c r="AC15" s="7">
        <v>5.00310331556196</v>
      </c>
      <c r="AD15" s="13">
        <v>95.8</v>
      </c>
      <c r="AE15" s="6">
        <v>4.5668171796129302</v>
      </c>
      <c r="AF15" s="13">
        <v>95.8</v>
      </c>
      <c r="AG15" s="6">
        <v>5.5675007418303499</v>
      </c>
      <c r="AH15" s="13">
        <v>95.1</v>
      </c>
      <c r="AI15" s="6">
        <v>5.1238053724655801</v>
      </c>
      <c r="AJ15" s="6">
        <v>1.9599999999999999E-2</v>
      </c>
      <c r="AK15" s="6">
        <v>7.4000000000000003E-3</v>
      </c>
    </row>
    <row r="16" spans="1:37">
      <c r="A16" s="5" t="s">
        <v>53</v>
      </c>
      <c r="B16" s="22">
        <v>258</v>
      </c>
      <c r="C16" s="22">
        <v>1.4490000000000001</v>
      </c>
      <c r="D16" s="22">
        <v>6.7000000000000004E-2</v>
      </c>
      <c r="E16" s="22">
        <v>293</v>
      </c>
      <c r="F16" s="20">
        <v>67.750677506775105</v>
      </c>
      <c r="G16" s="22">
        <v>2.1468208090695899</v>
      </c>
      <c r="H16" s="18">
        <v>4.5400000000000003E-2</v>
      </c>
      <c r="I16" s="15">
        <v>2.15740335462002E-3</v>
      </c>
      <c r="J16" s="24">
        <v>0.15603</v>
      </c>
      <c r="K16" s="18">
        <v>9.1899999999999996E-2</v>
      </c>
      <c r="L16" s="15">
        <v>5.3883944566911401E-3</v>
      </c>
      <c r="M16" s="18">
        <v>1.4760000000000001E-2</v>
      </c>
      <c r="N16" s="15">
        <v>4.67701229093958E-4</v>
      </c>
      <c r="O16" s="24">
        <v>0.26679999999999998</v>
      </c>
      <c r="P16" s="10">
        <v>94.5</v>
      </c>
      <c r="Q16" s="6">
        <v>2.9827869194578001</v>
      </c>
      <c r="R16" s="6">
        <v>3.6589022421701101</v>
      </c>
      <c r="S16" s="10">
        <v>89.1</v>
      </c>
      <c r="T16" s="6">
        <v>5.0059163822307697</v>
      </c>
      <c r="U16" s="6">
        <v>5.3655832512140202</v>
      </c>
      <c r="V16" s="10">
        <v>0</v>
      </c>
      <c r="W16" s="6">
        <v>87.002563607729996</v>
      </c>
      <c r="X16" s="6">
        <v>87.757261859592504</v>
      </c>
      <c r="Y16" s="6">
        <v>-6.0606060606060801</v>
      </c>
      <c r="Z16" s="6" t="e">
        <v>#NAME?</v>
      </c>
      <c r="AA16" s="7">
        <v>94.5</v>
      </c>
      <c r="AB16" s="7">
        <v>2.9827869194578001</v>
      </c>
      <c r="AC16" s="7">
        <v>3.6589022421701101</v>
      </c>
      <c r="AD16" s="13">
        <v>94.8</v>
      </c>
      <c r="AE16" s="6">
        <v>3.0353282865101399</v>
      </c>
      <c r="AF16" s="13">
        <v>94.7</v>
      </c>
      <c r="AG16" s="6">
        <v>3.5334966854217398</v>
      </c>
      <c r="AH16" s="13">
        <v>94.1</v>
      </c>
      <c r="AI16" s="6">
        <v>8.4451805378626492</v>
      </c>
      <c r="AJ16" s="6">
        <v>-3.3E-3</v>
      </c>
      <c r="AK16" s="6">
        <v>3.5000000000000001E-3</v>
      </c>
    </row>
    <row r="17" spans="1:37">
      <c r="A17" s="5" t="s">
        <v>54</v>
      </c>
      <c r="B17" s="22">
        <v>142</v>
      </c>
      <c r="C17" s="22">
        <v>1.3049999999999999</v>
      </c>
      <c r="D17" s="22">
        <v>2.8000000000000001E-2</v>
      </c>
      <c r="E17" s="22">
        <v>185</v>
      </c>
      <c r="F17" s="20">
        <v>62.853551225644203</v>
      </c>
      <c r="G17" s="22">
        <v>2.0114072473406601</v>
      </c>
      <c r="H17" s="18">
        <v>4.8899999999999999E-2</v>
      </c>
      <c r="I17" s="15">
        <v>2.3340680418165701E-3</v>
      </c>
      <c r="J17" s="24">
        <v>0.15315000000000001</v>
      </c>
      <c r="K17" s="18">
        <v>0.1067</v>
      </c>
      <c r="L17" s="15">
        <v>6.3195653113248098E-3</v>
      </c>
      <c r="M17" s="18">
        <v>1.5910000000000001E-2</v>
      </c>
      <c r="N17" s="15">
        <v>5.0914369484556996E-4</v>
      </c>
      <c r="O17" s="24">
        <v>0.27077000000000001</v>
      </c>
      <c r="P17" s="10">
        <v>101.8</v>
      </c>
      <c r="Q17" s="6">
        <v>3.2158458625205899</v>
      </c>
      <c r="R17" s="6">
        <v>3.9430208033891598</v>
      </c>
      <c r="S17" s="10">
        <v>102.7</v>
      </c>
      <c r="T17" s="6">
        <v>5.82702348838363</v>
      </c>
      <c r="U17" s="6">
        <v>6.2329065524586102</v>
      </c>
      <c r="V17" s="10">
        <v>140</v>
      </c>
      <c r="W17" s="6">
        <v>101.60107115228899</v>
      </c>
      <c r="X17" s="6">
        <v>110.205660247148</v>
      </c>
      <c r="Y17" s="6">
        <v>0.87633885102239595</v>
      </c>
      <c r="Z17" s="6">
        <v>27.285714285714299</v>
      </c>
      <c r="AA17" s="7">
        <v>101.8</v>
      </c>
      <c r="AB17" s="7">
        <v>3.2158458625205899</v>
      </c>
      <c r="AC17" s="7">
        <v>3.9430208033891598</v>
      </c>
      <c r="AD17" s="13">
        <v>101.7</v>
      </c>
      <c r="AE17" s="6">
        <v>3.26843458118574</v>
      </c>
      <c r="AF17" s="13">
        <v>101.4</v>
      </c>
      <c r="AG17" s="6">
        <v>3.9679721186236301</v>
      </c>
      <c r="AH17" s="13">
        <v>98.4</v>
      </c>
      <c r="AI17" s="6">
        <v>37.485995508888898</v>
      </c>
      <c r="AJ17" s="6">
        <v>1.1000000000000001E-3</v>
      </c>
      <c r="AK17" s="6">
        <v>3.8E-3</v>
      </c>
    </row>
    <row r="18" spans="1:37">
      <c r="A18" s="5" t="s">
        <v>55</v>
      </c>
      <c r="B18" s="22">
        <v>173.1</v>
      </c>
      <c r="C18" s="22">
        <v>1.262</v>
      </c>
      <c r="D18" s="22">
        <v>6.0999999999999999E-2</v>
      </c>
      <c r="E18" s="22">
        <v>281</v>
      </c>
      <c r="F18" s="20">
        <v>74.460163812360406</v>
      </c>
      <c r="G18" s="22">
        <v>2.8502758268100501</v>
      </c>
      <c r="H18" s="18">
        <v>6.7900000000000002E-2</v>
      </c>
      <c r="I18" s="15">
        <v>4.9137656452314799E-3</v>
      </c>
      <c r="J18" s="24">
        <v>-0.16958999999999999</v>
      </c>
      <c r="K18" s="18">
        <v>0.126</v>
      </c>
      <c r="L18" s="15">
        <v>1.1081977009541199E-2</v>
      </c>
      <c r="M18" s="18">
        <v>1.3429999999999999E-2</v>
      </c>
      <c r="N18" s="15">
        <v>5.1408971447501205E-4</v>
      </c>
      <c r="O18" s="24">
        <v>0.50778999999999996</v>
      </c>
      <c r="P18" s="10">
        <v>86</v>
      </c>
      <c r="Q18" s="6">
        <v>3.30461229259845</v>
      </c>
      <c r="R18" s="6">
        <v>3.8272658243912501</v>
      </c>
      <c r="S18" s="10">
        <v>120</v>
      </c>
      <c r="T18" s="6">
        <v>10.195179577341399</v>
      </c>
      <c r="U18" s="6">
        <v>10.5135895941638</v>
      </c>
      <c r="V18" s="10">
        <v>890</v>
      </c>
      <c r="W18" s="6">
        <v>126.01643227171201</v>
      </c>
      <c r="X18" s="6">
        <v>126.07731034964399</v>
      </c>
      <c r="Y18" s="6">
        <v>28.3333333333333</v>
      </c>
      <c r="Z18" s="6">
        <v>90.337078651685403</v>
      </c>
      <c r="AA18" s="7">
        <v>86</v>
      </c>
      <c r="AB18" s="7">
        <v>3.30461229259845</v>
      </c>
      <c r="AC18" s="7">
        <v>3.8272658243912501</v>
      </c>
      <c r="AD18" s="13">
        <v>83.7</v>
      </c>
      <c r="AE18" s="6">
        <v>3.18227315049994</v>
      </c>
      <c r="AF18" s="13">
        <v>83.8</v>
      </c>
      <c r="AG18" s="6">
        <v>4.5409125310050804</v>
      </c>
      <c r="AH18" s="13">
        <v>86</v>
      </c>
      <c r="AI18" s="6">
        <v>3.8591453057532901</v>
      </c>
      <c r="AJ18" s="6">
        <v>2.5899999999999999E-2</v>
      </c>
      <c r="AK18" s="6">
        <v>8.0000000000000002E-3</v>
      </c>
    </row>
    <row r="19" spans="1:37">
      <c r="A19" s="5" t="s">
        <v>56</v>
      </c>
      <c r="B19" s="22">
        <v>231</v>
      </c>
      <c r="C19" s="22">
        <v>1.625</v>
      </c>
      <c r="D19" s="22">
        <v>5.3999999999999999E-2</v>
      </c>
      <c r="E19" s="22">
        <v>257</v>
      </c>
      <c r="F19" s="20">
        <v>69.541029207232299</v>
      </c>
      <c r="G19" s="22">
        <v>2.79457651664808</v>
      </c>
      <c r="H19" s="18">
        <v>4.6899999999999997E-2</v>
      </c>
      <c r="I19" s="15">
        <v>2.3184748372878901E-3</v>
      </c>
      <c r="J19" s="24">
        <v>0.30912000000000001</v>
      </c>
      <c r="K19" s="18">
        <v>9.2600000000000002E-2</v>
      </c>
      <c r="L19" s="15">
        <v>6.06180411960003E-3</v>
      </c>
      <c r="M19" s="18">
        <v>1.438E-2</v>
      </c>
      <c r="N19" s="15">
        <v>5.7787482824916297E-4</v>
      </c>
      <c r="O19" s="24">
        <v>0.30626999999999999</v>
      </c>
      <c r="P19" s="10">
        <v>92.1</v>
      </c>
      <c r="Q19" s="6">
        <v>3.7044746266642998</v>
      </c>
      <c r="R19" s="6">
        <v>4.24130049584363</v>
      </c>
      <c r="S19" s="10">
        <v>89.9</v>
      </c>
      <c r="T19" s="6">
        <v>5.6107619302385299</v>
      </c>
      <c r="U19" s="6">
        <v>5.9382763750415597</v>
      </c>
      <c r="V19" s="10">
        <v>60</v>
      </c>
      <c r="W19" s="6">
        <v>103.237562425722</v>
      </c>
      <c r="X19" s="6">
        <v>104.746139626686</v>
      </c>
      <c r="Y19" s="6">
        <v>-2.4471635150166802</v>
      </c>
      <c r="Z19" s="6">
        <v>-53.5</v>
      </c>
      <c r="AA19" s="7">
        <v>92.1</v>
      </c>
      <c r="AB19" s="7">
        <v>3.7044746266642998</v>
      </c>
      <c r="AC19" s="7">
        <v>4.24130049584363</v>
      </c>
      <c r="AD19" s="13">
        <v>92.2</v>
      </c>
      <c r="AE19" s="6">
        <v>3.7683593591375502</v>
      </c>
      <c r="AF19" s="13">
        <v>92.2</v>
      </c>
      <c r="AG19" s="6">
        <v>4.2238192951183402</v>
      </c>
      <c r="AH19" s="13">
        <v>92.1</v>
      </c>
      <c r="AI19" s="6">
        <v>13.7458028359507</v>
      </c>
      <c r="AJ19" s="6">
        <v>-1.4E-3</v>
      </c>
      <c r="AK19" s="6">
        <v>3.8E-3</v>
      </c>
    </row>
    <row r="20" spans="1:37">
      <c r="A20" s="5" t="s">
        <v>57</v>
      </c>
      <c r="B20" s="22">
        <v>106.7</v>
      </c>
      <c r="C20" s="22">
        <v>2.105</v>
      </c>
      <c r="D20" s="22">
        <v>2.5000000000000001E-2</v>
      </c>
      <c r="E20" s="22">
        <v>138.30000000000001</v>
      </c>
      <c r="F20" s="20">
        <v>68.399452804377603</v>
      </c>
      <c r="G20" s="22">
        <v>2.0820201858538101</v>
      </c>
      <c r="H20" s="18">
        <v>5.1499999999999997E-2</v>
      </c>
      <c r="I20" s="15">
        <v>2.8159359131714602E-3</v>
      </c>
      <c r="J20" s="24">
        <v>8.8347999999999996E-2</v>
      </c>
      <c r="K20" s="18">
        <v>0.10340000000000001</v>
      </c>
      <c r="L20" s="15">
        <v>6.5876018228487199E-3</v>
      </c>
      <c r="M20" s="18">
        <v>1.4619999999999999E-2</v>
      </c>
      <c r="N20" s="15">
        <v>4.4502015541321199E-4</v>
      </c>
      <c r="O20" s="24">
        <v>0.27844999999999998</v>
      </c>
      <c r="P20" s="10">
        <v>93.6</v>
      </c>
      <c r="Q20" s="6">
        <v>2.81591207659933</v>
      </c>
      <c r="R20" s="6">
        <v>3.51231291515845</v>
      </c>
      <c r="S20" s="10">
        <v>99.6</v>
      </c>
      <c r="T20" s="6">
        <v>6.1065215833372699</v>
      </c>
      <c r="U20" s="6">
        <v>6.4740997665334898</v>
      </c>
      <c r="V20" s="10">
        <v>240</v>
      </c>
      <c r="W20" s="6">
        <v>116.84928022196701</v>
      </c>
      <c r="X20" s="6">
        <v>123.18373908824999</v>
      </c>
      <c r="Y20" s="6">
        <v>6.0240963855421699</v>
      </c>
      <c r="Z20" s="6">
        <v>61</v>
      </c>
      <c r="AA20" s="7">
        <v>93.6</v>
      </c>
      <c r="AB20" s="7">
        <v>2.81591207659933</v>
      </c>
      <c r="AC20" s="7">
        <v>3.51231291515845</v>
      </c>
      <c r="AD20" s="13">
        <v>93.2</v>
      </c>
      <c r="AE20" s="6">
        <v>2.86502370376546</v>
      </c>
      <c r="AF20" s="13">
        <v>93.1</v>
      </c>
      <c r="AG20" s="6">
        <v>3.6826900287376798</v>
      </c>
      <c r="AH20" s="13">
        <v>93</v>
      </c>
      <c r="AI20" s="6">
        <v>38.802439206727897</v>
      </c>
      <c r="AJ20" s="6">
        <v>4.4999999999999997E-3</v>
      </c>
      <c r="AK20" s="6">
        <v>4.4999999999999997E-3</v>
      </c>
    </row>
    <row r="21" spans="1:37">
      <c r="A21" s="5" t="s">
        <v>58</v>
      </c>
      <c r="B21" s="22">
        <v>794</v>
      </c>
      <c r="C21" s="22">
        <v>0.96099999999999997</v>
      </c>
      <c r="D21" s="22">
        <v>3.7999999999999999E-2</v>
      </c>
      <c r="E21" s="22">
        <v>1045</v>
      </c>
      <c r="F21" s="20">
        <v>59.665871121718403</v>
      </c>
      <c r="G21" s="22">
        <v>2.2698544719840599</v>
      </c>
      <c r="H21" s="18">
        <v>5.0500000000000003E-2</v>
      </c>
      <c r="I21" s="15">
        <v>2.2170723248419E-3</v>
      </c>
      <c r="J21" s="24">
        <v>0.17718</v>
      </c>
      <c r="K21" s="18">
        <v>0.11609999999999999</v>
      </c>
      <c r="L21" s="15">
        <v>7.41540315862191E-3</v>
      </c>
      <c r="M21" s="18">
        <v>1.6760000000000001E-2</v>
      </c>
      <c r="N21" s="15">
        <v>6.3759667352959E-4</v>
      </c>
      <c r="O21" s="24">
        <v>0.53071000000000002</v>
      </c>
      <c r="P21" s="10">
        <v>107.2</v>
      </c>
      <c r="Q21" s="6">
        <v>4.0459556056371904</v>
      </c>
      <c r="R21" s="6">
        <v>4.7049919023334796</v>
      </c>
      <c r="S21" s="10">
        <v>111.4</v>
      </c>
      <c r="T21" s="6">
        <v>6.6940896266593501</v>
      </c>
      <c r="U21" s="6">
        <v>7.1069683864852298</v>
      </c>
      <c r="V21" s="10">
        <v>210</v>
      </c>
      <c r="W21" s="6">
        <v>286.70960990691498</v>
      </c>
      <c r="X21" s="6">
        <v>720.51563151991195</v>
      </c>
      <c r="Y21" s="6">
        <v>3.7701974865350101</v>
      </c>
      <c r="Z21" s="6">
        <v>48.952380952380899</v>
      </c>
      <c r="AA21" s="7">
        <v>107.2</v>
      </c>
      <c r="AB21" s="7">
        <v>4.0459556056371904</v>
      </c>
      <c r="AC21" s="7">
        <v>4.7049919023334796</v>
      </c>
      <c r="AD21" s="13">
        <v>106.9</v>
      </c>
      <c r="AE21" s="6">
        <v>4.0459556056371904</v>
      </c>
      <c r="AF21" s="13">
        <v>106.7</v>
      </c>
      <c r="AG21" s="6">
        <v>4.7528976351009602</v>
      </c>
      <c r="AH21" s="13">
        <v>107.1</v>
      </c>
      <c r="AI21" s="6">
        <v>270.71264693947302</v>
      </c>
      <c r="AJ21" s="6">
        <v>2.8E-3</v>
      </c>
      <c r="AK21" s="6">
        <v>3.5999999999999999E-3</v>
      </c>
    </row>
    <row r="22" spans="1:37">
      <c r="A22" s="5" t="s">
        <v>59</v>
      </c>
      <c r="B22" s="22">
        <v>127.6</v>
      </c>
      <c r="C22" s="22">
        <v>1.9510000000000001</v>
      </c>
      <c r="D22" s="22">
        <v>6.0999999999999999E-2</v>
      </c>
      <c r="E22" s="22">
        <v>192</v>
      </c>
      <c r="F22" s="20">
        <v>67.069081153588201</v>
      </c>
      <c r="G22" s="22">
        <v>2.0049161904132</v>
      </c>
      <c r="H22" s="18">
        <v>5.8599999999999999E-2</v>
      </c>
      <c r="I22" s="15">
        <v>3.3558339604849302E-3</v>
      </c>
      <c r="J22" s="24">
        <v>-0.16386000000000001</v>
      </c>
      <c r="K22" s="18">
        <v>0.12</v>
      </c>
      <c r="L22" s="15">
        <v>8.2277661609941096E-3</v>
      </c>
      <c r="M22" s="18">
        <v>1.491E-2</v>
      </c>
      <c r="N22" s="15">
        <v>4.4570910894999602E-4</v>
      </c>
      <c r="O22" s="24">
        <v>0.34899000000000002</v>
      </c>
      <c r="P22" s="10">
        <v>95.4</v>
      </c>
      <c r="Q22" s="6">
        <v>2.80308674864715</v>
      </c>
      <c r="R22" s="6">
        <v>3.52678661331541</v>
      </c>
      <c r="S22" s="10">
        <v>114.7</v>
      </c>
      <c r="T22" s="6">
        <v>7.4249746414050204</v>
      </c>
      <c r="U22" s="6">
        <v>7.8214668478510401</v>
      </c>
      <c r="V22" s="10">
        <v>510</v>
      </c>
      <c r="W22" s="6">
        <v>118.31553961437299</v>
      </c>
      <c r="X22" s="6">
        <v>118.592277346426</v>
      </c>
      <c r="Y22" s="6">
        <v>16.8265039232781</v>
      </c>
      <c r="Z22" s="6">
        <v>81.294117647058798</v>
      </c>
      <c r="AA22" s="7">
        <v>95.4</v>
      </c>
      <c r="AB22" s="7">
        <v>2.80308674864715</v>
      </c>
      <c r="AC22" s="7">
        <v>3.52678661331541</v>
      </c>
      <c r="AD22" s="13">
        <v>93.9</v>
      </c>
      <c r="AE22" s="6">
        <v>2.80308674864715</v>
      </c>
      <c r="AF22" s="13">
        <v>93.9</v>
      </c>
      <c r="AG22" s="6">
        <v>4.0218961231622599</v>
      </c>
      <c r="AH22" s="13">
        <v>94.9</v>
      </c>
      <c r="AI22" s="6">
        <v>7.1447123273196897</v>
      </c>
      <c r="AJ22" s="6">
        <v>1.3599999999999999E-2</v>
      </c>
      <c r="AK22" s="6">
        <v>5.3E-3</v>
      </c>
    </row>
    <row r="23" spans="1:37">
      <c r="A23" s="5" t="s">
        <v>60</v>
      </c>
      <c r="B23" s="22">
        <v>367</v>
      </c>
      <c r="C23" s="22">
        <v>1.38</v>
      </c>
      <c r="D23" s="22">
        <v>2.1999999999999999E-2</v>
      </c>
      <c r="E23" s="22">
        <v>484</v>
      </c>
      <c r="F23" s="20">
        <v>66.445182724252504</v>
      </c>
      <c r="G23" s="22">
        <v>1.88101484877005</v>
      </c>
      <c r="H23" s="18">
        <v>5.1799999999999999E-2</v>
      </c>
      <c r="I23" s="15">
        <v>1.9193834350775001E-3</v>
      </c>
      <c r="J23" s="24">
        <v>0.15872</v>
      </c>
      <c r="K23" s="18">
        <v>0.1072</v>
      </c>
      <c r="L23" s="15">
        <v>5.2855811193850601E-3</v>
      </c>
      <c r="M23" s="18">
        <v>1.5049999999999999E-2</v>
      </c>
      <c r="N23" s="15">
        <v>4.26054565783538E-4</v>
      </c>
      <c r="O23" s="24">
        <v>0.29058</v>
      </c>
      <c r="P23" s="10">
        <v>96.3</v>
      </c>
      <c r="Q23" s="6">
        <v>2.6883295191310501</v>
      </c>
      <c r="R23" s="6">
        <v>3.44865008542663</v>
      </c>
      <c r="S23" s="10">
        <v>103.3</v>
      </c>
      <c r="T23" s="6">
        <v>4.8509099223271797</v>
      </c>
      <c r="U23" s="6">
        <v>5.3355196519617696</v>
      </c>
      <c r="V23" s="10">
        <v>260</v>
      </c>
      <c r="W23" s="6">
        <v>76.892895441888399</v>
      </c>
      <c r="X23" s="6">
        <v>85.035178407921904</v>
      </c>
      <c r="Y23" s="6">
        <v>6.77637947725073</v>
      </c>
      <c r="Z23" s="6">
        <v>62.961538461538503</v>
      </c>
      <c r="AA23" s="7">
        <v>96.3</v>
      </c>
      <c r="AB23" s="7">
        <v>2.6883295191310501</v>
      </c>
      <c r="AC23" s="7">
        <v>3.44865008542663</v>
      </c>
      <c r="AD23" s="13">
        <v>95.8</v>
      </c>
      <c r="AE23" s="6">
        <v>2.7306621181375399</v>
      </c>
      <c r="AF23" s="13">
        <v>95.8</v>
      </c>
      <c r="AG23" s="6">
        <v>3.63517909799948</v>
      </c>
      <c r="AH23" s="13">
        <v>96.3</v>
      </c>
      <c r="AI23" s="6">
        <v>20.885549296994199</v>
      </c>
      <c r="AJ23" s="6">
        <v>4.8999999999999998E-3</v>
      </c>
      <c r="AK23" s="6">
        <v>3.0000000000000001E-3</v>
      </c>
    </row>
    <row r="24" spans="1:37">
      <c r="A24" s="5" t="s">
        <v>61</v>
      </c>
      <c r="B24" s="22">
        <v>508</v>
      </c>
      <c r="C24" s="22">
        <v>1.3919999999999999</v>
      </c>
      <c r="D24" s="22">
        <v>7.2999999999999995E-2</v>
      </c>
      <c r="E24" s="22">
        <v>621</v>
      </c>
      <c r="F24" s="20">
        <v>69.013112491373406</v>
      </c>
      <c r="G24" s="22">
        <v>2.0179553605793501</v>
      </c>
      <c r="H24" s="18">
        <v>4.9799999999999997E-2</v>
      </c>
      <c r="I24" s="15">
        <v>1.60119188638073E-3</v>
      </c>
      <c r="J24" s="24">
        <v>-7.5051999999999994E-2</v>
      </c>
      <c r="K24" s="18">
        <v>9.9400000000000002E-2</v>
      </c>
      <c r="L24" s="15">
        <v>4.8191520051145704E-3</v>
      </c>
      <c r="M24" s="18">
        <v>1.4489999999999999E-2</v>
      </c>
      <c r="N24" s="15">
        <v>4.2369010930277701E-4</v>
      </c>
      <c r="O24" s="24">
        <v>0.49593999999999999</v>
      </c>
      <c r="P24" s="10">
        <v>92.8</v>
      </c>
      <c r="Q24" s="6">
        <v>2.7060196823990399</v>
      </c>
      <c r="R24" s="6">
        <v>3.41359173800975</v>
      </c>
      <c r="S24" s="10">
        <v>96.1</v>
      </c>
      <c r="T24" s="6">
        <v>4.4714338130604503</v>
      </c>
      <c r="U24" s="6">
        <v>4.9293378769850804</v>
      </c>
      <c r="V24" s="10">
        <v>179</v>
      </c>
      <c r="W24" s="6">
        <v>224.57319799139199</v>
      </c>
      <c r="X24" s="6">
        <v>474.17800735492801</v>
      </c>
      <c r="Y24" s="6">
        <v>3.4339229968782501</v>
      </c>
      <c r="Z24" s="6">
        <v>48.156424581005602</v>
      </c>
      <c r="AA24" s="7">
        <v>92.8</v>
      </c>
      <c r="AB24" s="7">
        <v>2.7060196823990399</v>
      </c>
      <c r="AC24" s="7">
        <v>3.41359173800975</v>
      </c>
      <c r="AD24" s="13">
        <v>92.5</v>
      </c>
      <c r="AE24" s="6">
        <v>2.7060196823990399</v>
      </c>
      <c r="AF24" s="13">
        <v>92.3</v>
      </c>
      <c r="AG24" s="6">
        <v>3.4715299717243302</v>
      </c>
      <c r="AH24" s="13">
        <v>90.8</v>
      </c>
      <c r="AI24" s="6">
        <v>214.86461331750499</v>
      </c>
      <c r="AJ24" s="6">
        <v>2.5000000000000001E-3</v>
      </c>
      <c r="AK24" s="6">
        <v>2.5000000000000001E-3</v>
      </c>
    </row>
    <row r="25" spans="1:37">
      <c r="A25" s="5" t="s">
        <v>62</v>
      </c>
      <c r="B25" s="22">
        <v>191</v>
      </c>
      <c r="C25" s="22">
        <v>1.75</v>
      </c>
      <c r="D25" s="22">
        <v>3.1E-2</v>
      </c>
      <c r="E25" s="22">
        <v>780</v>
      </c>
      <c r="F25" s="20">
        <v>63.211125158027798</v>
      </c>
      <c r="G25" s="22">
        <v>2.7490398134480598</v>
      </c>
      <c r="H25" s="18">
        <v>0.127</v>
      </c>
      <c r="I25" s="15">
        <v>1.5762180726861901E-2</v>
      </c>
      <c r="J25" s="24">
        <v>-0.86368</v>
      </c>
      <c r="K25" s="18">
        <v>0.28899999999999998</v>
      </c>
      <c r="L25" s="15">
        <v>4.5926397251363001E-2</v>
      </c>
      <c r="M25" s="18">
        <v>1.5820000000000001E-2</v>
      </c>
      <c r="N25" s="15">
        <v>6.88008791807197E-4</v>
      </c>
      <c r="O25" s="24">
        <v>0.93523999999999996</v>
      </c>
      <c r="P25" s="10">
        <v>101.2</v>
      </c>
      <c r="Q25" s="6">
        <v>4.3446984308942103</v>
      </c>
      <c r="R25" s="6">
        <v>4.9014625977823796</v>
      </c>
      <c r="S25" s="10">
        <v>255</v>
      </c>
      <c r="T25" s="6">
        <v>36.2540830597151</v>
      </c>
      <c r="U25" s="6">
        <v>36.617336154367997</v>
      </c>
      <c r="V25" s="10">
        <v>1710</v>
      </c>
      <c r="W25" s="6">
        <v>228.34829169263901</v>
      </c>
      <c r="X25" s="6">
        <v>228.35781216277201</v>
      </c>
      <c r="Y25" s="6">
        <v>60.313725490196099</v>
      </c>
      <c r="Z25" s="6">
        <v>94.081871345029199</v>
      </c>
      <c r="AA25" s="7">
        <v>101.2</v>
      </c>
      <c r="AB25" s="7">
        <v>4.3446984308942103</v>
      </c>
      <c r="AC25" s="7">
        <v>4.9014625977823796</v>
      </c>
      <c r="AD25" s="13">
        <v>90.6</v>
      </c>
      <c r="AE25" s="6">
        <v>3.0542436797699302</v>
      </c>
      <c r="AF25" s="13">
        <v>91</v>
      </c>
      <c r="AG25" s="6">
        <v>7.9204506501032599</v>
      </c>
      <c r="AH25" s="13">
        <v>101.5</v>
      </c>
      <c r="AI25" s="6">
        <v>4.2846375513478998</v>
      </c>
      <c r="AJ25" s="6">
        <v>0.1</v>
      </c>
      <c r="AK25" s="6">
        <v>2.5000000000000001E-2</v>
      </c>
    </row>
    <row r="26" spans="1:37">
      <c r="A26" s="5" t="s">
        <v>63</v>
      </c>
      <c r="B26" s="22">
        <v>255</v>
      </c>
      <c r="C26" s="22">
        <v>1.53</v>
      </c>
      <c r="D26" s="22">
        <v>0.11</v>
      </c>
      <c r="E26" s="22">
        <v>342</v>
      </c>
      <c r="F26" s="20">
        <v>70.721357850070703</v>
      </c>
      <c r="G26" s="22">
        <v>3.3689526179751002</v>
      </c>
      <c r="H26" s="18">
        <v>6.0100000000000001E-2</v>
      </c>
      <c r="I26" s="15">
        <v>3.5722472718653902E-3</v>
      </c>
      <c r="J26" s="24">
        <v>0.39538000000000001</v>
      </c>
      <c r="K26" s="18">
        <v>0.11310000000000001</v>
      </c>
      <c r="L26" s="15">
        <v>6.8314056797191998E-3</v>
      </c>
      <c r="M26" s="18">
        <v>1.414E-2</v>
      </c>
      <c r="N26" s="15">
        <v>6.7358703885689395E-4</v>
      </c>
      <c r="O26" s="24">
        <v>0.34654000000000001</v>
      </c>
      <c r="P26" s="10">
        <v>90.5</v>
      </c>
      <c r="Q26" s="6">
        <v>4.2790667398803102</v>
      </c>
      <c r="R26" s="6">
        <v>4.7367361387927698</v>
      </c>
      <c r="S26" s="10">
        <v>108.5</v>
      </c>
      <c r="T26" s="6">
        <v>6.1873752762078498</v>
      </c>
      <c r="U26" s="6">
        <v>6.6121320285974603</v>
      </c>
      <c r="V26" s="10">
        <v>560</v>
      </c>
      <c r="W26" s="6">
        <v>126.05953792128</v>
      </c>
      <c r="X26" s="6">
        <v>126.228256330094</v>
      </c>
      <c r="Y26" s="6">
        <v>16.5898617511521</v>
      </c>
      <c r="Z26" s="6">
        <v>83.839285714285694</v>
      </c>
      <c r="AA26" s="7">
        <v>90.5</v>
      </c>
      <c r="AB26" s="7">
        <v>4.2790667398803102</v>
      </c>
      <c r="AC26" s="7">
        <v>4.7367361387927698</v>
      </c>
      <c r="AD26" s="13">
        <v>89</v>
      </c>
      <c r="AE26" s="6">
        <v>4.3473454158083502</v>
      </c>
      <c r="AF26" s="13">
        <v>89</v>
      </c>
      <c r="AG26" s="6">
        <v>5.1355051171844899</v>
      </c>
      <c r="AH26" s="13">
        <v>89.3</v>
      </c>
      <c r="AI26" s="6">
        <v>5.87427450216164</v>
      </c>
      <c r="AJ26" s="6">
        <v>1.5800000000000002E-2</v>
      </c>
      <c r="AK26" s="6">
        <v>5.8999999999999999E-3</v>
      </c>
    </row>
    <row r="27" spans="1:37">
      <c r="A27" s="5" t="s">
        <v>64</v>
      </c>
      <c r="B27" s="22">
        <v>68</v>
      </c>
      <c r="C27" s="22">
        <v>1.5780000000000001</v>
      </c>
      <c r="D27" s="22">
        <v>2.9000000000000001E-2</v>
      </c>
      <c r="E27" s="22">
        <v>109</v>
      </c>
      <c r="F27" s="20">
        <v>65.061808718282407</v>
      </c>
      <c r="G27" s="22">
        <v>1.9241147123262501</v>
      </c>
      <c r="H27" s="18">
        <v>6.2100000000000002E-2</v>
      </c>
      <c r="I27" s="15">
        <v>5.0984763111468897E-3</v>
      </c>
      <c r="J27" s="24">
        <v>1.9612999999999998E-2</v>
      </c>
      <c r="K27" s="18">
        <v>0.13100000000000001</v>
      </c>
      <c r="L27" s="15">
        <v>1.1874745306321301E-2</v>
      </c>
      <c r="M27" s="18">
        <v>1.537E-2</v>
      </c>
      <c r="N27" s="15">
        <v>4.5454689488434399E-4</v>
      </c>
      <c r="O27" s="24">
        <v>0.16144</v>
      </c>
      <c r="P27" s="10">
        <v>98.3</v>
      </c>
      <c r="Q27" s="6">
        <v>2.9051597572310701</v>
      </c>
      <c r="R27" s="6">
        <v>3.6473952125801099</v>
      </c>
      <c r="S27" s="10">
        <v>125</v>
      </c>
      <c r="T27" s="6">
        <v>10.2463936470322</v>
      </c>
      <c r="U27" s="6">
        <v>10.585522593374799</v>
      </c>
      <c r="V27" s="10">
        <v>550</v>
      </c>
      <c r="W27" s="6">
        <v>157.63647368205</v>
      </c>
      <c r="X27" s="6">
        <v>157.76480603622801</v>
      </c>
      <c r="Y27" s="6">
        <v>21.36</v>
      </c>
      <c r="Z27" s="6">
        <v>82.127272727272697</v>
      </c>
      <c r="AA27" s="7">
        <v>98.3</v>
      </c>
      <c r="AB27" s="7">
        <v>2.9051597572310701</v>
      </c>
      <c r="AC27" s="7">
        <v>3.6473952125801099</v>
      </c>
      <c r="AD27" s="13">
        <v>96.5</v>
      </c>
      <c r="AE27" s="6">
        <v>2.9527873636675701</v>
      </c>
      <c r="AF27" s="13">
        <v>96.5</v>
      </c>
      <c r="AG27" s="6">
        <v>4.3254344024550004</v>
      </c>
      <c r="AH27" s="13">
        <v>97.1</v>
      </c>
      <c r="AI27" s="6">
        <v>7.3333235924588402</v>
      </c>
      <c r="AJ27" s="6">
        <v>1.8200000000000001E-2</v>
      </c>
      <c r="AK27" s="6">
        <v>8.2000000000000007E-3</v>
      </c>
    </row>
    <row r="28" spans="1:37">
      <c r="A28" s="5" t="s">
        <v>65</v>
      </c>
      <c r="B28" s="22">
        <v>276</v>
      </c>
      <c r="C28" s="22">
        <v>1.2889999999999999</v>
      </c>
      <c r="D28" s="22">
        <v>2.1999999999999999E-2</v>
      </c>
      <c r="E28" s="22">
        <v>348</v>
      </c>
      <c r="F28" s="20">
        <v>64.350064350064301</v>
      </c>
      <c r="G28" s="22">
        <v>1.9151185589325701</v>
      </c>
      <c r="H28" s="18">
        <v>4.7800000000000002E-2</v>
      </c>
      <c r="I28" s="15">
        <v>1.8461056542397999E-3</v>
      </c>
      <c r="J28" s="24">
        <v>0.20838000000000001</v>
      </c>
      <c r="K28" s="18">
        <v>0.10199999999999999</v>
      </c>
      <c r="L28" s="15">
        <v>5.2264441793632302E-3</v>
      </c>
      <c r="M28" s="18">
        <v>1.554E-2</v>
      </c>
      <c r="N28" s="15">
        <v>4.6248504498632098E-4</v>
      </c>
      <c r="O28" s="24">
        <v>0.21512999999999999</v>
      </c>
      <c r="P28" s="10">
        <v>99.4</v>
      </c>
      <c r="Q28" s="6">
        <v>2.9255899985100702</v>
      </c>
      <c r="R28" s="6">
        <v>3.6781969051434702</v>
      </c>
      <c r="S28" s="10">
        <v>98.4</v>
      </c>
      <c r="T28" s="6">
        <v>4.81149559002254</v>
      </c>
      <c r="U28" s="6">
        <v>5.2594596662445401</v>
      </c>
      <c r="V28" s="10">
        <v>97</v>
      </c>
      <c r="W28" s="6">
        <v>77.270286036122997</v>
      </c>
      <c r="X28" s="6">
        <v>80.960327163889403</v>
      </c>
      <c r="Y28" s="6">
        <v>-1.0162601626016401</v>
      </c>
      <c r="Z28" s="6">
        <v>-2.4742268041237301</v>
      </c>
      <c r="AA28" s="7">
        <v>99.4</v>
      </c>
      <c r="AB28" s="7">
        <v>2.9255899985100702</v>
      </c>
      <c r="AC28" s="7">
        <v>3.6781969051434702</v>
      </c>
      <c r="AD28" s="13">
        <v>99.4</v>
      </c>
      <c r="AE28" s="6">
        <v>2.97289031741539</v>
      </c>
      <c r="AF28" s="13">
        <v>99.4</v>
      </c>
      <c r="AG28" s="6">
        <v>3.6484366258448802</v>
      </c>
      <c r="AH28" s="13">
        <v>99.2</v>
      </c>
      <c r="AI28" s="6">
        <v>16.126279921428502</v>
      </c>
      <c r="AJ28" s="6">
        <v>-2.9999999999999997E-4</v>
      </c>
      <c r="AK28" s="6">
        <v>3.0000000000000001E-3</v>
      </c>
    </row>
    <row r="29" spans="1:37">
      <c r="A29" s="5" t="s">
        <v>66</v>
      </c>
      <c r="B29" s="22">
        <v>301</v>
      </c>
      <c r="C29" s="22">
        <v>1.353</v>
      </c>
      <c r="D29" s="22">
        <v>4.8000000000000001E-2</v>
      </c>
      <c r="E29" s="22">
        <v>359</v>
      </c>
      <c r="F29" s="20">
        <v>68.027210884353707</v>
      </c>
      <c r="G29" s="22">
        <v>1.88174408790563</v>
      </c>
      <c r="H29" s="18">
        <v>4.8000000000000001E-2</v>
      </c>
      <c r="I29" s="15">
        <v>1.8454537228338301E-3</v>
      </c>
      <c r="J29" s="24">
        <v>-4.1228000000000001E-2</v>
      </c>
      <c r="K29" s="18">
        <v>9.7500000000000003E-2</v>
      </c>
      <c r="L29" s="15">
        <v>5.2498526705518E-3</v>
      </c>
      <c r="M29" s="18">
        <v>1.47E-2</v>
      </c>
      <c r="N29" s="15">
        <v>4.0662607995552798E-4</v>
      </c>
      <c r="O29" s="24">
        <v>0.40417999999999998</v>
      </c>
      <c r="P29" s="10">
        <v>94.1</v>
      </c>
      <c r="Q29" s="6">
        <v>2.6026256916339601</v>
      </c>
      <c r="R29" s="6">
        <v>3.35086567219627</v>
      </c>
      <c r="S29" s="10">
        <v>94.4</v>
      </c>
      <c r="T29" s="6">
        <v>4.8503420073276597</v>
      </c>
      <c r="U29" s="6">
        <v>5.2613525217852697</v>
      </c>
      <c r="V29" s="10">
        <v>103</v>
      </c>
      <c r="W29" s="6">
        <v>77.767301732465299</v>
      </c>
      <c r="X29" s="6">
        <v>82.630768617777093</v>
      </c>
      <c r="Y29" s="6">
        <v>0.317796610169509</v>
      </c>
      <c r="Z29" s="6">
        <v>8.6407766990291304</v>
      </c>
      <c r="AA29" s="7">
        <v>94.1</v>
      </c>
      <c r="AB29" s="7">
        <v>2.6026256916339601</v>
      </c>
      <c r="AC29" s="7">
        <v>3.35086567219627</v>
      </c>
      <c r="AD29" s="13">
        <v>94.4</v>
      </c>
      <c r="AE29" s="6">
        <v>2.6439857206031099</v>
      </c>
      <c r="AF29" s="13">
        <v>93.8</v>
      </c>
      <c r="AG29" s="6">
        <v>3.2906257137582999</v>
      </c>
      <c r="AH29" s="13">
        <v>92.3</v>
      </c>
      <c r="AI29" s="6">
        <v>18.368571494492802</v>
      </c>
      <c r="AJ29" s="6">
        <v>2.0000000000000001E-4</v>
      </c>
      <c r="AK29" s="6">
        <v>3.0000000000000001E-3</v>
      </c>
    </row>
    <row r="30" spans="1:37">
      <c r="A30" s="5" t="s">
        <v>67</v>
      </c>
      <c r="B30" s="22">
        <v>225</v>
      </c>
      <c r="C30" s="22">
        <v>2.415</v>
      </c>
      <c r="D30" s="22">
        <v>0.04</v>
      </c>
      <c r="E30" s="22">
        <v>206</v>
      </c>
      <c r="F30" s="20">
        <v>87.183958151700097</v>
      </c>
      <c r="G30" s="22">
        <v>2.6368815478310101</v>
      </c>
      <c r="H30" s="18">
        <v>4.7699999999999999E-2</v>
      </c>
      <c r="I30" s="15">
        <v>2.4820439240491902E-3</v>
      </c>
      <c r="J30" s="24">
        <v>0.24686</v>
      </c>
      <c r="K30" s="18">
        <v>7.4999999999999997E-2</v>
      </c>
      <c r="L30" s="15">
        <v>4.4815238758707902E-3</v>
      </c>
      <c r="M30" s="18">
        <v>1.1469999999999999E-2</v>
      </c>
      <c r="N30" s="15">
        <v>3.4691050962604099E-4</v>
      </c>
      <c r="O30" s="24">
        <v>0.12086</v>
      </c>
      <c r="P30" s="10">
        <v>73.5</v>
      </c>
      <c r="Q30" s="6">
        <v>2.2009728462873301</v>
      </c>
      <c r="R30" s="6">
        <v>2.7520401513525501</v>
      </c>
      <c r="S30" s="10">
        <v>73.3</v>
      </c>
      <c r="T30" s="6">
        <v>4.2725108077417904</v>
      </c>
      <c r="U30" s="6">
        <v>4.562625060597</v>
      </c>
      <c r="V30" s="10">
        <v>80</v>
      </c>
      <c r="W30" s="6">
        <v>97.929039739514707</v>
      </c>
      <c r="X30" s="6">
        <v>102.668228525608</v>
      </c>
      <c r="Y30" s="6">
        <v>-0.27285129604366898</v>
      </c>
      <c r="Z30" s="6">
        <v>8.125</v>
      </c>
      <c r="AA30" s="7">
        <v>73.5</v>
      </c>
      <c r="AB30" s="7">
        <v>2.2009728462873301</v>
      </c>
      <c r="AC30" s="7">
        <v>2.7520401513525501</v>
      </c>
      <c r="AD30" s="13">
        <v>73.5</v>
      </c>
      <c r="AE30" s="6">
        <v>2.2497291992802499</v>
      </c>
      <c r="AF30" s="13">
        <v>73.400000000000006</v>
      </c>
      <c r="AG30" s="6">
        <v>2.77635527306402</v>
      </c>
      <c r="AH30" s="13">
        <v>70</v>
      </c>
      <c r="AI30" s="6">
        <v>25.886908357380999</v>
      </c>
      <c r="AJ30" s="6">
        <v>2.9999999999999997E-4</v>
      </c>
      <c r="AK30" s="6">
        <v>4.0000000000000001E-3</v>
      </c>
    </row>
    <row r="31" spans="1:37">
      <c r="A31" s="5" t="s">
        <v>68</v>
      </c>
      <c r="B31" s="22">
        <v>344</v>
      </c>
      <c r="C31" s="22">
        <v>1.43</v>
      </c>
      <c r="D31" s="22">
        <v>4.8000000000000001E-2</v>
      </c>
      <c r="E31" s="22">
        <v>418</v>
      </c>
      <c r="F31" s="20">
        <v>64.350064350064301</v>
      </c>
      <c r="G31" s="22">
        <v>1.8769904091132601</v>
      </c>
      <c r="H31" s="18">
        <v>4.6600000000000003E-2</v>
      </c>
      <c r="I31" s="15">
        <v>1.53037312370192E-3</v>
      </c>
      <c r="J31" s="24">
        <v>0.19012000000000001</v>
      </c>
      <c r="K31" s="18">
        <v>9.9500000000000005E-2</v>
      </c>
      <c r="L31" s="15">
        <v>4.7096087865660203E-3</v>
      </c>
      <c r="M31" s="18">
        <v>1.554E-2</v>
      </c>
      <c r="N31" s="15">
        <v>4.5327741708141501E-4</v>
      </c>
      <c r="O31" s="24">
        <v>0.34205000000000002</v>
      </c>
      <c r="P31" s="10">
        <v>99.4</v>
      </c>
      <c r="Q31" s="6">
        <v>2.8796660985923701</v>
      </c>
      <c r="R31" s="6">
        <v>3.6417760053313302</v>
      </c>
      <c r="S31" s="10">
        <v>96.2</v>
      </c>
      <c r="T31" s="6">
        <v>4.3611058380691601</v>
      </c>
      <c r="U31" s="6">
        <v>4.8302977919398504</v>
      </c>
      <c r="V31" s="10">
        <v>50</v>
      </c>
      <c r="W31" s="6">
        <v>62.951246522203597</v>
      </c>
      <c r="X31" s="6">
        <v>64.902761893914203</v>
      </c>
      <c r="Y31" s="6">
        <v>-3.3264033264033199</v>
      </c>
      <c r="Z31" s="6">
        <v>-98.8</v>
      </c>
      <c r="AA31" s="7">
        <v>99.4</v>
      </c>
      <c r="AB31" s="7">
        <v>2.8796660985923701</v>
      </c>
      <c r="AC31" s="7">
        <v>3.6417760053313302</v>
      </c>
      <c r="AD31" s="13">
        <v>99.6</v>
      </c>
      <c r="AE31" s="6">
        <v>2.9255899985100702</v>
      </c>
      <c r="AF31" s="13">
        <v>99.4</v>
      </c>
      <c r="AG31" s="6">
        <v>3.54821703547583</v>
      </c>
      <c r="AH31" s="13">
        <v>97.9</v>
      </c>
      <c r="AI31" s="6">
        <v>9.9698364429539996</v>
      </c>
      <c r="AJ31" s="6">
        <v>-1.8E-3</v>
      </c>
      <c r="AK31" s="6">
        <v>2.3999999999999998E-3</v>
      </c>
    </row>
    <row r="32" spans="1:37">
      <c r="A32" s="5" t="s">
        <v>69</v>
      </c>
      <c r="B32" s="22">
        <v>201</v>
      </c>
      <c r="C32" s="22">
        <v>1.431</v>
      </c>
      <c r="D32" s="22">
        <v>4.2000000000000003E-2</v>
      </c>
      <c r="E32" s="22">
        <v>239</v>
      </c>
      <c r="F32" s="20">
        <v>68.306010928961797</v>
      </c>
      <c r="G32" s="22">
        <v>2.17208377410959</v>
      </c>
      <c r="H32" s="18">
        <v>4.8800000000000003E-2</v>
      </c>
      <c r="I32" s="15">
        <v>2.6339537706513701E-3</v>
      </c>
      <c r="J32" s="24">
        <v>0.26086999999999999</v>
      </c>
      <c r="K32" s="18">
        <v>9.7799999999999998E-2</v>
      </c>
      <c r="L32" s="15">
        <v>6.0875030299458403E-3</v>
      </c>
      <c r="M32" s="18">
        <v>1.464E-2</v>
      </c>
      <c r="N32" s="15">
        <v>4.6554184647139898E-4</v>
      </c>
      <c r="O32" s="24">
        <v>0.14279</v>
      </c>
      <c r="P32" s="10">
        <v>93.7</v>
      </c>
      <c r="Q32" s="6">
        <v>2.9693197289958899</v>
      </c>
      <c r="R32" s="6">
        <v>3.6380945954484201</v>
      </c>
      <c r="S32" s="10">
        <v>94.5</v>
      </c>
      <c r="T32" s="6">
        <v>5.6225342850651101</v>
      </c>
      <c r="U32" s="6">
        <v>5.9826611320415104</v>
      </c>
      <c r="V32" s="10">
        <v>130</v>
      </c>
      <c r="W32" s="6">
        <v>108.986660414619</v>
      </c>
      <c r="X32" s="6">
        <v>119.029998046584</v>
      </c>
      <c r="Y32" s="6">
        <v>0.84656084656083397</v>
      </c>
      <c r="Z32" s="6">
        <v>27.923076923076898</v>
      </c>
      <c r="AA32" s="7">
        <v>93.7</v>
      </c>
      <c r="AB32" s="7">
        <v>2.9693197289958899</v>
      </c>
      <c r="AC32" s="7">
        <v>3.6380945954484201</v>
      </c>
      <c r="AD32" s="13">
        <v>93.6</v>
      </c>
      <c r="AE32" s="6">
        <v>3.0220952422126399</v>
      </c>
      <c r="AF32" s="13">
        <v>93.5</v>
      </c>
      <c r="AG32" s="6">
        <v>3.6720691424226501</v>
      </c>
      <c r="AH32" s="13">
        <v>91.7</v>
      </c>
      <c r="AI32" s="6">
        <v>37.502545891333398</v>
      </c>
      <c r="AJ32" s="6">
        <v>1.1999999999999999E-3</v>
      </c>
      <c r="AK32" s="6">
        <v>4.1999999999999997E-3</v>
      </c>
    </row>
    <row r="33" spans="1:37">
      <c r="A33" s="5" t="s">
        <v>70</v>
      </c>
      <c r="B33" s="22">
        <v>68.099999999999994</v>
      </c>
      <c r="C33" s="22">
        <v>1.85</v>
      </c>
      <c r="D33" s="22">
        <v>3.3000000000000002E-2</v>
      </c>
      <c r="E33" s="22">
        <v>136</v>
      </c>
      <c r="F33" s="20">
        <v>67.159167226326403</v>
      </c>
      <c r="G33" s="22">
        <v>2.47372310795634</v>
      </c>
      <c r="H33" s="18">
        <v>8.1000000000000003E-2</v>
      </c>
      <c r="I33" s="15">
        <v>1.0277145214501401E-2</v>
      </c>
      <c r="J33" s="24">
        <v>-0.36232999999999999</v>
      </c>
      <c r="K33" s="18">
        <v>0.155</v>
      </c>
      <c r="L33" s="15">
        <v>1.9606247786101198E-2</v>
      </c>
      <c r="M33" s="18">
        <v>1.489E-2</v>
      </c>
      <c r="N33" s="15">
        <v>5.4845434508352597E-4</v>
      </c>
      <c r="O33" s="24">
        <v>0.60821000000000003</v>
      </c>
      <c r="P33" s="10">
        <v>95.2</v>
      </c>
      <c r="Q33" s="6">
        <v>3.5038210377435699</v>
      </c>
      <c r="R33" s="6">
        <v>4.1043378421296302</v>
      </c>
      <c r="S33" s="10">
        <v>144</v>
      </c>
      <c r="T33" s="6">
        <v>16.403877788760202</v>
      </c>
      <c r="U33" s="6">
        <v>16.690442469538102</v>
      </c>
      <c r="V33" s="10">
        <v>940</v>
      </c>
      <c r="W33" s="6">
        <v>204.747494751435</v>
      </c>
      <c r="X33" s="6">
        <v>204.77072834074099</v>
      </c>
      <c r="Y33" s="6">
        <v>33.8888888888889</v>
      </c>
      <c r="Z33" s="6">
        <v>89.872340425531902</v>
      </c>
      <c r="AA33" s="7">
        <v>95.2</v>
      </c>
      <c r="AB33" s="7">
        <v>3.5038210377435699</v>
      </c>
      <c r="AC33" s="7">
        <v>4.1043378421296302</v>
      </c>
      <c r="AD33" s="13">
        <v>90.9</v>
      </c>
      <c r="AE33" s="6">
        <v>3.1575879820733999</v>
      </c>
      <c r="AF33" s="13">
        <v>91</v>
      </c>
      <c r="AG33" s="6">
        <v>5.0939185808747798</v>
      </c>
      <c r="AH33" s="13">
        <v>95.4</v>
      </c>
      <c r="AI33" s="6">
        <v>4.0870291152686899</v>
      </c>
      <c r="AJ33" s="6">
        <v>4.2999999999999997E-2</v>
      </c>
      <c r="AK33" s="6">
        <v>1.6E-2</v>
      </c>
    </row>
    <row r="34" spans="1:37">
      <c r="A34" s="5" t="s">
        <v>71</v>
      </c>
      <c r="B34" s="22">
        <v>335</v>
      </c>
      <c r="C34" s="22">
        <v>1.238</v>
      </c>
      <c r="D34" s="22">
        <v>5.2999999999999999E-2</v>
      </c>
      <c r="E34" s="22">
        <v>432</v>
      </c>
      <c r="F34" s="20">
        <v>66.225165562913901</v>
      </c>
      <c r="G34" s="22">
        <v>1.9108262515836301</v>
      </c>
      <c r="H34" s="18">
        <v>5.11E-2</v>
      </c>
      <c r="I34" s="15">
        <v>1.68982553355712E-3</v>
      </c>
      <c r="J34" s="24">
        <v>0.19886000000000001</v>
      </c>
      <c r="K34" s="18">
        <v>0.106</v>
      </c>
      <c r="L34" s="15">
        <v>5.0872205417103501E-3</v>
      </c>
      <c r="M34" s="18">
        <v>1.5100000000000001E-2</v>
      </c>
      <c r="N34" s="15">
        <v>4.3568749362358301E-4</v>
      </c>
      <c r="O34" s="24">
        <v>0.30145</v>
      </c>
      <c r="P34" s="10">
        <v>96.6</v>
      </c>
      <c r="Q34" s="6">
        <v>2.7369196034390399</v>
      </c>
      <c r="R34" s="6">
        <v>3.4910447305255401</v>
      </c>
      <c r="S34" s="10">
        <v>102.2</v>
      </c>
      <c r="T34" s="6">
        <v>4.6574740592722401</v>
      </c>
      <c r="U34" s="6">
        <v>5.1506395602275701</v>
      </c>
      <c r="V34" s="10">
        <v>233</v>
      </c>
      <c r="W34" s="6">
        <v>78.737501751611205</v>
      </c>
      <c r="X34" s="6">
        <v>100.21430171644499</v>
      </c>
      <c r="Y34" s="6">
        <v>5.4794520547945398</v>
      </c>
      <c r="Z34" s="6">
        <v>58.540772532188797</v>
      </c>
      <c r="AA34" s="7">
        <v>96.6</v>
      </c>
      <c r="AB34" s="7">
        <v>2.7369196034390399</v>
      </c>
      <c r="AC34" s="7">
        <v>3.4910447305255401</v>
      </c>
      <c r="AD34" s="13">
        <v>96.3</v>
      </c>
      <c r="AE34" s="6">
        <v>2.7807425115765199</v>
      </c>
      <c r="AF34" s="13">
        <v>96.1</v>
      </c>
      <c r="AG34" s="6">
        <v>3.6380303204885198</v>
      </c>
      <c r="AH34" s="13">
        <v>94.8</v>
      </c>
      <c r="AI34" s="6">
        <v>37.484209770048203</v>
      </c>
      <c r="AJ34" s="6">
        <v>4.0000000000000001E-3</v>
      </c>
      <c r="AK34" s="6">
        <v>2.7000000000000001E-3</v>
      </c>
    </row>
    <row r="35" spans="1:37">
      <c r="A35" s="5" t="s">
        <v>72</v>
      </c>
      <c r="B35" s="22">
        <v>181</v>
      </c>
      <c r="C35" s="22">
        <v>1.179</v>
      </c>
      <c r="D35" s="22">
        <v>7.9000000000000001E-2</v>
      </c>
      <c r="E35" s="22">
        <v>236</v>
      </c>
      <c r="F35" s="20">
        <v>66.6666666666667</v>
      </c>
      <c r="G35" s="22">
        <v>2.1677330708984099</v>
      </c>
      <c r="H35" s="18">
        <v>5.3999999999999999E-2</v>
      </c>
      <c r="I35" s="15">
        <v>3.2637983061759301E-3</v>
      </c>
      <c r="J35" s="24">
        <v>3.1859000000000002E-3</v>
      </c>
      <c r="K35" s="18">
        <v>0.11210000000000001</v>
      </c>
      <c r="L35" s="15">
        <v>8.5209944356805997E-3</v>
      </c>
      <c r="M35" s="18">
        <v>1.4999999999999999E-2</v>
      </c>
      <c r="N35" s="15">
        <v>4.87739940952142E-4</v>
      </c>
      <c r="O35" s="24">
        <v>0.23424</v>
      </c>
      <c r="P35" s="10">
        <v>96</v>
      </c>
      <c r="Q35" s="6">
        <v>3.11512611761693</v>
      </c>
      <c r="R35" s="6">
        <v>3.7867647025061899</v>
      </c>
      <c r="S35" s="10">
        <v>107.4</v>
      </c>
      <c r="T35" s="6">
        <v>7.6697429091688099</v>
      </c>
      <c r="U35" s="6">
        <v>8.0109630303956401</v>
      </c>
      <c r="V35" s="10">
        <v>310</v>
      </c>
      <c r="W35" s="6">
        <v>118.81054054355801</v>
      </c>
      <c r="X35" s="6">
        <v>119.934901803052</v>
      </c>
      <c r="Y35" s="6">
        <v>10.614525139664799</v>
      </c>
      <c r="Z35" s="6">
        <v>69.0322580645161</v>
      </c>
      <c r="AA35" s="7">
        <v>96</v>
      </c>
      <c r="AB35" s="7">
        <v>3.11512611761693</v>
      </c>
      <c r="AC35" s="7">
        <v>3.7867647025061899</v>
      </c>
      <c r="AD35" s="13">
        <v>94.9</v>
      </c>
      <c r="AE35" s="6">
        <v>3.11512611761693</v>
      </c>
      <c r="AF35" s="13">
        <v>94.9</v>
      </c>
      <c r="AG35" s="6">
        <v>4.0936482863999402</v>
      </c>
      <c r="AH35" s="13">
        <v>95.3</v>
      </c>
      <c r="AI35" s="6">
        <v>13.111168683697599</v>
      </c>
      <c r="AJ35" s="6">
        <v>7.7999999999999996E-3</v>
      </c>
      <c r="AK35" s="6">
        <v>5.3E-3</v>
      </c>
    </row>
    <row r="36" spans="1:37">
      <c r="A36" s="5" t="s">
        <v>73</v>
      </c>
      <c r="B36" s="22">
        <v>213.5</v>
      </c>
      <c r="C36" s="22">
        <v>1.3460000000000001</v>
      </c>
      <c r="D36" s="22">
        <v>8.8999999999999996E-2</v>
      </c>
      <c r="E36" s="22">
        <v>275</v>
      </c>
      <c r="F36" s="20">
        <v>66.800267201068806</v>
      </c>
      <c r="G36" s="22">
        <v>2.0588781225991002</v>
      </c>
      <c r="H36" s="18">
        <v>5.04E-2</v>
      </c>
      <c r="I36" s="15">
        <v>2.24413649416996E-3</v>
      </c>
      <c r="J36" s="24">
        <v>-6.8402000000000004E-2</v>
      </c>
      <c r="K36" s="18">
        <v>0.1026</v>
      </c>
      <c r="L36" s="15">
        <v>5.9182206839893904E-3</v>
      </c>
      <c r="M36" s="18">
        <v>1.4970000000000001E-2</v>
      </c>
      <c r="N36" s="15">
        <v>4.6139644026476799E-4</v>
      </c>
      <c r="O36" s="24">
        <v>0.44968999999999998</v>
      </c>
      <c r="P36" s="10">
        <v>95.8</v>
      </c>
      <c r="Q36" s="6">
        <v>2.9555033187816901</v>
      </c>
      <c r="R36" s="6">
        <v>3.65408336381314</v>
      </c>
      <c r="S36" s="10">
        <v>99</v>
      </c>
      <c r="T36" s="6">
        <v>5.4389161473211498</v>
      </c>
      <c r="U36" s="6">
        <v>5.84307283879886</v>
      </c>
      <c r="V36" s="10">
        <v>200</v>
      </c>
      <c r="W36" s="6">
        <v>160.81547939591599</v>
      </c>
      <c r="X36" s="6">
        <v>244.58644007990699</v>
      </c>
      <c r="Y36" s="6">
        <v>3.2323232323232198</v>
      </c>
      <c r="Z36" s="6">
        <v>52.1</v>
      </c>
      <c r="AA36" s="7">
        <v>95.8</v>
      </c>
      <c r="AB36" s="7">
        <v>2.9555033187816901</v>
      </c>
      <c r="AC36" s="7">
        <v>3.65408336381314</v>
      </c>
      <c r="AD36" s="13">
        <v>95.5</v>
      </c>
      <c r="AE36" s="6">
        <v>2.9555033187816901</v>
      </c>
      <c r="AF36" s="13">
        <v>95.4</v>
      </c>
      <c r="AG36" s="6">
        <v>3.7026759050166298</v>
      </c>
      <c r="AH36" s="13">
        <v>95.7</v>
      </c>
      <c r="AI36" s="6">
        <v>135.51196778638499</v>
      </c>
      <c r="AJ36" s="6">
        <v>3.0999999999999999E-3</v>
      </c>
      <c r="AK36" s="6">
        <v>3.5999999999999999E-3</v>
      </c>
    </row>
    <row r="37" spans="1:37">
      <c r="A37" s="5" t="s">
        <v>74</v>
      </c>
      <c r="B37" s="22">
        <v>226</v>
      </c>
      <c r="C37" s="22">
        <v>1.6830000000000001</v>
      </c>
      <c r="D37" s="22">
        <v>3.2000000000000001E-2</v>
      </c>
      <c r="E37" s="22">
        <v>272</v>
      </c>
      <c r="F37" s="20">
        <v>71.022727272727295</v>
      </c>
      <c r="G37" s="22">
        <v>1.9868900549567099</v>
      </c>
      <c r="H37" s="18">
        <v>4.99E-2</v>
      </c>
      <c r="I37" s="15">
        <v>1.93513509712664E-3</v>
      </c>
      <c r="J37" s="24">
        <v>5.7536999999999998E-2</v>
      </c>
      <c r="K37" s="18">
        <v>9.6699999999999994E-2</v>
      </c>
      <c r="L37" s="15">
        <v>4.9904420910476298E-3</v>
      </c>
      <c r="M37" s="18">
        <v>1.4080000000000001E-2</v>
      </c>
      <c r="N37" s="15">
        <v>3.9389380059097099E-4</v>
      </c>
      <c r="O37" s="24">
        <v>0.32601000000000002</v>
      </c>
      <c r="P37" s="10">
        <v>90.1</v>
      </c>
      <c r="Q37" s="6">
        <v>2.52346478326489</v>
      </c>
      <c r="R37" s="6">
        <v>3.2341416645585102</v>
      </c>
      <c r="S37" s="10">
        <v>93.6</v>
      </c>
      <c r="T37" s="6">
        <v>4.5941766065320202</v>
      </c>
      <c r="U37" s="6">
        <v>5.0200115945888797</v>
      </c>
      <c r="V37" s="10">
        <v>184</v>
      </c>
      <c r="W37" s="6">
        <v>504.56037778889697</v>
      </c>
      <c r="X37" s="6">
        <v>842.79339673277104</v>
      </c>
      <c r="Y37" s="6">
        <v>3.7393162393162398</v>
      </c>
      <c r="Z37" s="6">
        <v>51.0326086956522</v>
      </c>
      <c r="AA37" s="7">
        <v>90.1</v>
      </c>
      <c r="AB37" s="7">
        <v>2.52346478326489</v>
      </c>
      <c r="AC37" s="7">
        <v>3.2341416645585102</v>
      </c>
      <c r="AD37" s="13">
        <v>89.9</v>
      </c>
      <c r="AE37" s="6">
        <v>2.52346478326489</v>
      </c>
      <c r="AF37" s="13">
        <v>89.8</v>
      </c>
      <c r="AG37" s="6">
        <v>3.3007663794952302</v>
      </c>
      <c r="AH37" s="13">
        <v>89.9</v>
      </c>
      <c r="AI37" s="6">
        <v>498.74781867640701</v>
      </c>
      <c r="AJ37" s="6">
        <v>2.7000000000000001E-3</v>
      </c>
      <c r="AK37" s="6">
        <v>3.0000000000000001E-3</v>
      </c>
    </row>
    <row r="38" spans="1:37">
      <c r="A38" s="5" t="s">
        <v>75</v>
      </c>
      <c r="B38" s="22">
        <v>122.5</v>
      </c>
      <c r="C38" s="22">
        <v>1.97</v>
      </c>
      <c r="D38" s="22">
        <v>2.5000000000000001E-2</v>
      </c>
      <c r="E38" s="22">
        <v>215</v>
      </c>
      <c r="F38" s="20">
        <v>46.598322460391401</v>
      </c>
      <c r="G38" s="22">
        <v>1.4912157178559999</v>
      </c>
      <c r="H38" s="18">
        <v>4.9200000000000001E-2</v>
      </c>
      <c r="I38" s="15">
        <v>2.40569040192843E-3</v>
      </c>
      <c r="J38" s="24">
        <v>9.9529999999999993E-2</v>
      </c>
      <c r="K38" s="18">
        <v>0.1449</v>
      </c>
      <c r="L38" s="15">
        <v>8.9330822562483803E-3</v>
      </c>
      <c r="M38" s="18">
        <v>2.146E-2</v>
      </c>
      <c r="N38" s="15">
        <v>6.86751960489374E-4</v>
      </c>
      <c r="O38" s="24">
        <v>0.28492000000000001</v>
      </c>
      <c r="P38" s="10">
        <v>136.9</v>
      </c>
      <c r="Q38" s="6">
        <v>4.3548925241891103</v>
      </c>
      <c r="R38" s="6">
        <v>5.3229303473712504</v>
      </c>
      <c r="S38" s="10">
        <v>137</v>
      </c>
      <c r="T38" s="6">
        <v>7.9058448014181604</v>
      </c>
      <c r="U38" s="6">
        <v>8.4224255041418594</v>
      </c>
      <c r="V38" s="10">
        <v>150</v>
      </c>
      <c r="W38" s="6">
        <v>97.755147349395898</v>
      </c>
      <c r="X38" s="6">
        <v>102.43208572629899</v>
      </c>
      <c r="Y38" s="6">
        <v>7.2992700729926696E-2</v>
      </c>
      <c r="Z38" s="6">
        <v>8.7333333333333201</v>
      </c>
      <c r="AA38" s="7">
        <v>136.9</v>
      </c>
      <c r="AB38" s="7">
        <v>4.3548925241891103</v>
      </c>
      <c r="AC38" s="7">
        <v>5.3229303473712504</v>
      </c>
      <c r="AD38" s="13">
        <v>136.80000000000001</v>
      </c>
      <c r="AE38" s="6">
        <v>4.4079574518407298</v>
      </c>
      <c r="AF38" s="13">
        <v>136.30000000000001</v>
      </c>
      <c r="AG38" s="6">
        <v>5.2638371958211803</v>
      </c>
      <c r="AH38" s="13">
        <v>131</v>
      </c>
      <c r="AI38" s="6">
        <v>25.562942579094798</v>
      </c>
      <c r="AJ38" s="6">
        <v>6.9999999999999999E-4</v>
      </c>
      <c r="AK38" s="6">
        <v>3.8999999999999998E-3</v>
      </c>
    </row>
    <row r="39" spans="1:37">
      <c r="A39" s="5" t="s">
        <v>76</v>
      </c>
      <c r="B39" s="22">
        <v>141</v>
      </c>
      <c r="C39" s="22">
        <v>1.6890000000000001</v>
      </c>
      <c r="D39" s="22">
        <v>7.1999999999999995E-2</v>
      </c>
      <c r="E39" s="22">
        <v>172</v>
      </c>
      <c r="F39" s="20">
        <v>66.401062416998698</v>
      </c>
      <c r="G39" s="22">
        <v>2.1318105647374002</v>
      </c>
      <c r="H39" s="18">
        <v>4.9200000000000001E-2</v>
      </c>
      <c r="I39" s="15">
        <v>2.18448041115094E-3</v>
      </c>
      <c r="J39" s="24">
        <v>0.18021999999999999</v>
      </c>
      <c r="K39" s="18">
        <v>0.1032</v>
      </c>
      <c r="L39" s="15">
        <v>6.0583142098771803E-3</v>
      </c>
      <c r="M39" s="18">
        <v>1.506E-2</v>
      </c>
      <c r="N39" s="15">
        <v>4.8350231060047602E-4</v>
      </c>
      <c r="O39" s="24">
        <v>0.30209999999999998</v>
      </c>
      <c r="P39" s="10">
        <v>96.4</v>
      </c>
      <c r="Q39" s="6">
        <v>3.0686071094106402</v>
      </c>
      <c r="R39" s="6">
        <v>3.7534693500159499</v>
      </c>
      <c r="S39" s="10">
        <v>99.5</v>
      </c>
      <c r="T39" s="6">
        <v>5.5770226158270102</v>
      </c>
      <c r="U39" s="6">
        <v>5.9758967245979999</v>
      </c>
      <c r="V39" s="10">
        <v>180</v>
      </c>
      <c r="W39" s="6">
        <v>111.27947057241001</v>
      </c>
      <c r="X39" s="6">
        <v>128.912419511423</v>
      </c>
      <c r="Y39" s="6">
        <v>3.1155778894472199</v>
      </c>
      <c r="Z39" s="6">
        <v>46.4444444444444</v>
      </c>
      <c r="AA39" s="7">
        <v>96.4</v>
      </c>
      <c r="AB39" s="7">
        <v>3.0686071094106402</v>
      </c>
      <c r="AC39" s="7">
        <v>3.7534693500159499</v>
      </c>
      <c r="AD39" s="13">
        <v>96.1</v>
      </c>
      <c r="AE39" s="6">
        <v>3.12169018192477</v>
      </c>
      <c r="AF39" s="13">
        <v>96</v>
      </c>
      <c r="AG39" s="6">
        <v>3.7996817310724702</v>
      </c>
      <c r="AH39" s="13">
        <v>95.4</v>
      </c>
      <c r="AI39" s="6">
        <v>58.815914265408097</v>
      </c>
      <c r="AJ39" s="6">
        <v>1.6000000000000001E-3</v>
      </c>
      <c r="AK39" s="6">
        <v>3.5000000000000001E-3</v>
      </c>
    </row>
    <row r="40" spans="1:37">
      <c r="A40" s="5" t="s">
        <v>77</v>
      </c>
      <c r="B40" s="22">
        <v>256</v>
      </c>
      <c r="C40" s="22">
        <v>1.1479999999999999</v>
      </c>
      <c r="D40" s="22">
        <v>5.7000000000000002E-2</v>
      </c>
      <c r="E40" s="22">
        <v>334</v>
      </c>
      <c r="F40" s="20">
        <v>62.460961898813203</v>
      </c>
      <c r="G40" s="22">
        <v>1.8397050991477699</v>
      </c>
      <c r="H40" s="18">
        <v>5.0799999999999998E-2</v>
      </c>
      <c r="I40" s="15">
        <v>2.3161237680447101E-3</v>
      </c>
      <c r="J40" s="24">
        <v>9.5346E-2</v>
      </c>
      <c r="K40" s="18">
        <v>0.1119</v>
      </c>
      <c r="L40" s="15">
        <v>6.4208930267447796E-3</v>
      </c>
      <c r="M40" s="18">
        <v>1.601E-2</v>
      </c>
      <c r="N40" s="15">
        <v>4.7155339498406698E-4</v>
      </c>
      <c r="O40" s="24">
        <v>0.22781999999999999</v>
      </c>
      <c r="P40" s="10">
        <v>102.4</v>
      </c>
      <c r="Q40" s="6">
        <v>2.9824351060511001</v>
      </c>
      <c r="R40" s="6">
        <v>3.7636784670773999</v>
      </c>
      <c r="S40" s="10">
        <v>107.5</v>
      </c>
      <c r="T40" s="6">
        <v>5.8462814921018902</v>
      </c>
      <c r="U40" s="6">
        <v>6.2858907648071396</v>
      </c>
      <c r="V40" s="10">
        <v>210</v>
      </c>
      <c r="W40" s="6">
        <v>135.55602616962301</v>
      </c>
      <c r="X40" s="6">
        <v>205.48936577350401</v>
      </c>
      <c r="Y40" s="6">
        <v>4.7441860465116301</v>
      </c>
      <c r="Z40" s="6">
        <v>51.238095238095198</v>
      </c>
      <c r="AA40" s="7">
        <v>102.4</v>
      </c>
      <c r="AB40" s="7">
        <v>2.9824351060511001</v>
      </c>
      <c r="AC40" s="7">
        <v>3.7636784670773999</v>
      </c>
      <c r="AD40" s="13">
        <v>102.1</v>
      </c>
      <c r="AE40" s="6">
        <v>3.02884782744297</v>
      </c>
      <c r="AF40" s="13">
        <v>101.9</v>
      </c>
      <c r="AG40" s="6">
        <v>3.8908620233687499</v>
      </c>
      <c r="AH40" s="13">
        <v>100.2</v>
      </c>
      <c r="AI40" s="6">
        <v>104.314291594678</v>
      </c>
      <c r="AJ40" s="6">
        <v>3.5999999999999999E-3</v>
      </c>
      <c r="AK40" s="6">
        <v>3.7000000000000002E-3</v>
      </c>
    </row>
    <row r="41" spans="1:37">
      <c r="A41" s="5" t="s">
        <v>78</v>
      </c>
      <c r="B41" s="22">
        <v>177</v>
      </c>
      <c r="C41" s="22">
        <v>1.397</v>
      </c>
      <c r="D41" s="22">
        <v>2.8000000000000001E-2</v>
      </c>
      <c r="E41" s="22">
        <v>201</v>
      </c>
      <c r="F41" s="20">
        <v>72.306579898770806</v>
      </c>
      <c r="G41" s="22">
        <v>2.0772817926176899</v>
      </c>
      <c r="H41" s="18">
        <v>4.9200000000000001E-2</v>
      </c>
      <c r="I41" s="15">
        <v>2.4083098055591601E-3</v>
      </c>
      <c r="J41" s="24">
        <v>0.17990999999999999</v>
      </c>
      <c r="K41" s="18">
        <v>9.3399999999999997E-2</v>
      </c>
      <c r="L41" s="15">
        <v>5.3537145848840204E-3</v>
      </c>
      <c r="M41" s="18">
        <v>1.383E-2</v>
      </c>
      <c r="N41" s="15">
        <v>3.9731940346401299E-4</v>
      </c>
      <c r="O41" s="24">
        <v>0.19575000000000001</v>
      </c>
      <c r="P41" s="10">
        <v>88.5</v>
      </c>
      <c r="Q41" s="6">
        <v>2.5349540826914199</v>
      </c>
      <c r="R41" s="6">
        <v>3.2211367369752302</v>
      </c>
      <c r="S41" s="10">
        <v>90.5</v>
      </c>
      <c r="T41" s="6">
        <v>4.96689861990503</v>
      </c>
      <c r="U41" s="6">
        <v>5.3397161040019503</v>
      </c>
      <c r="V41" s="10">
        <v>150</v>
      </c>
      <c r="W41" s="6">
        <v>125.558861730255</v>
      </c>
      <c r="X41" s="6">
        <v>159.288118163695</v>
      </c>
      <c r="Y41" s="6">
        <v>2.20994475138122</v>
      </c>
      <c r="Z41" s="6">
        <v>41</v>
      </c>
      <c r="AA41" s="7">
        <v>88.5</v>
      </c>
      <c r="AB41" s="7">
        <v>2.5349540826914199</v>
      </c>
      <c r="AC41" s="7">
        <v>3.2211367369752302</v>
      </c>
      <c r="AD41" s="13">
        <v>88.4</v>
      </c>
      <c r="AE41" s="6">
        <v>2.5349540826914199</v>
      </c>
      <c r="AF41" s="13">
        <v>88.2</v>
      </c>
      <c r="AG41" s="6">
        <v>3.2484891719712601</v>
      </c>
      <c r="AH41" s="13">
        <v>87.6</v>
      </c>
      <c r="AI41" s="6">
        <v>82.704465169646696</v>
      </c>
      <c r="AJ41" s="6">
        <v>1.8E-3</v>
      </c>
      <c r="AK41" s="6">
        <v>3.8E-3</v>
      </c>
    </row>
    <row r="42" spans="1:37">
      <c r="A42" s="5" t="s">
        <v>79</v>
      </c>
      <c r="B42" s="22">
        <v>143.80000000000001</v>
      </c>
      <c r="C42" s="22">
        <v>1.8089999999999999</v>
      </c>
      <c r="D42" s="22">
        <v>5.2999999999999999E-2</v>
      </c>
      <c r="E42" s="22">
        <v>183</v>
      </c>
      <c r="F42" s="20">
        <v>69.4444444444444</v>
      </c>
      <c r="G42" s="22">
        <v>2.1745502660158902</v>
      </c>
      <c r="H42" s="18">
        <v>5.0700000000000002E-2</v>
      </c>
      <c r="I42" s="15">
        <v>3.03420478172905E-3</v>
      </c>
      <c r="J42" s="24">
        <v>0.40750999999999998</v>
      </c>
      <c r="K42" s="18">
        <v>0.10009999999999999</v>
      </c>
      <c r="L42" s="15">
        <v>6.3951407456677503E-3</v>
      </c>
      <c r="M42" s="18">
        <v>1.44E-2</v>
      </c>
      <c r="N42" s="15">
        <v>4.5091474316105398E-4</v>
      </c>
      <c r="O42" s="24">
        <v>-3.1009999999999999E-2</v>
      </c>
      <c r="P42" s="10">
        <v>92.2</v>
      </c>
      <c r="Q42" s="6">
        <v>2.8904363361810099</v>
      </c>
      <c r="R42" s="6">
        <v>3.5541278143173902</v>
      </c>
      <c r="S42" s="10">
        <v>96.7</v>
      </c>
      <c r="T42" s="6">
        <v>5.9236522611775699</v>
      </c>
      <c r="U42" s="6">
        <v>6.2808913570356202</v>
      </c>
      <c r="V42" s="10">
        <v>200</v>
      </c>
      <c r="W42" s="6">
        <v>134.40385591837301</v>
      </c>
      <c r="X42" s="6">
        <v>152.936419236511</v>
      </c>
      <c r="Y42" s="6">
        <v>4.6535677352636897</v>
      </c>
      <c r="Z42" s="6">
        <v>53.9</v>
      </c>
      <c r="AA42" s="7">
        <v>92.2</v>
      </c>
      <c r="AB42" s="7">
        <v>2.8904363361810099</v>
      </c>
      <c r="AC42" s="7">
        <v>3.5541278143173902</v>
      </c>
      <c r="AD42" s="13">
        <v>91.9</v>
      </c>
      <c r="AE42" s="6">
        <v>2.94251970486444</v>
      </c>
      <c r="AF42" s="13">
        <v>91.7</v>
      </c>
      <c r="AG42" s="6">
        <v>3.6836742678138701</v>
      </c>
      <c r="AH42" s="13">
        <v>92.3</v>
      </c>
      <c r="AI42" s="6">
        <v>64.176223679232194</v>
      </c>
      <c r="AJ42" s="6">
        <v>3.7000000000000002E-3</v>
      </c>
      <c r="AK42" s="6">
        <v>4.8999999999999998E-3</v>
      </c>
    </row>
    <row r="43" spans="1:37">
      <c r="A43" s="5" t="s">
        <v>80</v>
      </c>
      <c r="B43" s="22">
        <v>277</v>
      </c>
      <c r="C43" s="22">
        <v>1.153</v>
      </c>
      <c r="D43" s="22">
        <v>3.2000000000000001E-2</v>
      </c>
      <c r="E43" s="22">
        <v>326</v>
      </c>
      <c r="F43" s="20">
        <v>66.401062416998698</v>
      </c>
      <c r="G43" s="22">
        <v>1.86104017549482</v>
      </c>
      <c r="H43" s="18">
        <v>4.65E-2</v>
      </c>
      <c r="I43" s="15">
        <v>1.8461791531575601E-3</v>
      </c>
      <c r="J43" s="24">
        <v>7.5260999999999995E-2</v>
      </c>
      <c r="K43" s="18">
        <v>9.5100000000000004E-2</v>
      </c>
      <c r="L43" s="15">
        <v>4.7195753746391003E-3</v>
      </c>
      <c r="M43" s="18">
        <v>1.506E-2</v>
      </c>
      <c r="N43" s="15">
        <v>4.2209061154685598E-4</v>
      </c>
      <c r="O43" s="24">
        <v>0.30997000000000002</v>
      </c>
      <c r="P43" s="10">
        <v>96.4</v>
      </c>
      <c r="Q43" s="6">
        <v>2.68960026619673</v>
      </c>
      <c r="R43" s="6">
        <v>3.4505263600658398</v>
      </c>
      <c r="S43" s="10">
        <v>92.1</v>
      </c>
      <c r="T43" s="6">
        <v>4.3877616194693001</v>
      </c>
      <c r="U43" s="6">
        <v>4.8191004332312</v>
      </c>
      <c r="V43" s="10">
        <v>38</v>
      </c>
      <c r="W43" s="6">
        <v>74.7583115522973</v>
      </c>
      <c r="X43" s="6">
        <v>76.328584064818699</v>
      </c>
      <c r="Y43" s="6">
        <v>-4.6688382193268199</v>
      </c>
      <c r="Z43" s="6">
        <v>-153.68421052631601</v>
      </c>
      <c r="AA43" s="7">
        <v>96.4</v>
      </c>
      <c r="AB43" s="7">
        <v>2.68960026619673</v>
      </c>
      <c r="AC43" s="7">
        <v>3.4505263600658398</v>
      </c>
      <c r="AD43" s="13">
        <v>96.6</v>
      </c>
      <c r="AE43" s="6">
        <v>2.68960026619673</v>
      </c>
      <c r="AF43" s="13">
        <v>96.3</v>
      </c>
      <c r="AG43" s="6">
        <v>3.2922715606838699</v>
      </c>
      <c r="AH43" s="13">
        <v>92.8</v>
      </c>
      <c r="AI43" s="6">
        <v>10.995787654840701</v>
      </c>
      <c r="AJ43" s="6">
        <v>-1.8E-3</v>
      </c>
      <c r="AK43" s="6">
        <v>2.8999999999999998E-3</v>
      </c>
    </row>
    <row r="44" spans="1:37">
      <c r="A44" s="5" t="s">
        <v>81</v>
      </c>
      <c r="B44" s="22">
        <v>168</v>
      </c>
      <c r="C44" s="22">
        <v>2.1509999999999998</v>
      </c>
      <c r="D44" s="22">
        <v>6.3E-2</v>
      </c>
      <c r="E44" s="22">
        <v>202</v>
      </c>
      <c r="F44" s="20">
        <v>69.060773480663002</v>
      </c>
      <c r="G44" s="22">
        <v>2.0640157950184301</v>
      </c>
      <c r="H44" s="18">
        <v>4.8399999999999999E-2</v>
      </c>
      <c r="I44" s="15">
        <v>2.0983653169496402E-3</v>
      </c>
      <c r="J44" s="24">
        <v>-1.2120000000000001E-2</v>
      </c>
      <c r="K44" s="18">
        <v>9.6500000000000002E-2</v>
      </c>
      <c r="L44" s="15">
        <v>5.4157944202581996E-3</v>
      </c>
      <c r="M44" s="18">
        <v>1.448E-2</v>
      </c>
      <c r="N44" s="15">
        <v>4.3276301734783098E-4</v>
      </c>
      <c r="O44" s="24">
        <v>0.37613999999999997</v>
      </c>
      <c r="P44" s="10">
        <v>92.6</v>
      </c>
      <c r="Q44" s="6">
        <v>2.75139168177071</v>
      </c>
      <c r="R44" s="6">
        <v>3.4488161595401698</v>
      </c>
      <c r="S44" s="10">
        <v>93.4</v>
      </c>
      <c r="T44" s="6">
        <v>5.0194770028476796</v>
      </c>
      <c r="U44" s="6">
        <v>5.4105246500318902</v>
      </c>
      <c r="V44" s="10">
        <v>120</v>
      </c>
      <c r="W44" s="6">
        <v>91.785550508656698</v>
      </c>
      <c r="X44" s="6">
        <v>98.624029077841101</v>
      </c>
      <c r="Y44" s="6">
        <v>0.85653104925054901</v>
      </c>
      <c r="Z44" s="6">
        <v>22.8333333333333</v>
      </c>
      <c r="AA44" s="7">
        <v>92.6</v>
      </c>
      <c r="AB44" s="7">
        <v>2.75139168177071</v>
      </c>
      <c r="AC44" s="7">
        <v>3.4488161595401698</v>
      </c>
      <c r="AD44" s="13">
        <v>92.6</v>
      </c>
      <c r="AE44" s="6">
        <v>2.75139168177071</v>
      </c>
      <c r="AF44" s="13">
        <v>92.5</v>
      </c>
      <c r="AG44" s="6">
        <v>3.4355711871705901</v>
      </c>
      <c r="AH44" s="13">
        <v>91.4</v>
      </c>
      <c r="AI44" s="6">
        <v>30.448433164568101</v>
      </c>
      <c r="AJ44" s="6">
        <v>6.9999999999999999E-4</v>
      </c>
      <c r="AK44" s="6">
        <v>3.3E-3</v>
      </c>
    </row>
    <row r="45" spans="1:37">
      <c r="A45" s="5" t="s">
        <v>82</v>
      </c>
      <c r="B45" s="22">
        <v>113.3</v>
      </c>
      <c r="C45" s="22">
        <v>1.899</v>
      </c>
      <c r="D45" s="22">
        <v>7.6999999999999999E-2</v>
      </c>
      <c r="E45" s="22">
        <v>146</v>
      </c>
      <c r="F45" s="20">
        <v>67.5219446320054</v>
      </c>
      <c r="G45" s="22">
        <v>2.1131102578165502</v>
      </c>
      <c r="H45" s="18">
        <v>5.1200000000000002E-2</v>
      </c>
      <c r="I45" s="15">
        <v>3.2768079907800501E-3</v>
      </c>
      <c r="J45" s="24">
        <v>-0.18689</v>
      </c>
      <c r="K45" s="18">
        <v>0.10489999999999999</v>
      </c>
      <c r="L45" s="15">
        <v>8.0606416690546297E-3</v>
      </c>
      <c r="M45" s="18">
        <v>1.481E-2</v>
      </c>
      <c r="N45" s="15">
        <v>4.6348136281947701E-4</v>
      </c>
      <c r="O45" s="24">
        <v>0.46349000000000001</v>
      </c>
      <c r="P45" s="10">
        <v>94.8</v>
      </c>
      <c r="Q45" s="6">
        <v>2.9371417617217901</v>
      </c>
      <c r="R45" s="6">
        <v>3.6259315137393502</v>
      </c>
      <c r="S45" s="10">
        <v>100.8</v>
      </c>
      <c r="T45" s="6">
        <v>7.3689472643763301</v>
      </c>
      <c r="U45" s="6">
        <v>7.6842679472195297</v>
      </c>
      <c r="V45" s="10">
        <v>210</v>
      </c>
      <c r="W45" s="6">
        <v>135.44312117418201</v>
      </c>
      <c r="X45" s="6">
        <v>144.811332011856</v>
      </c>
      <c r="Y45" s="6">
        <v>5.9523809523809499</v>
      </c>
      <c r="Z45" s="6">
        <v>54.857142857142897</v>
      </c>
      <c r="AA45" s="7">
        <v>94.8</v>
      </c>
      <c r="AB45" s="7">
        <v>2.9371417617217901</v>
      </c>
      <c r="AC45" s="7">
        <v>3.6259315137393502</v>
      </c>
      <c r="AD45" s="13">
        <v>94.4</v>
      </c>
      <c r="AE45" s="6">
        <v>2.9371417617217901</v>
      </c>
      <c r="AF45" s="13">
        <v>94.2</v>
      </c>
      <c r="AG45" s="6">
        <v>3.7194063753722002</v>
      </c>
      <c r="AH45" s="13">
        <v>93.5</v>
      </c>
      <c r="AI45" s="6">
        <v>49.773073778943001</v>
      </c>
      <c r="AJ45" s="6">
        <v>4.1999999999999997E-3</v>
      </c>
      <c r="AK45" s="6">
        <v>5.1999999999999998E-3</v>
      </c>
    </row>
    <row r="46" spans="1:37">
      <c r="A46" s="5" t="s">
        <v>83</v>
      </c>
      <c r="B46" s="22">
        <v>317</v>
      </c>
      <c r="C46" s="22">
        <v>1.3029999999999999</v>
      </c>
      <c r="D46" s="22">
        <v>0.03</v>
      </c>
      <c r="E46" s="22">
        <v>363</v>
      </c>
      <c r="F46" s="20">
        <v>67.796610169491501</v>
      </c>
      <c r="G46" s="22">
        <v>1.82165099041219</v>
      </c>
      <c r="H46" s="18">
        <v>4.53E-2</v>
      </c>
      <c r="I46" s="15">
        <v>1.9965094450064701E-3</v>
      </c>
      <c r="J46" s="24">
        <v>0.11665</v>
      </c>
      <c r="K46" s="18">
        <v>9.2299999999999993E-2</v>
      </c>
      <c r="L46" s="15">
        <v>5.0795149827616301E-3</v>
      </c>
      <c r="M46" s="18">
        <v>1.4749999999999999E-2</v>
      </c>
      <c r="N46" s="15">
        <v>3.9632294360155199E-4</v>
      </c>
      <c r="O46" s="24">
        <v>0.18298</v>
      </c>
      <c r="P46" s="10">
        <v>94.4</v>
      </c>
      <c r="Q46" s="6">
        <v>2.5318598019445901</v>
      </c>
      <c r="R46" s="6">
        <v>3.3007374269579999</v>
      </c>
      <c r="S46" s="10">
        <v>89.5</v>
      </c>
      <c r="T46" s="6">
        <v>4.7587217781560902</v>
      </c>
      <c r="U46" s="6">
        <v>5.1386287662741204</v>
      </c>
      <c r="V46" s="10">
        <v>0</v>
      </c>
      <c r="W46" s="6">
        <v>79.077819592549304</v>
      </c>
      <c r="X46" s="6">
        <v>79.8690858435682</v>
      </c>
      <c r="Y46" s="6">
        <v>-5.4748603351955296</v>
      </c>
      <c r="Z46" s="6" t="e">
        <v>#NAME?</v>
      </c>
      <c r="AA46" s="7">
        <v>94.4</v>
      </c>
      <c r="AB46" s="7">
        <v>2.5318598019445901</v>
      </c>
      <c r="AC46" s="7">
        <v>3.3007374269579999</v>
      </c>
      <c r="AD46" s="13">
        <v>94.7</v>
      </c>
      <c r="AE46" s="6">
        <v>2.5318598019445901</v>
      </c>
      <c r="AF46" s="13">
        <v>94.6</v>
      </c>
      <c r="AG46" s="6">
        <v>3.12340086474617</v>
      </c>
      <c r="AH46" s="13">
        <v>94.3</v>
      </c>
      <c r="AI46" s="6">
        <v>7.4687048081828697</v>
      </c>
      <c r="AJ46" s="6">
        <v>-3.3999999999999998E-3</v>
      </c>
      <c r="AK46" s="6">
        <v>3.2000000000000002E-3</v>
      </c>
    </row>
    <row r="47" spans="1:37">
      <c r="A47" s="5" t="s">
        <v>84</v>
      </c>
      <c r="B47" s="22">
        <v>297</v>
      </c>
      <c r="C47" s="22">
        <v>1.0089999999999999</v>
      </c>
      <c r="D47" s="22">
        <v>6.6000000000000003E-2</v>
      </c>
      <c r="E47" s="22">
        <v>405</v>
      </c>
      <c r="F47" s="20">
        <v>68.306010928961797</v>
      </c>
      <c r="G47" s="22">
        <v>2.9842875007329801</v>
      </c>
      <c r="H47" s="18">
        <v>6.3E-2</v>
      </c>
      <c r="I47" s="15">
        <v>9.4591291826779094E-3</v>
      </c>
      <c r="J47" s="24">
        <v>-0.30368000000000001</v>
      </c>
      <c r="K47" s="18">
        <v>0.12</v>
      </c>
      <c r="L47" s="15">
        <v>1.9325473758746499E-2</v>
      </c>
      <c r="M47" s="18">
        <v>1.464E-2</v>
      </c>
      <c r="N47" s="15">
        <v>6.39621146317099E-4</v>
      </c>
      <c r="O47" s="24">
        <v>0.48591000000000001</v>
      </c>
      <c r="P47" s="10">
        <v>93.7</v>
      </c>
      <c r="Q47" s="6">
        <v>4.0503900618340802</v>
      </c>
      <c r="R47" s="6">
        <v>4.5633904375399403</v>
      </c>
      <c r="S47" s="10">
        <v>122</v>
      </c>
      <c r="T47" s="6">
        <v>20.023522378080902</v>
      </c>
      <c r="U47" s="6">
        <v>20.1739074958728</v>
      </c>
      <c r="V47" s="10">
        <v>490</v>
      </c>
      <c r="W47" s="6">
        <v>251.99219796568801</v>
      </c>
      <c r="X47" s="6">
        <v>252.054382733323</v>
      </c>
      <c r="Y47" s="6">
        <v>23.1967213114754</v>
      </c>
      <c r="Z47" s="6">
        <v>80.877551020408205</v>
      </c>
      <c r="AA47" s="7">
        <v>93.7</v>
      </c>
      <c r="AB47" s="7">
        <v>4.0503900618340802</v>
      </c>
      <c r="AC47" s="7">
        <v>4.5633904375399403</v>
      </c>
      <c r="AD47" s="13">
        <v>91.7</v>
      </c>
      <c r="AE47" s="6">
        <v>3.8551082543819999</v>
      </c>
      <c r="AF47" s="13">
        <v>91.7</v>
      </c>
      <c r="AG47" s="6">
        <v>4.8333682278001202</v>
      </c>
      <c r="AH47" s="13">
        <v>93.8</v>
      </c>
      <c r="AI47" s="6">
        <v>4.9621402215833301</v>
      </c>
      <c r="AJ47" s="6">
        <v>1.9E-2</v>
      </c>
      <c r="AK47" s="6">
        <v>1.6E-2</v>
      </c>
    </row>
    <row r="48" spans="1:37">
      <c r="A48" s="5" t="s">
        <v>85</v>
      </c>
      <c r="B48" s="22">
        <v>150</v>
      </c>
      <c r="C48" s="22">
        <v>1.86</v>
      </c>
      <c r="D48" s="22">
        <v>7.6999999999999999E-2</v>
      </c>
      <c r="E48" s="22">
        <v>186</v>
      </c>
      <c r="F48" s="20">
        <v>63.8569604086845</v>
      </c>
      <c r="G48" s="22">
        <v>2.0154912110110201</v>
      </c>
      <c r="H48" s="18">
        <v>4.6800000000000001E-2</v>
      </c>
      <c r="I48" s="15">
        <v>2.2525152966544901E-3</v>
      </c>
      <c r="J48" s="24">
        <v>9.3689999999999996E-2</v>
      </c>
      <c r="K48" s="18">
        <v>0.10050000000000001</v>
      </c>
      <c r="L48" s="15">
        <v>5.8129814142572197E-3</v>
      </c>
      <c r="M48" s="18">
        <v>1.566E-2</v>
      </c>
      <c r="N48" s="15">
        <v>4.9427019642701397E-4</v>
      </c>
      <c r="O48" s="24">
        <v>0.25442999999999999</v>
      </c>
      <c r="P48" s="10">
        <v>100.1</v>
      </c>
      <c r="Q48" s="6">
        <v>3.13597141045227</v>
      </c>
      <c r="R48" s="6">
        <v>3.85749060127735</v>
      </c>
      <c r="S48" s="10">
        <v>97.1</v>
      </c>
      <c r="T48" s="6">
        <v>5.3404107173243904</v>
      </c>
      <c r="U48" s="6">
        <v>5.7368673357811097</v>
      </c>
      <c r="V48" s="10">
        <v>50</v>
      </c>
      <c r="W48" s="6">
        <v>87.839874562251097</v>
      </c>
      <c r="X48" s="6">
        <v>89.423653210101804</v>
      </c>
      <c r="Y48" s="6">
        <v>-3.0895983522142099</v>
      </c>
      <c r="Z48" s="6">
        <v>-100.2</v>
      </c>
      <c r="AA48" s="7">
        <v>100.1</v>
      </c>
      <c r="AB48" s="7">
        <v>3.13597141045227</v>
      </c>
      <c r="AC48" s="7">
        <v>3.85749060127735</v>
      </c>
      <c r="AD48" s="13">
        <v>100.3</v>
      </c>
      <c r="AE48" s="6">
        <v>3.1879329803454199</v>
      </c>
      <c r="AF48" s="13">
        <v>100.1</v>
      </c>
      <c r="AG48" s="6">
        <v>3.7795220107459699</v>
      </c>
      <c r="AH48" s="13">
        <v>99.8</v>
      </c>
      <c r="AI48" s="6">
        <v>14.7771229646373</v>
      </c>
      <c r="AJ48" s="6">
        <v>-1.6000000000000001E-3</v>
      </c>
      <c r="AK48" s="6">
        <v>3.5000000000000001E-3</v>
      </c>
    </row>
    <row r="49" spans="1:37">
      <c r="A49" s="5" t="s">
        <v>86</v>
      </c>
      <c r="B49" s="22">
        <v>251</v>
      </c>
      <c r="C49" s="22">
        <v>1.4039999999999999</v>
      </c>
      <c r="D49" s="22">
        <v>5.3999999999999999E-2</v>
      </c>
      <c r="E49" s="22">
        <v>372</v>
      </c>
      <c r="F49" s="20">
        <v>61.881188118811899</v>
      </c>
      <c r="G49" s="22">
        <v>2.11190679016683</v>
      </c>
      <c r="H49" s="18">
        <v>5.2200000000000003E-2</v>
      </c>
      <c r="I49" s="15">
        <v>2.23721333736336E-3</v>
      </c>
      <c r="J49" s="24">
        <v>0.32840999999999998</v>
      </c>
      <c r="K49" s="18">
        <v>0.1149</v>
      </c>
      <c r="L49" s="15">
        <v>5.8682698248205796E-3</v>
      </c>
      <c r="M49" s="18">
        <v>1.6160000000000001E-2</v>
      </c>
      <c r="N49" s="15">
        <v>5.5151516586219001E-4</v>
      </c>
      <c r="O49" s="24">
        <v>0.15071999999999999</v>
      </c>
      <c r="P49" s="10">
        <v>103.3</v>
      </c>
      <c r="Q49" s="6">
        <v>3.5145568019643498</v>
      </c>
      <c r="R49" s="6">
        <v>4.2095250223810297</v>
      </c>
      <c r="S49" s="10">
        <v>110.3</v>
      </c>
      <c r="T49" s="6">
        <v>5.3443806329939898</v>
      </c>
      <c r="U49" s="6">
        <v>5.8442626333380501</v>
      </c>
      <c r="V49" s="10">
        <v>290</v>
      </c>
      <c r="W49" s="6">
        <v>97.588075580607693</v>
      </c>
      <c r="X49" s="6">
        <v>104.684764204842</v>
      </c>
      <c r="Y49" s="6">
        <v>6.3463281958295603</v>
      </c>
      <c r="Z49" s="6">
        <v>64.379310344827601</v>
      </c>
      <c r="AA49" s="7">
        <v>103.3</v>
      </c>
      <c r="AB49" s="7">
        <v>3.5145568019643498</v>
      </c>
      <c r="AC49" s="7">
        <v>4.2095250223810297</v>
      </c>
      <c r="AD49" s="13">
        <v>102.7</v>
      </c>
      <c r="AE49" s="6">
        <v>3.62911966105196</v>
      </c>
      <c r="AF49" s="13">
        <v>102.6</v>
      </c>
      <c r="AG49" s="6">
        <v>4.3804114361919497</v>
      </c>
      <c r="AH49" s="13">
        <v>101.3</v>
      </c>
      <c r="AI49" s="6">
        <v>24.565579486883699</v>
      </c>
      <c r="AJ49" s="6">
        <v>5.3E-3</v>
      </c>
      <c r="AK49" s="6">
        <v>3.7000000000000002E-3</v>
      </c>
    </row>
    <row r="50" spans="1:37">
      <c r="A50" s="5" t="s">
        <v>87</v>
      </c>
      <c r="B50" s="22">
        <v>209</v>
      </c>
      <c r="C50" s="22">
        <v>1.482</v>
      </c>
      <c r="D50" s="22">
        <v>4.5999999999999999E-2</v>
      </c>
      <c r="E50" s="22">
        <v>349</v>
      </c>
      <c r="F50" s="20">
        <v>48.804294777940498</v>
      </c>
      <c r="G50" s="22">
        <v>1.4074850417195801</v>
      </c>
      <c r="H50" s="18">
        <v>4.9000000000000002E-2</v>
      </c>
      <c r="I50" s="15">
        <v>2.0023711701821602E-3</v>
      </c>
      <c r="J50" s="24">
        <v>0.35887000000000002</v>
      </c>
      <c r="K50" s="18">
        <v>0.13769999999999999</v>
      </c>
      <c r="L50" s="15">
        <v>6.9671620793619899E-3</v>
      </c>
      <c r="M50" s="18">
        <v>2.0490000000000001E-2</v>
      </c>
      <c r="N50" s="15">
        <v>5.9091866066405304E-4</v>
      </c>
      <c r="O50" s="24">
        <v>2.3460999999999999E-2</v>
      </c>
      <c r="P50" s="10">
        <v>130.80000000000001</v>
      </c>
      <c r="Q50" s="6">
        <v>3.7095695982380699</v>
      </c>
      <c r="R50" s="6">
        <v>4.7241793463911197</v>
      </c>
      <c r="S50" s="10">
        <v>130.80000000000001</v>
      </c>
      <c r="T50" s="6">
        <v>6.2237352195054001</v>
      </c>
      <c r="U50" s="6">
        <v>6.8153538113932104</v>
      </c>
      <c r="V50" s="10">
        <v>140</v>
      </c>
      <c r="W50" s="6">
        <v>81.211390141722205</v>
      </c>
      <c r="X50" s="6">
        <v>86.581704351593203</v>
      </c>
      <c r="Y50" s="6">
        <v>0</v>
      </c>
      <c r="Z50" s="6">
        <v>6.5714285714285596</v>
      </c>
      <c r="AA50" s="7">
        <v>130.80000000000001</v>
      </c>
      <c r="AB50" s="7">
        <v>3.7095695982380699</v>
      </c>
      <c r="AC50" s="7">
        <v>4.7241793463911197</v>
      </c>
      <c r="AD50" s="13">
        <v>130.69999999999999</v>
      </c>
      <c r="AE50" s="6">
        <v>3.7987506635961501</v>
      </c>
      <c r="AF50" s="13">
        <v>130.30000000000001</v>
      </c>
      <c r="AG50" s="6">
        <v>4.6553711004077796</v>
      </c>
      <c r="AH50" s="13">
        <v>128.1</v>
      </c>
      <c r="AI50" s="6">
        <v>20.142296014879001</v>
      </c>
      <c r="AJ50" s="6">
        <v>5.9999999999999995E-4</v>
      </c>
      <c r="AK50" s="6">
        <v>3.3E-3</v>
      </c>
    </row>
    <row r="51" spans="1:37">
      <c r="A51" s="5" t="s">
        <v>88</v>
      </c>
      <c r="B51" s="22">
        <v>182.3</v>
      </c>
      <c r="C51" s="22">
        <v>1.4650000000000001</v>
      </c>
      <c r="D51" s="22">
        <v>5.2999999999999999E-2</v>
      </c>
      <c r="E51" s="22">
        <v>237</v>
      </c>
      <c r="F51" s="20">
        <v>69.204152249134907</v>
      </c>
      <c r="G51" s="22">
        <v>1.9227493730074501</v>
      </c>
      <c r="H51" s="18">
        <v>5.2499999999999998E-2</v>
      </c>
      <c r="I51" s="15">
        <v>2.7173450504984799E-3</v>
      </c>
      <c r="J51" s="24">
        <v>0.27511000000000002</v>
      </c>
      <c r="K51" s="18">
        <v>0.1041</v>
      </c>
      <c r="L51" s="15">
        <v>6.3355391837553801E-3</v>
      </c>
      <c r="M51" s="18">
        <v>1.4449999999999999E-2</v>
      </c>
      <c r="N51" s="15">
        <v>4.01474875957387E-4</v>
      </c>
      <c r="O51" s="24">
        <v>4.1834000000000003E-2</v>
      </c>
      <c r="P51" s="10">
        <v>92.5</v>
      </c>
      <c r="Q51" s="6">
        <v>2.5706075734569001</v>
      </c>
      <c r="R51" s="6">
        <v>3.30371842240692</v>
      </c>
      <c r="S51" s="10">
        <v>100.3</v>
      </c>
      <c r="T51" s="6">
        <v>5.7861114964868197</v>
      </c>
      <c r="U51" s="6">
        <v>6.1774048680357296</v>
      </c>
      <c r="V51" s="10">
        <v>270</v>
      </c>
      <c r="W51" s="6">
        <v>103.97663375386701</v>
      </c>
      <c r="X51" s="6">
        <v>106.545944709978</v>
      </c>
      <c r="Y51" s="6">
        <v>7.7766699900298999</v>
      </c>
      <c r="Z51" s="6">
        <v>65.740740740740705</v>
      </c>
      <c r="AA51" s="7">
        <v>92.5</v>
      </c>
      <c r="AB51" s="7">
        <v>2.5706075734569001</v>
      </c>
      <c r="AC51" s="7">
        <v>3.30371842240692</v>
      </c>
      <c r="AD51" s="13">
        <v>92.4</v>
      </c>
      <c r="AE51" s="6">
        <v>2.5706075734569001</v>
      </c>
      <c r="AF51" s="13">
        <v>92.3</v>
      </c>
      <c r="AG51" s="6">
        <v>3.4635366678839801</v>
      </c>
      <c r="AH51" s="13">
        <v>92.4</v>
      </c>
      <c r="AI51" s="6">
        <v>18.3011520617064</v>
      </c>
      <c r="AJ51" s="6">
        <v>5.8999999999999999E-3</v>
      </c>
      <c r="AK51" s="6">
        <v>4.4000000000000003E-3</v>
      </c>
    </row>
    <row r="52" spans="1:37">
      <c r="A52" s="5" t="s">
        <v>89</v>
      </c>
      <c r="B52" s="22">
        <v>227</v>
      </c>
      <c r="C52" s="22">
        <v>1.008</v>
      </c>
      <c r="D52" s="22">
        <v>6.5000000000000002E-2</v>
      </c>
      <c r="E52" s="22">
        <v>266</v>
      </c>
      <c r="F52" s="20">
        <v>69.881201956673607</v>
      </c>
      <c r="G52" s="22">
        <v>2.02980863299442</v>
      </c>
      <c r="H52" s="18">
        <v>4.82E-2</v>
      </c>
      <c r="I52" s="15">
        <v>2.3193366302857901E-3</v>
      </c>
      <c r="J52" s="24">
        <v>0.11829000000000001</v>
      </c>
      <c r="K52" s="18">
        <v>9.5699999999999993E-2</v>
      </c>
      <c r="L52" s="15">
        <v>5.8509832941224396E-3</v>
      </c>
      <c r="M52" s="18">
        <v>1.431E-2</v>
      </c>
      <c r="N52" s="15">
        <v>4.1565629561092802E-4</v>
      </c>
      <c r="O52" s="24">
        <v>0.22447</v>
      </c>
      <c r="P52" s="10">
        <v>91.6</v>
      </c>
      <c r="Q52" s="6">
        <v>2.6387221559791998</v>
      </c>
      <c r="R52" s="6">
        <v>3.3447733230256298</v>
      </c>
      <c r="S52" s="10">
        <v>92.6</v>
      </c>
      <c r="T52" s="6">
        <v>5.3922199250541203</v>
      </c>
      <c r="U52" s="6">
        <v>5.7526670643064897</v>
      </c>
      <c r="V52" s="10">
        <v>110</v>
      </c>
      <c r="W52" s="6">
        <v>97.512942892821599</v>
      </c>
      <c r="X52" s="6">
        <v>102.723790785703</v>
      </c>
      <c r="Y52" s="6">
        <v>1.0799136069114501</v>
      </c>
      <c r="Z52" s="6">
        <v>16.727272727272702</v>
      </c>
      <c r="AA52" s="7">
        <v>91.6</v>
      </c>
      <c r="AB52" s="7">
        <v>2.6387221559791998</v>
      </c>
      <c r="AC52" s="7">
        <v>3.3447733230256298</v>
      </c>
      <c r="AD52" s="13">
        <v>91.5</v>
      </c>
      <c r="AE52" s="6">
        <v>2.6841487694342701</v>
      </c>
      <c r="AF52" s="13">
        <v>91.4</v>
      </c>
      <c r="AG52" s="6">
        <v>3.37820007106605</v>
      </c>
      <c r="AH52" s="13">
        <v>92.6</v>
      </c>
      <c r="AI52" s="6">
        <v>24.179516778022698</v>
      </c>
      <c r="AJ52" s="6">
        <v>2.9999999999999997E-4</v>
      </c>
      <c r="AK52" s="6">
        <v>3.7000000000000002E-3</v>
      </c>
    </row>
    <row r="53" spans="1:37">
      <c r="A53" s="5" t="s">
        <v>90</v>
      </c>
      <c r="B53" s="22">
        <v>226.9</v>
      </c>
      <c r="C53" s="22">
        <v>1.278</v>
      </c>
      <c r="D53" s="22">
        <v>0.03</v>
      </c>
      <c r="E53" s="22">
        <v>279</v>
      </c>
      <c r="F53" s="20">
        <v>67.249495628782796</v>
      </c>
      <c r="G53" s="22">
        <v>2.1241584259715802</v>
      </c>
      <c r="H53" s="18">
        <v>4.8000000000000001E-2</v>
      </c>
      <c r="I53" s="15">
        <v>2.6284682361476601E-3</v>
      </c>
      <c r="J53" s="24">
        <v>0.25346000000000002</v>
      </c>
      <c r="K53" s="18">
        <v>9.7600000000000006E-2</v>
      </c>
      <c r="L53" s="15">
        <v>5.95198373438636E-3</v>
      </c>
      <c r="M53" s="18">
        <v>1.487E-2</v>
      </c>
      <c r="N53" s="15">
        <v>4.6968732625971401E-4</v>
      </c>
      <c r="O53" s="24">
        <v>0.15770999999999999</v>
      </c>
      <c r="P53" s="10">
        <v>95.1</v>
      </c>
      <c r="Q53" s="6">
        <v>2.9951704083902602</v>
      </c>
      <c r="R53" s="6">
        <v>3.6780140462310098</v>
      </c>
      <c r="S53" s="10">
        <v>94.3</v>
      </c>
      <c r="T53" s="6">
        <v>5.5534220085174404</v>
      </c>
      <c r="U53" s="6">
        <v>5.9164414550308404</v>
      </c>
      <c r="V53" s="10">
        <v>100</v>
      </c>
      <c r="W53" s="6">
        <v>104.329244463024</v>
      </c>
      <c r="X53" s="6">
        <v>107.91789109464401</v>
      </c>
      <c r="Y53" s="6">
        <v>-0.84835630965005704</v>
      </c>
      <c r="Z53" s="6">
        <v>4.9000000000000101</v>
      </c>
      <c r="AA53" s="7">
        <v>95.1</v>
      </c>
      <c r="AB53" s="7">
        <v>2.9951704083902602</v>
      </c>
      <c r="AC53" s="7">
        <v>3.6780140462310098</v>
      </c>
      <c r="AD53" s="13">
        <v>95.1</v>
      </c>
      <c r="AE53" s="6">
        <v>3.0474982814263698</v>
      </c>
      <c r="AF53" s="13">
        <v>94.9</v>
      </c>
      <c r="AG53" s="6">
        <v>3.6673554510963098</v>
      </c>
      <c r="AH53" s="13">
        <v>92.5</v>
      </c>
      <c r="AI53" s="6">
        <v>20.373488906552002</v>
      </c>
      <c r="AJ53" s="6">
        <v>2.0000000000000001E-4</v>
      </c>
      <c r="AK53" s="6">
        <v>4.3E-3</v>
      </c>
    </row>
    <row r="54" spans="1:37">
      <c r="A54" s="5" t="s">
        <v>91</v>
      </c>
      <c r="B54" s="22">
        <v>452</v>
      </c>
      <c r="C54" s="22">
        <v>1.22</v>
      </c>
      <c r="D54" s="22">
        <v>3.5999999999999997E-2</v>
      </c>
      <c r="E54" s="22">
        <v>535</v>
      </c>
      <c r="F54" s="20">
        <v>68.119891008174406</v>
      </c>
      <c r="G54" s="22">
        <v>1.9425107368652601</v>
      </c>
      <c r="H54" s="18">
        <v>4.7199999999999999E-2</v>
      </c>
      <c r="I54" s="15">
        <v>1.37025719959122E-3</v>
      </c>
      <c r="J54" s="24">
        <v>2.9085E-2</v>
      </c>
      <c r="K54" s="18">
        <v>9.5299999999999996E-2</v>
      </c>
      <c r="L54" s="15">
        <v>4.4434939847039102E-3</v>
      </c>
      <c r="M54" s="18">
        <v>1.468E-2</v>
      </c>
      <c r="N54" s="15">
        <v>4.1861572582023199E-4</v>
      </c>
      <c r="O54" s="24">
        <v>0.43003000000000002</v>
      </c>
      <c r="P54" s="10">
        <v>93.9</v>
      </c>
      <c r="Q54" s="6">
        <v>2.6414597269123101</v>
      </c>
      <c r="R54" s="6">
        <v>3.37935077477063</v>
      </c>
      <c r="S54" s="10">
        <v>92.3</v>
      </c>
      <c r="T54" s="6">
        <v>4.1108872442621998</v>
      </c>
      <c r="U54" s="6">
        <v>4.5701133211316503</v>
      </c>
      <c r="V54" s="10">
        <v>70</v>
      </c>
      <c r="W54" s="6">
        <v>59.255810942692101</v>
      </c>
      <c r="X54" s="6">
        <v>62.420080358601197</v>
      </c>
      <c r="Y54" s="6">
        <v>-1.73347778981582</v>
      </c>
      <c r="Z54" s="6">
        <v>-34.142857142857103</v>
      </c>
      <c r="AA54" s="7">
        <v>93.9</v>
      </c>
      <c r="AB54" s="7">
        <v>2.6414597269123101</v>
      </c>
      <c r="AC54" s="7">
        <v>3.37935077477063</v>
      </c>
      <c r="AD54" s="13">
        <v>94</v>
      </c>
      <c r="AE54" s="6">
        <v>2.6845315213086298</v>
      </c>
      <c r="AF54" s="13">
        <v>93.8</v>
      </c>
      <c r="AG54" s="6">
        <v>3.2974223167555698</v>
      </c>
      <c r="AH54" s="13">
        <v>92.5</v>
      </c>
      <c r="AI54" s="6">
        <v>10.984121743501699</v>
      </c>
      <c r="AJ54" s="6">
        <v>-8.9999999999999998E-4</v>
      </c>
      <c r="AK54" s="6">
        <v>2.2000000000000001E-3</v>
      </c>
    </row>
    <row r="55" spans="1:37">
      <c r="A55" s="5" t="s">
        <v>92</v>
      </c>
      <c r="B55" s="22">
        <v>218.6</v>
      </c>
      <c r="C55" s="22">
        <v>1.5289999999999999</v>
      </c>
      <c r="D55" s="22">
        <v>6.5000000000000002E-2</v>
      </c>
      <c r="E55" s="22">
        <v>257</v>
      </c>
      <c r="F55" s="20">
        <v>67.888662593346893</v>
      </c>
      <c r="G55" s="22">
        <v>1.8769428665171299</v>
      </c>
      <c r="H55" s="18">
        <v>4.7100000000000003E-2</v>
      </c>
      <c r="I55" s="15">
        <v>2.2412725640827101E-3</v>
      </c>
      <c r="J55" s="24">
        <v>0.35182000000000002</v>
      </c>
      <c r="K55" s="18">
        <v>9.5100000000000004E-2</v>
      </c>
      <c r="L55" s="15">
        <v>5.32450858924087E-3</v>
      </c>
      <c r="M55" s="18">
        <v>1.473E-2</v>
      </c>
      <c r="N55" s="15">
        <v>4.0724573688253501E-4</v>
      </c>
      <c r="O55" s="24">
        <v>-7.9022999999999996E-2</v>
      </c>
      <c r="P55" s="10">
        <v>94.2</v>
      </c>
      <c r="Q55" s="6">
        <v>2.6064764707445001</v>
      </c>
      <c r="R55" s="6">
        <v>3.3565303726436402</v>
      </c>
      <c r="S55" s="10">
        <v>92</v>
      </c>
      <c r="T55" s="6">
        <v>4.9956433048495201</v>
      </c>
      <c r="U55" s="6">
        <v>5.3784504260585297</v>
      </c>
      <c r="V55" s="10">
        <v>70</v>
      </c>
      <c r="W55" s="6">
        <v>95.563844126315502</v>
      </c>
      <c r="X55" s="6">
        <v>97.410651924875097</v>
      </c>
      <c r="Y55" s="6">
        <v>-2.3913043478260798</v>
      </c>
      <c r="Z55" s="6">
        <v>-34.571428571428598</v>
      </c>
      <c r="AA55" s="7">
        <v>94.2</v>
      </c>
      <c r="AB55" s="7">
        <v>2.6064764707445001</v>
      </c>
      <c r="AC55" s="7">
        <v>3.3565303726436402</v>
      </c>
      <c r="AD55" s="13">
        <v>94.4</v>
      </c>
      <c r="AE55" s="6">
        <v>2.6477763486640402</v>
      </c>
      <c r="AF55" s="13">
        <v>94.3</v>
      </c>
      <c r="AG55" s="6">
        <v>3.2922715606838699</v>
      </c>
      <c r="AH55" s="13">
        <v>94.1</v>
      </c>
      <c r="AI55" s="6">
        <v>14.361062084634501</v>
      </c>
      <c r="AJ55" s="6">
        <v>-1E-3</v>
      </c>
      <c r="AK55" s="6">
        <v>3.7000000000000002E-3</v>
      </c>
    </row>
    <row r="56" spans="1:37">
      <c r="A56" s="5" t="s">
        <v>93</v>
      </c>
      <c r="B56" s="22">
        <v>249</v>
      </c>
      <c r="C56" s="22">
        <v>4.556</v>
      </c>
      <c r="D56" s="22">
        <v>8.4000000000000005E-2</v>
      </c>
      <c r="E56" s="22">
        <v>1546</v>
      </c>
      <c r="F56" s="20">
        <v>16.103059581320501</v>
      </c>
      <c r="G56" s="22">
        <v>0.53215897014271896</v>
      </c>
      <c r="H56" s="18">
        <v>5.4300000000000001E-2</v>
      </c>
      <c r="I56" s="15">
        <v>1.7451609340578601E-3</v>
      </c>
      <c r="J56" s="24">
        <v>0.28400999999999998</v>
      </c>
      <c r="K56" s="18">
        <v>0.46500000000000002</v>
      </c>
      <c r="L56" s="15">
        <v>2.2216313156102101E-2</v>
      </c>
      <c r="M56" s="18">
        <v>6.2100000000000002E-2</v>
      </c>
      <c r="N56" s="15">
        <v>2.0522231740480799E-3</v>
      </c>
      <c r="O56" s="24">
        <v>0.40282000000000001</v>
      </c>
      <c r="P56" s="10">
        <v>389</v>
      </c>
      <c r="Q56" s="6">
        <v>12.496770219729401</v>
      </c>
      <c r="R56" s="6">
        <v>15.123844386361901</v>
      </c>
      <c r="S56" s="10">
        <v>387</v>
      </c>
      <c r="T56" s="6">
        <v>15.475277521240001</v>
      </c>
      <c r="U56" s="6">
        <v>17.103710061306401</v>
      </c>
      <c r="V56" s="10">
        <v>370</v>
      </c>
      <c r="W56" s="6">
        <v>72.954629269269702</v>
      </c>
      <c r="X56" s="6">
        <v>77.138285640222506</v>
      </c>
      <c r="Y56" s="6">
        <v>-0.51679586563307101</v>
      </c>
      <c r="Z56" s="6">
        <v>-5.1351351351351298</v>
      </c>
      <c r="AA56" s="7">
        <v>389</v>
      </c>
      <c r="AB56" s="7">
        <v>12.496770219729401</v>
      </c>
      <c r="AC56" s="7">
        <v>15.123844386361901</v>
      </c>
      <c r="AD56" s="13">
        <v>388</v>
      </c>
      <c r="AE56" s="6">
        <v>12.496770219729401</v>
      </c>
      <c r="AF56" s="13">
        <v>379</v>
      </c>
      <c r="AG56" s="6">
        <v>13.891875840195</v>
      </c>
      <c r="AH56" s="13">
        <v>320</v>
      </c>
      <c r="AI56" s="6">
        <v>39.538815508517501</v>
      </c>
      <c r="AJ56" s="6">
        <v>1.8E-3</v>
      </c>
      <c r="AK56" s="6">
        <v>2.3E-3</v>
      </c>
    </row>
    <row r="57" spans="1:37">
      <c r="A57" s="5" t="s">
        <v>94</v>
      </c>
      <c r="B57" s="22">
        <v>335</v>
      </c>
      <c r="C57" s="22">
        <v>1.226</v>
      </c>
      <c r="D57" s="22">
        <v>5.5E-2</v>
      </c>
      <c r="E57" s="22">
        <v>383</v>
      </c>
      <c r="F57" s="20">
        <v>67.5219446320054</v>
      </c>
      <c r="G57" s="22">
        <v>1.9602971028084999</v>
      </c>
      <c r="H57" s="18">
        <v>4.5400000000000003E-2</v>
      </c>
      <c r="I57" s="15">
        <v>1.53121423655615E-3</v>
      </c>
      <c r="J57" s="24">
        <v>7.5792999999999999E-2</v>
      </c>
      <c r="K57" s="18">
        <v>9.2499999999999999E-2</v>
      </c>
      <c r="L57" s="15">
        <v>4.6022872099098604E-3</v>
      </c>
      <c r="M57" s="18">
        <v>1.481E-2</v>
      </c>
      <c r="N57" s="15">
        <v>4.29963921371316E-4</v>
      </c>
      <c r="O57" s="24">
        <v>0.37608999999999998</v>
      </c>
      <c r="P57" s="10">
        <v>94.8</v>
      </c>
      <c r="Q57" s="6">
        <v>2.7451050487094601</v>
      </c>
      <c r="R57" s="6">
        <v>3.4722009363411099</v>
      </c>
      <c r="S57" s="10">
        <v>89.7</v>
      </c>
      <c r="T57" s="6">
        <v>4.2794661519494603</v>
      </c>
      <c r="U57" s="6">
        <v>4.6998758824133402</v>
      </c>
      <c r="V57" s="10">
        <v>1</v>
      </c>
      <c r="W57" s="6">
        <v>64.196610161522003</v>
      </c>
      <c r="X57" s="6">
        <v>65.216833595646506</v>
      </c>
      <c r="Y57" s="6">
        <v>-5.6856187290969897</v>
      </c>
      <c r="Z57" s="6">
        <v>-9380</v>
      </c>
      <c r="AA57" s="7">
        <v>94.8</v>
      </c>
      <c r="AB57" s="7">
        <v>2.7451050487094601</v>
      </c>
      <c r="AC57" s="7">
        <v>3.4722009363411099</v>
      </c>
      <c r="AD57" s="13">
        <v>95.1</v>
      </c>
      <c r="AE57" s="6">
        <v>2.7451050487094601</v>
      </c>
      <c r="AF57" s="13">
        <v>94.9</v>
      </c>
      <c r="AG57" s="6">
        <v>3.2975491725948798</v>
      </c>
      <c r="AH57" s="13">
        <v>94.2</v>
      </c>
      <c r="AI57" s="6">
        <v>7.5090316439892399</v>
      </c>
      <c r="AJ57" s="6">
        <v>-3.2000000000000002E-3</v>
      </c>
      <c r="AK57" s="6">
        <v>2.5000000000000001E-3</v>
      </c>
    </row>
    <row r="58" spans="1:37">
      <c r="A58" s="5" t="s">
        <v>95</v>
      </c>
      <c r="B58" s="22">
        <v>517</v>
      </c>
      <c r="C58" s="22">
        <v>1.006</v>
      </c>
      <c r="D58" s="22">
        <v>7.9000000000000001E-2</v>
      </c>
      <c r="E58" s="22">
        <v>664</v>
      </c>
      <c r="F58" s="20">
        <v>65.1041666666667</v>
      </c>
      <c r="G58" s="22">
        <v>2.20943406765215</v>
      </c>
      <c r="H58" s="18">
        <v>5.0700000000000002E-2</v>
      </c>
      <c r="I58" s="15">
        <v>1.75576748529029E-3</v>
      </c>
      <c r="J58" s="24">
        <v>0.22994999999999999</v>
      </c>
      <c r="K58" s="18">
        <v>0.108</v>
      </c>
      <c r="L58" s="15">
        <v>5.5969534713091696E-3</v>
      </c>
      <c r="M58" s="18">
        <v>1.536E-2</v>
      </c>
      <c r="N58" s="15">
        <v>5.2127089580754403E-4</v>
      </c>
      <c r="O58" s="24">
        <v>0.42530000000000001</v>
      </c>
      <c r="P58" s="10">
        <v>98.3</v>
      </c>
      <c r="Q58" s="6">
        <v>3.3184612236882902</v>
      </c>
      <c r="R58" s="6">
        <v>3.98365317721743</v>
      </c>
      <c r="S58" s="10">
        <v>104</v>
      </c>
      <c r="T58" s="6">
        <v>5.1599110654908404</v>
      </c>
      <c r="U58" s="6">
        <v>5.62386394212837</v>
      </c>
      <c r="V58" s="10">
        <v>231</v>
      </c>
      <c r="W58" s="6">
        <v>96.818660397976501</v>
      </c>
      <c r="X58" s="6">
        <v>155.04215214992601</v>
      </c>
      <c r="Y58" s="6">
        <v>5.4807692307692299</v>
      </c>
      <c r="Z58" s="6">
        <v>57.445887445887401</v>
      </c>
      <c r="AA58" s="7">
        <v>98.3</v>
      </c>
      <c r="AB58" s="7">
        <v>3.3184612236882902</v>
      </c>
      <c r="AC58" s="7">
        <v>3.98365317721743</v>
      </c>
      <c r="AD58" s="13">
        <v>97.9</v>
      </c>
      <c r="AE58" s="6">
        <v>3.3184612236882902</v>
      </c>
      <c r="AF58" s="13">
        <v>97.6</v>
      </c>
      <c r="AG58" s="6">
        <v>4.0871361861057203</v>
      </c>
      <c r="AH58" s="13">
        <v>94.5</v>
      </c>
      <c r="AI58" s="6">
        <v>60.625349493909802</v>
      </c>
      <c r="AJ58" s="6">
        <v>3.5999999999999999E-3</v>
      </c>
      <c r="AK58" s="6">
        <v>2.8E-3</v>
      </c>
    </row>
    <row r="59" spans="1:37">
      <c r="A59" s="5" t="s">
        <v>96</v>
      </c>
      <c r="B59" s="22">
        <v>181.8</v>
      </c>
      <c r="C59" s="22">
        <v>1.5620000000000001</v>
      </c>
      <c r="D59" s="22">
        <v>7.4999999999999997E-2</v>
      </c>
      <c r="E59" s="22">
        <v>213</v>
      </c>
      <c r="F59" s="20">
        <v>68.587105624142694</v>
      </c>
      <c r="G59" s="22">
        <v>2.113107571439</v>
      </c>
      <c r="H59" s="18">
        <v>4.7500000000000001E-2</v>
      </c>
      <c r="I59" s="15">
        <v>2.2484784317908899E-3</v>
      </c>
      <c r="J59" s="24">
        <v>0.20633000000000001</v>
      </c>
      <c r="K59" s="18">
        <v>9.5000000000000001E-2</v>
      </c>
      <c r="L59" s="15">
        <v>5.4491102255322197E-3</v>
      </c>
      <c r="M59" s="18">
        <v>1.4579999999999999E-2</v>
      </c>
      <c r="N59" s="15">
        <v>4.4919680034924501E-4</v>
      </c>
      <c r="O59" s="24">
        <v>0.23086999999999999</v>
      </c>
      <c r="P59" s="10">
        <v>93.3</v>
      </c>
      <c r="Q59" s="6">
        <v>2.8603872727323001</v>
      </c>
      <c r="R59" s="6">
        <v>3.5447228835988001</v>
      </c>
      <c r="S59" s="10">
        <v>92</v>
      </c>
      <c r="T59" s="6">
        <v>4.9939464205517803</v>
      </c>
      <c r="U59" s="6">
        <v>5.3761653864790899</v>
      </c>
      <c r="V59" s="10">
        <v>80</v>
      </c>
      <c r="W59" s="6">
        <v>88.520681046441297</v>
      </c>
      <c r="X59" s="6">
        <v>91.266699568707807</v>
      </c>
      <c r="Y59" s="6">
        <v>-1.4130434782608601</v>
      </c>
      <c r="Z59" s="6">
        <v>-16.625</v>
      </c>
      <c r="AA59" s="7">
        <v>93.3</v>
      </c>
      <c r="AB59" s="7">
        <v>2.8603872727323001</v>
      </c>
      <c r="AC59" s="7">
        <v>3.5447228835988001</v>
      </c>
      <c r="AD59" s="13">
        <v>93.3</v>
      </c>
      <c r="AE59" s="6">
        <v>2.9108787934245699</v>
      </c>
      <c r="AF59" s="13">
        <v>93</v>
      </c>
      <c r="AG59" s="6">
        <v>3.5191619529856699</v>
      </c>
      <c r="AH59" s="13">
        <v>87.2</v>
      </c>
      <c r="AI59" s="6">
        <v>18.660004633595001</v>
      </c>
      <c r="AJ59" s="6">
        <v>-2.9999999999999997E-4</v>
      </c>
      <c r="AK59" s="6">
        <v>3.5999999999999999E-3</v>
      </c>
    </row>
    <row r="60" spans="1:37">
      <c r="A60" s="5" t="s">
        <v>97</v>
      </c>
      <c r="B60" s="22">
        <v>167</v>
      </c>
      <c r="C60" s="22">
        <v>1.3420000000000001</v>
      </c>
      <c r="D60" s="22">
        <v>2.1999999999999999E-2</v>
      </c>
      <c r="E60" s="22">
        <v>215</v>
      </c>
      <c r="F60" s="20">
        <v>64.102564102564102</v>
      </c>
      <c r="G60" s="22">
        <v>1.8674110373956101</v>
      </c>
      <c r="H60" s="18">
        <v>4.87E-2</v>
      </c>
      <c r="I60" s="15">
        <v>2.6372245578349402E-3</v>
      </c>
      <c r="J60" s="24">
        <v>0.24610000000000001</v>
      </c>
      <c r="K60" s="18">
        <v>0.1041</v>
      </c>
      <c r="L60" s="15">
        <v>6.4012543105941202E-3</v>
      </c>
      <c r="M60" s="18">
        <v>1.5599999999999999E-2</v>
      </c>
      <c r="N60" s="15">
        <v>4.5445315006059699E-4</v>
      </c>
      <c r="O60" s="24">
        <v>6.5402000000000002E-2</v>
      </c>
      <c r="P60" s="10">
        <v>99.8</v>
      </c>
      <c r="Q60" s="6">
        <v>2.88700865007949</v>
      </c>
      <c r="R60" s="6">
        <v>3.65277096270359</v>
      </c>
      <c r="S60" s="10">
        <v>100.3</v>
      </c>
      <c r="T60" s="6">
        <v>5.91748986055548</v>
      </c>
      <c r="U60" s="6">
        <v>6.3006294053555898</v>
      </c>
      <c r="V60" s="10">
        <v>130</v>
      </c>
      <c r="W60" s="6">
        <v>107.15901846983</v>
      </c>
      <c r="X60" s="6">
        <v>113.935476977523</v>
      </c>
      <c r="Y60" s="6">
        <v>0.498504486540369</v>
      </c>
      <c r="Z60" s="6">
        <v>23.230769230769202</v>
      </c>
      <c r="AA60" s="7">
        <v>99.8</v>
      </c>
      <c r="AB60" s="7">
        <v>2.88700865007949</v>
      </c>
      <c r="AC60" s="7">
        <v>3.65277096270359</v>
      </c>
      <c r="AD60" s="13">
        <v>99.7</v>
      </c>
      <c r="AE60" s="6">
        <v>2.9328175779672701</v>
      </c>
      <c r="AF60" s="13">
        <v>99.7</v>
      </c>
      <c r="AG60" s="6">
        <v>3.6619238454365601</v>
      </c>
      <c r="AH60" s="13">
        <v>99.4</v>
      </c>
      <c r="AI60" s="6">
        <v>31.749898258377801</v>
      </c>
      <c r="AJ60" s="6">
        <v>8.0000000000000004E-4</v>
      </c>
      <c r="AK60" s="6">
        <v>4.3E-3</v>
      </c>
    </row>
    <row r="61" spans="1:37">
      <c r="A61" s="5" t="s">
        <v>98</v>
      </c>
      <c r="B61" s="22">
        <v>179</v>
      </c>
      <c r="C61" s="22">
        <v>1.77</v>
      </c>
      <c r="D61" s="22">
        <v>7.2999999999999995E-2</v>
      </c>
      <c r="E61" s="22">
        <v>212</v>
      </c>
      <c r="F61" s="20">
        <v>67.069081153588201</v>
      </c>
      <c r="G61" s="22">
        <v>2.0049161904132</v>
      </c>
      <c r="H61" s="18">
        <v>4.7199999999999999E-2</v>
      </c>
      <c r="I61" s="15">
        <v>2.0938952253770102E-3</v>
      </c>
      <c r="J61" s="24">
        <v>0.14097999999999999</v>
      </c>
      <c r="K61" s="18">
        <v>9.6699999999999994E-2</v>
      </c>
      <c r="L61" s="15">
        <v>5.4198443025699396E-3</v>
      </c>
      <c r="M61" s="18">
        <v>1.491E-2</v>
      </c>
      <c r="N61" s="15">
        <v>4.4570910894999602E-4</v>
      </c>
      <c r="O61" s="24">
        <v>0.2215</v>
      </c>
      <c r="P61" s="10">
        <v>95.4</v>
      </c>
      <c r="Q61" s="6">
        <v>2.8502447825478501</v>
      </c>
      <c r="R61" s="6">
        <v>3.5643826696723702</v>
      </c>
      <c r="S61" s="10">
        <v>93.6</v>
      </c>
      <c r="T61" s="6">
        <v>5.0228934581579603</v>
      </c>
      <c r="U61" s="6">
        <v>5.4151192424365604</v>
      </c>
      <c r="V61" s="10">
        <v>70</v>
      </c>
      <c r="W61" s="6">
        <v>88.090634511378695</v>
      </c>
      <c r="X61" s="6">
        <v>90.220798378570706</v>
      </c>
      <c r="Y61" s="6">
        <v>-1.92307692307693</v>
      </c>
      <c r="Z61" s="6">
        <v>-36.285714285714299</v>
      </c>
      <c r="AA61" s="7">
        <v>95.4</v>
      </c>
      <c r="AB61" s="7">
        <v>2.8502447825478501</v>
      </c>
      <c r="AC61" s="7">
        <v>3.5643826696723702</v>
      </c>
      <c r="AD61" s="13">
        <v>95.5</v>
      </c>
      <c r="AE61" s="6">
        <v>2.8502447825478501</v>
      </c>
      <c r="AF61" s="13">
        <v>95.4</v>
      </c>
      <c r="AG61" s="6">
        <v>3.4790887732287099</v>
      </c>
      <c r="AH61" s="13">
        <v>94.1</v>
      </c>
      <c r="AI61" s="6">
        <v>16.191080526552401</v>
      </c>
      <c r="AJ61" s="6">
        <v>-8.9999999999999998E-4</v>
      </c>
      <c r="AK61" s="6">
        <v>3.3999999999999998E-3</v>
      </c>
    </row>
    <row r="62" spans="1:37">
      <c r="A62" s="5" t="s">
        <v>99</v>
      </c>
      <c r="B62" s="22">
        <v>117</v>
      </c>
      <c r="C62" s="22">
        <v>2.06</v>
      </c>
      <c r="D62" s="22">
        <v>0.11</v>
      </c>
      <c r="E62" s="22">
        <v>141</v>
      </c>
      <c r="F62" s="20">
        <v>58.3771161704612</v>
      </c>
      <c r="G62" s="22">
        <v>1.8807467801903901</v>
      </c>
      <c r="H62" s="18">
        <v>4.1700000000000001E-2</v>
      </c>
      <c r="I62" s="15">
        <v>3.26156679573211E-3</v>
      </c>
      <c r="J62" s="24">
        <v>0.34923999999999999</v>
      </c>
      <c r="K62" s="18">
        <v>9.9000000000000005E-2</v>
      </c>
      <c r="L62" s="15">
        <v>8.5516605223780792E-3</v>
      </c>
      <c r="M62" s="18">
        <v>1.7129999999999999E-2</v>
      </c>
      <c r="N62" s="15">
        <v>5.5188050486405002E-4</v>
      </c>
      <c r="O62" s="24">
        <v>-0.14097999999999999</v>
      </c>
      <c r="P62" s="10">
        <v>109.5</v>
      </c>
      <c r="Q62" s="6">
        <v>3.5089561983117998</v>
      </c>
      <c r="R62" s="6">
        <v>4.2817089320330899</v>
      </c>
      <c r="S62" s="10">
        <v>97.7</v>
      </c>
      <c r="T62" s="6">
        <v>7.4402119397710802</v>
      </c>
      <c r="U62" s="6">
        <v>7.72204239799437</v>
      </c>
      <c r="V62" s="10">
        <v>110</v>
      </c>
      <c r="W62" s="6">
        <v>134.00458156857999</v>
      </c>
      <c r="X62" s="6">
        <v>134.15522327633201</v>
      </c>
      <c r="Y62" s="6">
        <v>-12.0777891504606</v>
      </c>
      <c r="Z62" s="6">
        <v>0.45454545454545298</v>
      </c>
      <c r="AA62" s="7">
        <v>109.5</v>
      </c>
      <c r="AB62" s="7">
        <v>3.5089561983117998</v>
      </c>
      <c r="AC62" s="7">
        <v>4.2817089320330899</v>
      </c>
      <c r="AD62" s="13">
        <v>110.3</v>
      </c>
      <c r="AE62" s="6">
        <v>3.6721347472105101</v>
      </c>
      <c r="AF62" s="13">
        <v>110.1</v>
      </c>
      <c r="AG62" s="6">
        <v>4.0315448290589702</v>
      </c>
      <c r="AH62" s="13">
        <v>108.4</v>
      </c>
      <c r="AI62" s="6">
        <v>7.01055499730289</v>
      </c>
      <c r="AJ62" s="6">
        <v>-8.3000000000000001E-3</v>
      </c>
      <c r="AK62" s="6">
        <v>5.3E-3</v>
      </c>
    </row>
    <row r="63" spans="1:37">
      <c r="A63" s="5" t="s">
        <v>100</v>
      </c>
      <c r="B63" s="22">
        <v>141.80000000000001</v>
      </c>
      <c r="C63" s="22">
        <v>1.9610000000000001</v>
      </c>
      <c r="D63" s="22">
        <v>5.7000000000000002E-2</v>
      </c>
      <c r="E63" s="22">
        <v>166</v>
      </c>
      <c r="F63" s="20">
        <v>68.823124569855494</v>
      </c>
      <c r="G63" s="22">
        <v>2.0769231830282902</v>
      </c>
      <c r="H63" s="18">
        <v>4.7300000000000002E-2</v>
      </c>
      <c r="I63" s="15">
        <v>2.3355138658872499E-3</v>
      </c>
      <c r="J63" s="24">
        <v>0.16439000000000001</v>
      </c>
      <c r="K63" s="18">
        <v>9.4899999999999998E-2</v>
      </c>
      <c r="L63" s="15">
        <v>5.6400563380962603E-3</v>
      </c>
      <c r="M63" s="18">
        <v>1.453E-2</v>
      </c>
      <c r="N63" s="15">
        <v>4.3848189163179699E-4</v>
      </c>
      <c r="O63" s="24">
        <v>0.27910000000000001</v>
      </c>
      <c r="P63" s="10">
        <v>93</v>
      </c>
      <c r="Q63" s="6">
        <v>2.8053041510713701</v>
      </c>
      <c r="R63" s="6">
        <v>3.49619701836379</v>
      </c>
      <c r="S63" s="10">
        <v>91.9</v>
      </c>
      <c r="T63" s="6">
        <v>5.2489392135409103</v>
      </c>
      <c r="U63" s="6">
        <v>5.6131451671826698</v>
      </c>
      <c r="V63" s="10">
        <v>70</v>
      </c>
      <c r="W63" s="6">
        <v>96.341327272451096</v>
      </c>
      <c r="X63" s="6">
        <v>98.498068529827407</v>
      </c>
      <c r="Y63" s="6">
        <v>-1.19695321001088</v>
      </c>
      <c r="Z63" s="6">
        <v>-32.857142857142897</v>
      </c>
      <c r="AA63" s="7">
        <v>93</v>
      </c>
      <c r="AB63" s="7">
        <v>2.8053041510713701</v>
      </c>
      <c r="AC63" s="7">
        <v>3.49619701836379</v>
      </c>
      <c r="AD63" s="13">
        <v>93.1</v>
      </c>
      <c r="AE63" s="6">
        <v>2.8545982869781001</v>
      </c>
      <c r="AF63" s="13">
        <v>92.9</v>
      </c>
      <c r="AG63" s="6">
        <v>3.4346998220292</v>
      </c>
      <c r="AH63" s="13">
        <v>92.2</v>
      </c>
      <c r="AI63" s="6">
        <v>18.9533991837225</v>
      </c>
      <c r="AJ63" s="6">
        <v>-8.0000000000000004E-4</v>
      </c>
      <c r="AK63" s="6">
        <v>3.7000000000000002E-3</v>
      </c>
    </row>
    <row r="64" spans="1:37">
      <c r="A64" s="5" t="s">
        <v>101</v>
      </c>
      <c r="B64" s="22">
        <v>237</v>
      </c>
      <c r="C64" s="22">
        <v>1.2430000000000001</v>
      </c>
      <c r="D64" s="22">
        <v>5.5E-2</v>
      </c>
      <c r="E64" s="22">
        <v>295</v>
      </c>
      <c r="F64" s="20">
        <v>69.735006973500703</v>
      </c>
      <c r="G64" s="22">
        <v>2.0915249100142201</v>
      </c>
      <c r="H64" s="18">
        <v>5.0700000000000002E-2</v>
      </c>
      <c r="I64" s="15">
        <v>2.39725868387715E-3</v>
      </c>
      <c r="J64" s="24">
        <v>-0.14942</v>
      </c>
      <c r="K64" s="18">
        <v>9.9699999999999997E-2</v>
      </c>
      <c r="L64" s="15">
        <v>5.9263530785888703E-3</v>
      </c>
      <c r="M64" s="18">
        <v>1.434E-2</v>
      </c>
      <c r="N64" s="15">
        <v>4.3009197978571899E-4</v>
      </c>
      <c r="O64" s="24">
        <v>0.37784000000000001</v>
      </c>
      <c r="P64" s="10">
        <v>91.8</v>
      </c>
      <c r="Q64" s="6">
        <v>2.7346671851628099</v>
      </c>
      <c r="R64" s="6">
        <v>3.4235273680859701</v>
      </c>
      <c r="S64" s="10">
        <v>96.3</v>
      </c>
      <c r="T64" s="6">
        <v>5.3914126350116804</v>
      </c>
      <c r="U64" s="6">
        <v>5.7788962853500898</v>
      </c>
      <c r="V64" s="10">
        <v>210</v>
      </c>
      <c r="W64" s="6">
        <v>100.351829847432</v>
      </c>
      <c r="X64" s="6">
        <v>122.976521137902</v>
      </c>
      <c r="Y64" s="6">
        <v>4.6728971962616903</v>
      </c>
      <c r="Z64" s="6">
        <v>56.285714285714299</v>
      </c>
      <c r="AA64" s="7">
        <v>91.8</v>
      </c>
      <c r="AB64" s="7">
        <v>2.7346671851628099</v>
      </c>
      <c r="AC64" s="7">
        <v>3.4235273680859701</v>
      </c>
      <c r="AD64" s="13">
        <v>91.2</v>
      </c>
      <c r="AE64" s="6">
        <v>2.6877880522106499</v>
      </c>
      <c r="AF64" s="13">
        <v>91.1</v>
      </c>
      <c r="AG64" s="6">
        <v>3.4790990501800301</v>
      </c>
      <c r="AH64" s="13">
        <v>90.1</v>
      </c>
      <c r="AI64" s="6">
        <v>50.718485325646803</v>
      </c>
      <c r="AJ64" s="6">
        <v>3.7000000000000002E-3</v>
      </c>
      <c r="AK64" s="6">
        <v>3.8999999999999998E-3</v>
      </c>
    </row>
    <row r="65" spans="1:37">
      <c r="A65" s="5" t="s">
        <v>102</v>
      </c>
      <c r="B65" s="22">
        <v>296</v>
      </c>
      <c r="C65" s="22">
        <v>1.1830000000000001</v>
      </c>
      <c r="D65" s="22">
        <v>7.8E-2</v>
      </c>
      <c r="E65" s="22">
        <v>366</v>
      </c>
      <c r="F65" s="20">
        <v>71.839080459770102</v>
      </c>
      <c r="G65" s="22">
        <v>2.6912913490850201</v>
      </c>
      <c r="H65" s="18">
        <v>5.0700000000000002E-2</v>
      </c>
      <c r="I65" s="15">
        <v>2.6248625172347901E-3</v>
      </c>
      <c r="J65" s="24">
        <v>0.56732000000000005</v>
      </c>
      <c r="K65" s="18">
        <v>9.7299999999999998E-2</v>
      </c>
      <c r="L65" s="15">
        <v>5.81567765441826E-3</v>
      </c>
      <c r="M65" s="18">
        <v>1.392E-2</v>
      </c>
      <c r="N65" s="15">
        <v>5.2148183606334699E-4</v>
      </c>
      <c r="O65" s="24">
        <v>0.15032000000000001</v>
      </c>
      <c r="P65" s="10">
        <v>89.1</v>
      </c>
      <c r="Q65" s="6">
        <v>3.35050376091261</v>
      </c>
      <c r="R65" s="6">
        <v>3.9021107800661201</v>
      </c>
      <c r="S65" s="10">
        <v>94.1</v>
      </c>
      <c r="T65" s="6">
        <v>5.4175916921957299</v>
      </c>
      <c r="U65" s="6">
        <v>5.7871226543935901</v>
      </c>
      <c r="V65" s="10">
        <v>240</v>
      </c>
      <c r="W65" s="6">
        <v>116.872684160506</v>
      </c>
      <c r="X65" s="6">
        <v>131.30651041189199</v>
      </c>
      <c r="Y65" s="6">
        <v>5.3134962805525996</v>
      </c>
      <c r="Z65" s="6">
        <v>62.875</v>
      </c>
      <c r="AA65" s="7">
        <v>89.1</v>
      </c>
      <c r="AB65" s="7">
        <v>3.35050376091261</v>
      </c>
      <c r="AC65" s="7">
        <v>3.9021107800661201</v>
      </c>
      <c r="AD65" s="13">
        <v>89.5</v>
      </c>
      <c r="AE65" s="6">
        <v>3.2898138931996699</v>
      </c>
      <c r="AF65" s="13">
        <v>89.3</v>
      </c>
      <c r="AG65" s="6">
        <v>3.8941879440196701</v>
      </c>
      <c r="AH65" s="13">
        <v>86.5</v>
      </c>
      <c r="AI65" s="6">
        <v>38.984346895663499</v>
      </c>
      <c r="AJ65" s="6">
        <v>3.8E-3</v>
      </c>
      <c r="AK65" s="6">
        <v>4.3E-3</v>
      </c>
    </row>
    <row r="66" spans="1:37">
      <c r="A66" s="5" t="s">
        <v>103</v>
      </c>
      <c r="B66" s="22">
        <v>199</v>
      </c>
      <c r="C66" s="22">
        <v>1.393</v>
      </c>
      <c r="D66" s="22">
        <v>2.1999999999999999E-2</v>
      </c>
      <c r="E66" s="22">
        <v>242</v>
      </c>
      <c r="F66" s="20">
        <v>67.340067340067307</v>
      </c>
      <c r="G66" s="22">
        <v>1.9946564895922301</v>
      </c>
      <c r="H66" s="18">
        <v>4.8099999999999997E-2</v>
      </c>
      <c r="I66" s="15">
        <v>2.3997192448830199E-3</v>
      </c>
      <c r="J66" s="24">
        <v>0.25037999999999999</v>
      </c>
      <c r="K66" s="18">
        <v>9.6500000000000002E-2</v>
      </c>
      <c r="L66" s="15">
        <v>5.3530392491088503E-3</v>
      </c>
      <c r="M66" s="18">
        <v>1.485E-2</v>
      </c>
      <c r="N66" s="15">
        <v>4.3986663572610199E-4</v>
      </c>
      <c r="O66" s="24">
        <v>7.6072000000000001E-2</v>
      </c>
      <c r="P66" s="10">
        <v>95</v>
      </c>
      <c r="Q66" s="6">
        <v>2.7958446049115699</v>
      </c>
      <c r="R66" s="6">
        <v>3.5158808889972599</v>
      </c>
      <c r="S66" s="10">
        <v>93.4</v>
      </c>
      <c r="T66" s="6">
        <v>4.9567075142796897</v>
      </c>
      <c r="U66" s="6">
        <v>5.3523431306860996</v>
      </c>
      <c r="V66" s="10">
        <v>100</v>
      </c>
      <c r="W66" s="6">
        <v>97.163980262439793</v>
      </c>
      <c r="X66" s="6">
        <v>101.43413897859701</v>
      </c>
      <c r="Y66" s="6">
        <v>-1.7130620985010601</v>
      </c>
      <c r="Z66" s="6">
        <v>5</v>
      </c>
      <c r="AA66" s="7">
        <v>95</v>
      </c>
      <c r="AB66" s="7">
        <v>2.7958446049115699</v>
      </c>
      <c r="AC66" s="7">
        <v>3.5158808889972599</v>
      </c>
      <c r="AD66" s="13">
        <v>95</v>
      </c>
      <c r="AE66" s="6">
        <v>2.8431227646398201</v>
      </c>
      <c r="AF66" s="13">
        <v>94.8</v>
      </c>
      <c r="AG66" s="6">
        <v>3.4741544844921202</v>
      </c>
      <c r="AH66" s="13">
        <v>93</v>
      </c>
      <c r="AI66" s="6">
        <v>22.777121425671702</v>
      </c>
      <c r="AJ66" s="6">
        <v>2.0000000000000001E-4</v>
      </c>
      <c r="AK66" s="6">
        <v>3.8999999999999998E-3</v>
      </c>
    </row>
    <row r="67" spans="1:37">
      <c r="A67" s="5" t="s">
        <v>104</v>
      </c>
      <c r="B67" s="22">
        <v>551</v>
      </c>
      <c r="C67" s="22">
        <v>1.149</v>
      </c>
      <c r="D67" s="22">
        <v>3.6999999999999998E-2</v>
      </c>
      <c r="E67" s="22">
        <v>679</v>
      </c>
      <c r="F67" s="20">
        <v>66.445182724252504</v>
      </c>
      <c r="G67" s="22">
        <v>2.2291428132895801</v>
      </c>
      <c r="H67" s="18">
        <v>4.7600000000000003E-2</v>
      </c>
      <c r="I67" s="15">
        <v>1.3647737533419801E-3</v>
      </c>
      <c r="J67" s="24">
        <v>0.27695999999999998</v>
      </c>
      <c r="K67" s="18">
        <v>9.74E-2</v>
      </c>
      <c r="L67" s="15">
        <v>4.4414883163642104E-3</v>
      </c>
      <c r="M67" s="18">
        <v>1.5049999999999999E-2</v>
      </c>
      <c r="N67" s="15">
        <v>5.0490642006712405E-4</v>
      </c>
      <c r="O67" s="24">
        <v>0.49940000000000001</v>
      </c>
      <c r="P67" s="10">
        <v>96.3</v>
      </c>
      <c r="Q67" s="6">
        <v>3.2299404953391</v>
      </c>
      <c r="R67" s="6">
        <v>3.8856900817889599</v>
      </c>
      <c r="S67" s="10">
        <v>94.3</v>
      </c>
      <c r="T67" s="6">
        <v>4.1010671982968097</v>
      </c>
      <c r="U67" s="6">
        <v>4.5789736910552303</v>
      </c>
      <c r="V67" s="10">
        <v>86</v>
      </c>
      <c r="W67" s="6">
        <v>59.340842093513501</v>
      </c>
      <c r="X67" s="6">
        <v>63.537743673001899</v>
      </c>
      <c r="Y67" s="6">
        <v>-2.1208907741251402</v>
      </c>
      <c r="Z67" s="6">
        <v>-11.976744186046499</v>
      </c>
      <c r="AA67" s="7">
        <v>96.3</v>
      </c>
      <c r="AB67" s="7">
        <v>3.2299404953391</v>
      </c>
      <c r="AC67" s="7">
        <v>3.8856900817889599</v>
      </c>
      <c r="AD67" s="13">
        <v>96.3</v>
      </c>
      <c r="AE67" s="6">
        <v>3.2299404953391</v>
      </c>
      <c r="AF67" s="13">
        <v>96.1</v>
      </c>
      <c r="AG67" s="6">
        <v>3.7997305384653299</v>
      </c>
      <c r="AH67" s="13">
        <v>94.4</v>
      </c>
      <c r="AI67" s="6">
        <v>11.626191997696701</v>
      </c>
      <c r="AJ67" s="6">
        <v>-4.0000000000000002E-4</v>
      </c>
      <c r="AK67" s="6">
        <v>2.3E-3</v>
      </c>
    </row>
    <row r="68" spans="1:37">
      <c r="A68" s="5" t="s">
        <v>105</v>
      </c>
      <c r="B68" s="22">
        <v>87</v>
      </c>
      <c r="C68" s="22">
        <v>1.3180000000000001</v>
      </c>
      <c r="D68" s="22">
        <v>0.04</v>
      </c>
      <c r="E68" s="22">
        <v>115</v>
      </c>
      <c r="F68" s="20">
        <v>65.616797900262497</v>
      </c>
      <c r="G68" s="22">
        <v>2.1182144539691001</v>
      </c>
      <c r="H68" s="18">
        <v>5.0500000000000003E-2</v>
      </c>
      <c r="I68" s="15">
        <v>3.2863815656897599E-3</v>
      </c>
      <c r="J68" s="24">
        <v>0.25530999999999998</v>
      </c>
      <c r="K68" s="18">
        <v>0.105</v>
      </c>
      <c r="L68" s="15">
        <v>7.2937769536776898E-3</v>
      </c>
      <c r="M68" s="18">
        <v>1.524E-2</v>
      </c>
      <c r="N68" s="15">
        <v>4.9197140536417301E-4</v>
      </c>
      <c r="O68" s="24">
        <v>4.5911E-2</v>
      </c>
      <c r="P68" s="10">
        <v>97.5</v>
      </c>
      <c r="Q68" s="6">
        <v>3.14144915611833</v>
      </c>
      <c r="R68" s="6">
        <v>3.8277332752727999</v>
      </c>
      <c r="S68" s="10">
        <v>101.1</v>
      </c>
      <c r="T68" s="6">
        <v>6.7414688259345796</v>
      </c>
      <c r="U68" s="6">
        <v>7.08535005315471</v>
      </c>
      <c r="V68" s="10">
        <v>190</v>
      </c>
      <c r="W68" s="6">
        <v>228.29770658848699</v>
      </c>
      <c r="X68" s="6">
        <v>288.68365437027097</v>
      </c>
      <c r="Y68" s="6">
        <v>3.5608308605341099</v>
      </c>
      <c r="Z68" s="6">
        <v>48.684210526315802</v>
      </c>
      <c r="AA68" s="7">
        <v>97.5</v>
      </c>
      <c r="AB68" s="7">
        <v>3.14144915611833</v>
      </c>
      <c r="AC68" s="7">
        <v>3.8277332752727999</v>
      </c>
      <c r="AD68" s="13">
        <v>97.2</v>
      </c>
      <c r="AE68" s="6">
        <v>3.2500927372117498</v>
      </c>
      <c r="AF68" s="13">
        <v>97.2</v>
      </c>
      <c r="AG68" s="6">
        <v>3.9732357004144299</v>
      </c>
      <c r="AH68" s="13">
        <v>97.1</v>
      </c>
      <c r="AI68" s="6">
        <v>190.402355640792</v>
      </c>
      <c r="AJ68" s="6">
        <v>3.2000000000000002E-3</v>
      </c>
      <c r="AK68" s="6">
        <v>5.1999999999999998E-3</v>
      </c>
    </row>
    <row r="69" spans="1:37">
      <c r="A69" s="5" t="s">
        <v>106</v>
      </c>
      <c r="B69" s="22">
        <v>117.8</v>
      </c>
      <c r="C69" s="22">
        <v>1.595</v>
      </c>
      <c r="D69" s="22">
        <v>3.9E-2</v>
      </c>
      <c r="E69" s="22">
        <v>172</v>
      </c>
      <c r="F69" s="20">
        <v>67.114093959731505</v>
      </c>
      <c r="G69" s="22">
        <v>2.0950684493388398</v>
      </c>
      <c r="H69" s="18">
        <v>5.8200000000000002E-2</v>
      </c>
      <c r="I69" s="15">
        <v>4.5273219490324004E-3</v>
      </c>
      <c r="J69" s="24">
        <v>0.21221000000000001</v>
      </c>
      <c r="K69" s="18">
        <v>0.11600000000000001</v>
      </c>
      <c r="L69" s="15">
        <v>9.5027282735012392E-3</v>
      </c>
      <c r="M69" s="18">
        <v>1.49E-2</v>
      </c>
      <c r="N69" s="15">
        <v>4.6512614643771602E-4</v>
      </c>
      <c r="O69" s="24">
        <v>1.8287999999999999E-2</v>
      </c>
      <c r="P69" s="10">
        <v>95.3</v>
      </c>
      <c r="Q69" s="6">
        <v>2.9474610127675098</v>
      </c>
      <c r="R69" s="6">
        <v>3.64175814098266</v>
      </c>
      <c r="S69" s="10">
        <v>113</v>
      </c>
      <c r="T69" s="6">
        <v>8.6400512766416604</v>
      </c>
      <c r="U69" s="6">
        <v>8.9632503876966805</v>
      </c>
      <c r="V69" s="10">
        <v>430</v>
      </c>
      <c r="W69" s="6">
        <v>149.799672910179</v>
      </c>
      <c r="X69" s="6">
        <v>150.036553508108</v>
      </c>
      <c r="Y69" s="6">
        <v>15.663716814159301</v>
      </c>
      <c r="Z69" s="6">
        <v>77.837209302325604</v>
      </c>
      <c r="AA69" s="7">
        <v>95.3</v>
      </c>
      <c r="AB69" s="7">
        <v>2.9474610127675098</v>
      </c>
      <c r="AC69" s="7">
        <v>3.64175814098266</v>
      </c>
      <c r="AD69" s="13">
        <v>94.1</v>
      </c>
      <c r="AE69" s="6">
        <v>3.1042110788064199</v>
      </c>
      <c r="AF69" s="13">
        <v>94.1</v>
      </c>
      <c r="AG69" s="6">
        <v>4.10386233480087</v>
      </c>
      <c r="AH69" s="13">
        <v>94.6</v>
      </c>
      <c r="AI69" s="6">
        <v>7.8824617979843801</v>
      </c>
      <c r="AJ69" s="6">
        <v>1.3100000000000001E-2</v>
      </c>
      <c r="AK69" s="6">
        <v>7.4000000000000003E-3</v>
      </c>
    </row>
    <row r="70" spans="1:37">
      <c r="A70" s="5" t="s">
        <v>107</v>
      </c>
      <c r="B70" s="22">
        <v>235</v>
      </c>
      <c r="C70" s="22">
        <v>1.466</v>
      </c>
      <c r="D70" s="22">
        <v>4.8000000000000001E-2</v>
      </c>
      <c r="E70" s="22">
        <v>301</v>
      </c>
      <c r="F70" s="20">
        <v>65.659881812212703</v>
      </c>
      <c r="G70" s="22">
        <v>1.81733046196988</v>
      </c>
      <c r="H70" s="18">
        <v>4.9099999999999998E-2</v>
      </c>
      <c r="I70" s="15">
        <v>2.1618385859244198E-3</v>
      </c>
      <c r="J70" s="24">
        <v>0.13233</v>
      </c>
      <c r="K70" s="18">
        <v>0.1021</v>
      </c>
      <c r="L70" s="15">
        <v>5.34824253310373E-3</v>
      </c>
      <c r="M70" s="18">
        <v>1.523E-2</v>
      </c>
      <c r="N70" s="15">
        <v>4.21535070912254E-4</v>
      </c>
      <c r="O70" s="24">
        <v>0.21704999999999999</v>
      </c>
      <c r="P70" s="10">
        <v>97.4</v>
      </c>
      <c r="Q70" s="6">
        <v>2.6709157196550599</v>
      </c>
      <c r="R70" s="6">
        <v>3.4511519053323201</v>
      </c>
      <c r="S70" s="10">
        <v>98.6</v>
      </c>
      <c r="T70" s="6">
        <v>4.9329448371437001</v>
      </c>
      <c r="U70" s="6">
        <v>5.37153618055937</v>
      </c>
      <c r="V70" s="10">
        <v>140</v>
      </c>
      <c r="W70" s="6">
        <v>95.342954848806301</v>
      </c>
      <c r="X70" s="6">
        <v>110.77180480697901</v>
      </c>
      <c r="Y70" s="6">
        <v>1.21703853955374</v>
      </c>
      <c r="Z70" s="6">
        <v>30.428571428571399</v>
      </c>
      <c r="AA70" s="7">
        <v>97.4</v>
      </c>
      <c r="AB70" s="7">
        <v>2.6709157196550599</v>
      </c>
      <c r="AC70" s="7">
        <v>3.4511519053323201</v>
      </c>
      <c r="AD70" s="13">
        <v>97.2</v>
      </c>
      <c r="AE70" s="6">
        <v>2.71123418049797</v>
      </c>
      <c r="AF70" s="13">
        <v>97.1</v>
      </c>
      <c r="AG70" s="6">
        <v>3.4724551496459601</v>
      </c>
      <c r="AH70" s="13">
        <v>97.5</v>
      </c>
      <c r="AI70" s="6">
        <v>39.8908490671922</v>
      </c>
      <c r="AJ70" s="6">
        <v>1.5E-3</v>
      </c>
      <c r="AK70" s="6">
        <v>3.3999999999999998E-3</v>
      </c>
    </row>
    <row r="71" spans="1:37">
      <c r="A71" s="5" t="s">
        <v>108</v>
      </c>
      <c r="B71" s="22">
        <v>105.8</v>
      </c>
      <c r="C71" s="22">
        <v>1.381</v>
      </c>
      <c r="D71" s="22">
        <v>7.1999999999999995E-2</v>
      </c>
      <c r="E71" s="22">
        <v>150</v>
      </c>
      <c r="F71" s="20">
        <v>62.266500622664999</v>
      </c>
      <c r="G71" s="22">
        <v>1.9643502441749401</v>
      </c>
      <c r="H71" s="18">
        <v>5.1799999999999999E-2</v>
      </c>
      <c r="I71" s="15">
        <v>3.43204681080267E-3</v>
      </c>
      <c r="J71" s="24">
        <v>0.21292</v>
      </c>
      <c r="K71" s="18">
        <v>0.1138</v>
      </c>
      <c r="L71" s="15">
        <v>8.1966142524581304E-3</v>
      </c>
      <c r="M71" s="18">
        <v>1.6060000000000001E-2</v>
      </c>
      <c r="N71" s="15">
        <v>5.0665228663847903E-4</v>
      </c>
      <c r="O71" s="24">
        <v>9.0222999999999998E-2</v>
      </c>
      <c r="P71" s="10">
        <v>102.7</v>
      </c>
      <c r="Q71" s="6">
        <v>3.18144749677109</v>
      </c>
      <c r="R71" s="6">
        <v>3.9273926766302698</v>
      </c>
      <c r="S71" s="10">
        <v>109</v>
      </c>
      <c r="T71" s="6">
        <v>7.4813458123093204</v>
      </c>
      <c r="U71" s="6">
        <v>7.8401404152509802</v>
      </c>
      <c r="V71" s="10">
        <v>230</v>
      </c>
      <c r="W71" s="6">
        <v>133.86713485885099</v>
      </c>
      <c r="X71" s="6">
        <v>141.941611196043</v>
      </c>
      <c r="Y71" s="6">
        <v>5.7798165137614603</v>
      </c>
      <c r="Z71" s="6">
        <v>55.347826086956502</v>
      </c>
      <c r="AA71" s="7">
        <v>102.7</v>
      </c>
      <c r="AB71" s="7">
        <v>3.18144749677109</v>
      </c>
      <c r="AC71" s="7">
        <v>3.9273926766302698</v>
      </c>
      <c r="AD71" s="13">
        <v>102.3</v>
      </c>
      <c r="AE71" s="6">
        <v>3.2849974390722099</v>
      </c>
      <c r="AF71" s="13">
        <v>102.2</v>
      </c>
      <c r="AG71" s="6">
        <v>4.1332959201293802</v>
      </c>
      <c r="AH71" s="13">
        <v>101.9</v>
      </c>
      <c r="AI71" s="6">
        <v>45.3021500076729</v>
      </c>
      <c r="AJ71" s="6">
        <v>4.7000000000000002E-3</v>
      </c>
      <c r="AK71" s="6">
        <v>5.4999999999999997E-3</v>
      </c>
    </row>
    <row r="72" spans="1:37">
      <c r="A72" s="5" t="s">
        <v>109</v>
      </c>
      <c r="B72" s="22">
        <v>146.80000000000001</v>
      </c>
      <c r="C72" s="22">
        <v>1.653</v>
      </c>
      <c r="D72" s="22">
        <v>5.7000000000000002E-2</v>
      </c>
      <c r="E72" s="22">
        <v>185</v>
      </c>
      <c r="F72" s="20">
        <v>68.634179821551101</v>
      </c>
      <c r="G72" s="22">
        <v>1.9219065384741101</v>
      </c>
      <c r="H72" s="18">
        <v>5.1200000000000002E-2</v>
      </c>
      <c r="I72" s="15">
        <v>2.6472574753229499E-3</v>
      </c>
      <c r="J72" s="24">
        <v>0.37358999999999998</v>
      </c>
      <c r="K72" s="18">
        <v>0.1021</v>
      </c>
      <c r="L72" s="15">
        <v>5.9725788561474698E-3</v>
      </c>
      <c r="M72" s="18">
        <v>1.457E-2</v>
      </c>
      <c r="N72" s="15">
        <v>4.0799173732932299E-4</v>
      </c>
      <c r="O72" s="24">
        <v>-8.8574E-2</v>
      </c>
      <c r="P72" s="10">
        <v>93.2</v>
      </c>
      <c r="Q72" s="6">
        <v>2.5859601418928699</v>
      </c>
      <c r="R72" s="6">
        <v>3.3263358963141099</v>
      </c>
      <c r="S72" s="10">
        <v>98.5</v>
      </c>
      <c r="T72" s="6">
        <v>5.4948107125089196</v>
      </c>
      <c r="U72" s="6">
        <v>5.8917230874387103</v>
      </c>
      <c r="V72" s="10">
        <v>240</v>
      </c>
      <c r="W72" s="6">
        <v>110.47902594599999</v>
      </c>
      <c r="X72" s="6">
        <v>120.26235009518599</v>
      </c>
      <c r="Y72" s="6">
        <v>5.3807106598984697</v>
      </c>
      <c r="Z72" s="6">
        <v>61.1666666666667</v>
      </c>
      <c r="AA72" s="7">
        <v>93.2</v>
      </c>
      <c r="AB72" s="7">
        <v>2.5859601418928699</v>
      </c>
      <c r="AC72" s="7">
        <v>3.3263358963141099</v>
      </c>
      <c r="AD72" s="13">
        <v>92.9</v>
      </c>
      <c r="AE72" s="6">
        <v>2.6708781056908202</v>
      </c>
      <c r="AF72" s="13">
        <v>92.7</v>
      </c>
      <c r="AG72" s="6">
        <v>3.5053309068193199</v>
      </c>
      <c r="AH72" s="13">
        <v>90.8</v>
      </c>
      <c r="AI72" s="6">
        <v>41.636202684407202</v>
      </c>
      <c r="AJ72" s="6">
        <v>4.3E-3</v>
      </c>
      <c r="AK72" s="6">
        <v>4.1999999999999997E-3</v>
      </c>
    </row>
    <row r="73" spans="1:37">
      <c r="A73" s="5" t="s">
        <v>110</v>
      </c>
      <c r="B73" s="22">
        <v>189</v>
      </c>
      <c r="C73" s="22">
        <v>1.29</v>
      </c>
      <c r="D73" s="22">
        <v>4.8000000000000001E-2</v>
      </c>
      <c r="E73" s="22">
        <v>230</v>
      </c>
      <c r="F73" s="20">
        <v>69.348127600554804</v>
      </c>
      <c r="G73" s="22">
        <v>2.0310236757785298</v>
      </c>
      <c r="H73" s="18">
        <v>4.9700000000000001E-2</v>
      </c>
      <c r="I73" s="15">
        <v>2.0185225858523601E-3</v>
      </c>
      <c r="J73" s="24">
        <v>0.45741999999999999</v>
      </c>
      <c r="K73" s="18">
        <v>9.9299999999999999E-2</v>
      </c>
      <c r="L73" s="15">
        <v>5.1073143517997603E-3</v>
      </c>
      <c r="M73" s="18">
        <v>1.4420000000000001E-2</v>
      </c>
      <c r="N73" s="15">
        <v>4.2232375145615398E-4</v>
      </c>
      <c r="O73" s="24">
        <v>-4.7390000000000002E-2</v>
      </c>
      <c r="P73" s="10">
        <v>92.3</v>
      </c>
      <c r="Q73" s="6">
        <v>2.69750432534518</v>
      </c>
      <c r="R73" s="6">
        <v>3.40080169038441</v>
      </c>
      <c r="S73" s="10">
        <v>96</v>
      </c>
      <c r="T73" s="6">
        <v>4.7020218418627104</v>
      </c>
      <c r="U73" s="6">
        <v>5.1386560179819396</v>
      </c>
      <c r="V73" s="10">
        <v>200</v>
      </c>
      <c r="W73" s="6">
        <v>225.38446601848699</v>
      </c>
      <c r="X73" s="6">
        <v>345.35695512303801</v>
      </c>
      <c r="Y73" s="6">
        <v>3.8541666666666701</v>
      </c>
      <c r="Z73" s="6">
        <v>53.85</v>
      </c>
      <c r="AA73" s="7">
        <v>92.3</v>
      </c>
      <c r="AB73" s="7">
        <v>2.69750432534518</v>
      </c>
      <c r="AC73" s="7">
        <v>3.40080169038441</v>
      </c>
      <c r="AD73" s="13">
        <v>92</v>
      </c>
      <c r="AE73" s="6">
        <v>2.7923698868982201</v>
      </c>
      <c r="AF73" s="13">
        <v>92</v>
      </c>
      <c r="AG73" s="6">
        <v>3.5054542360946601</v>
      </c>
      <c r="AH73" s="13">
        <v>91.6</v>
      </c>
      <c r="AI73" s="6">
        <v>208.08385742877499</v>
      </c>
      <c r="AJ73" s="6">
        <v>2.3E-3</v>
      </c>
      <c r="AK73" s="6">
        <v>3.3E-3</v>
      </c>
    </row>
    <row r="74" spans="1:37">
      <c r="A74" s="5" t="s">
        <v>111</v>
      </c>
      <c r="B74" s="22">
        <v>184</v>
      </c>
      <c r="C74" s="22">
        <v>1.5840000000000001</v>
      </c>
      <c r="D74" s="22">
        <v>4.9000000000000002E-2</v>
      </c>
      <c r="E74" s="22">
        <v>222</v>
      </c>
      <c r="F74" s="20">
        <v>68.587105624142694</v>
      </c>
      <c r="G74" s="22">
        <v>1.9598349046229</v>
      </c>
      <c r="H74" s="18">
        <v>4.9000000000000002E-2</v>
      </c>
      <c r="I74" s="15">
        <v>2.1725024410227198E-3</v>
      </c>
      <c r="J74" s="24">
        <v>-4.8992000000000001E-2</v>
      </c>
      <c r="K74" s="18">
        <v>9.8500000000000004E-2</v>
      </c>
      <c r="L74" s="15">
        <v>5.5823425461449302E-3</v>
      </c>
      <c r="M74" s="18">
        <v>1.4579999999999999E-2</v>
      </c>
      <c r="N74" s="15">
        <v>4.1661464861907999E-4</v>
      </c>
      <c r="O74" s="24">
        <v>0.39261000000000001</v>
      </c>
      <c r="P74" s="10">
        <v>93.3</v>
      </c>
      <c r="Q74" s="6">
        <v>2.62884296792503</v>
      </c>
      <c r="R74" s="6">
        <v>3.3606636727749102</v>
      </c>
      <c r="S74" s="10">
        <v>95.2</v>
      </c>
      <c r="T74" s="6">
        <v>5.1797862071156304</v>
      </c>
      <c r="U74" s="6">
        <v>5.5735237913623896</v>
      </c>
      <c r="V74" s="10">
        <v>150</v>
      </c>
      <c r="W74" s="6">
        <v>98.716549122000501</v>
      </c>
      <c r="X74" s="6">
        <v>114.820717759765</v>
      </c>
      <c r="Y74" s="6">
        <v>1.99579831932773</v>
      </c>
      <c r="Z74" s="6">
        <v>37.799999999999997</v>
      </c>
      <c r="AA74" s="7">
        <v>93.3</v>
      </c>
      <c r="AB74" s="7">
        <v>2.62884296792503</v>
      </c>
      <c r="AC74" s="7">
        <v>3.3606636727749102</v>
      </c>
      <c r="AD74" s="13">
        <v>93.2</v>
      </c>
      <c r="AE74" s="6">
        <v>2.62884296792503</v>
      </c>
      <c r="AF74" s="13">
        <v>93.2</v>
      </c>
      <c r="AG74" s="6">
        <v>3.3798202838945799</v>
      </c>
      <c r="AH74" s="13">
        <v>93.3</v>
      </c>
      <c r="AI74" s="6">
        <v>47.381070804239201</v>
      </c>
      <c r="AJ74" s="6">
        <v>1.4E-3</v>
      </c>
      <c r="AK74" s="6">
        <v>3.3999999999999998E-3</v>
      </c>
    </row>
    <row r="75" spans="1:37">
      <c r="A75" s="5" t="s">
        <v>112</v>
      </c>
      <c r="B75" s="22">
        <v>322</v>
      </c>
      <c r="C75" s="22">
        <v>1.1559999999999999</v>
      </c>
      <c r="D75" s="22">
        <v>3.5999999999999997E-2</v>
      </c>
      <c r="E75" s="22">
        <v>379</v>
      </c>
      <c r="F75" s="20">
        <v>67.842605156038005</v>
      </c>
      <c r="G75" s="22">
        <v>2.08116482600024</v>
      </c>
      <c r="H75" s="18">
        <v>4.7399999999999998E-2</v>
      </c>
      <c r="I75" s="15">
        <v>1.8430605664431401E-3</v>
      </c>
      <c r="J75" s="24">
        <v>0.31313999999999997</v>
      </c>
      <c r="K75" s="18">
        <v>9.4799999999999995E-2</v>
      </c>
      <c r="L75" s="15">
        <v>4.5418819290685896E-3</v>
      </c>
      <c r="M75" s="18">
        <v>1.474E-2</v>
      </c>
      <c r="N75" s="15">
        <v>4.5216968694948898E-4</v>
      </c>
      <c r="O75" s="24">
        <v>0.15464</v>
      </c>
      <c r="P75" s="10">
        <v>94.3</v>
      </c>
      <c r="Q75" s="6">
        <v>2.8789606895257598</v>
      </c>
      <c r="R75" s="6">
        <v>3.5730907820070699</v>
      </c>
      <c r="S75" s="10">
        <v>91.8</v>
      </c>
      <c r="T75" s="6">
        <v>4.2109664075701501</v>
      </c>
      <c r="U75" s="6">
        <v>4.6562498013480198</v>
      </c>
      <c r="V75" s="10">
        <v>77</v>
      </c>
      <c r="W75" s="6">
        <v>75.241855654468694</v>
      </c>
      <c r="X75" s="6">
        <v>78.165367438748305</v>
      </c>
      <c r="Y75" s="6">
        <v>-2.7233115468409599</v>
      </c>
      <c r="Z75" s="6">
        <v>-22.4675324675325</v>
      </c>
      <c r="AA75" s="7">
        <v>94.3</v>
      </c>
      <c r="AB75" s="7">
        <v>2.8789606895257598</v>
      </c>
      <c r="AC75" s="7">
        <v>3.5730907820070699</v>
      </c>
      <c r="AD75" s="13">
        <v>94.4</v>
      </c>
      <c r="AE75" s="6">
        <v>2.92913206459433</v>
      </c>
      <c r="AF75" s="13">
        <v>94.4</v>
      </c>
      <c r="AG75" s="6">
        <v>3.51434746228716</v>
      </c>
      <c r="AH75" s="13">
        <v>94</v>
      </c>
      <c r="AI75" s="6">
        <v>13.6597233620562</v>
      </c>
      <c r="AJ75" s="6">
        <v>-6.9999999999999999E-4</v>
      </c>
      <c r="AK75" s="6">
        <v>3.0000000000000001E-3</v>
      </c>
    </row>
    <row r="76" spans="1:37">
      <c r="A76" s="5" t="s">
        <v>114</v>
      </c>
      <c r="B76" s="22">
        <v>192</v>
      </c>
      <c r="C76" s="22">
        <v>1.42</v>
      </c>
      <c r="D76" s="22">
        <v>0.06</v>
      </c>
      <c r="E76" s="22">
        <v>213</v>
      </c>
      <c r="F76" s="20">
        <v>66.711140760507007</v>
      </c>
      <c r="G76" s="22">
        <v>1.9292930196774301</v>
      </c>
      <c r="H76" s="18">
        <v>4.3499999999999997E-2</v>
      </c>
      <c r="I76" s="15">
        <v>1.7788252667387699E-3</v>
      </c>
      <c r="J76" s="24">
        <v>-2.5503999999999999E-2</v>
      </c>
      <c r="K76" s="18">
        <v>9.0399999999999994E-2</v>
      </c>
      <c r="L76" s="15">
        <v>5.0405595314805896E-3</v>
      </c>
      <c r="M76" s="18">
        <v>1.499E-2</v>
      </c>
      <c r="N76" s="15">
        <v>4.3351233445082E-4</v>
      </c>
      <c r="O76" s="24">
        <v>0.47053</v>
      </c>
      <c r="P76" s="10">
        <v>95.9</v>
      </c>
      <c r="Q76" s="6">
        <v>2.76720125199944</v>
      </c>
      <c r="R76" s="6">
        <v>3.5052662474581102</v>
      </c>
      <c r="S76" s="10">
        <v>87.7</v>
      </c>
      <c r="T76" s="6">
        <v>4.6630184721700498</v>
      </c>
      <c r="U76" s="6">
        <v>5.0361875842918096</v>
      </c>
      <c r="V76" s="10">
        <v>80</v>
      </c>
      <c r="W76" s="6">
        <v>69.591062231872101</v>
      </c>
      <c r="X76" s="6">
        <v>70.031965507728501</v>
      </c>
      <c r="Y76" s="6">
        <v>-9.3500570125427593</v>
      </c>
      <c r="Z76" s="6">
        <v>-19.875</v>
      </c>
      <c r="AA76" s="7">
        <v>95.9</v>
      </c>
      <c r="AB76" s="7">
        <v>2.76720125199944</v>
      </c>
      <c r="AC76" s="7">
        <v>3.5052662474581102</v>
      </c>
      <c r="AD76" s="13">
        <v>96.4</v>
      </c>
      <c r="AE76" s="6">
        <v>2.76720125199944</v>
      </c>
      <c r="AF76" s="13">
        <v>96.3</v>
      </c>
      <c r="AG76" s="6">
        <v>3.28361710188614</v>
      </c>
      <c r="AH76" s="13">
        <v>95.6</v>
      </c>
      <c r="AI76" s="6">
        <v>6.8447163973600498</v>
      </c>
      <c r="AJ76" s="6">
        <v>-5.7000000000000002E-3</v>
      </c>
      <c r="AK76" s="6">
        <v>2.8E-3</v>
      </c>
    </row>
    <row r="77" spans="1:37">
      <c r="A77" s="5" t="s">
        <v>115</v>
      </c>
      <c r="B77" s="22">
        <v>106.7</v>
      </c>
      <c r="C77" s="22">
        <v>1.4770000000000001</v>
      </c>
      <c r="D77" s="22">
        <v>8.5000000000000006E-2</v>
      </c>
      <c r="E77" s="22">
        <v>124</v>
      </c>
      <c r="F77" s="20">
        <v>67.980965329707701</v>
      </c>
      <c r="G77" s="22">
        <v>2.2306092572929699</v>
      </c>
      <c r="H77" s="18">
        <v>4.7199999999999999E-2</v>
      </c>
      <c r="I77" s="15">
        <v>3.7423236277972002E-3</v>
      </c>
      <c r="J77" s="24">
        <v>-3.4687999999999997E-2</v>
      </c>
      <c r="K77" s="18">
        <v>9.5699999999999993E-2</v>
      </c>
      <c r="L77" s="15">
        <v>8.4360776139210496E-3</v>
      </c>
      <c r="M77" s="18">
        <v>1.4710000000000001E-2</v>
      </c>
      <c r="N77" s="15">
        <v>4.8266837659100801E-4</v>
      </c>
      <c r="O77" s="24">
        <v>0.28325</v>
      </c>
      <c r="P77" s="10">
        <v>94.2</v>
      </c>
      <c r="Q77" s="6">
        <v>3.0298089893164999</v>
      </c>
      <c r="R77" s="6">
        <v>3.69328548183117</v>
      </c>
      <c r="S77" s="10">
        <v>92.2</v>
      </c>
      <c r="T77" s="6">
        <v>7.7636612316709597</v>
      </c>
      <c r="U77" s="6">
        <v>8.0182029378631103</v>
      </c>
      <c r="V77" s="10">
        <v>50</v>
      </c>
      <c r="W77" s="6">
        <v>143.1981554841</v>
      </c>
      <c r="X77" s="6">
        <v>144.533856837028</v>
      </c>
      <c r="Y77" s="6">
        <v>-2.16919739696313</v>
      </c>
      <c r="Z77" s="6">
        <v>-88.4</v>
      </c>
      <c r="AA77" s="7">
        <v>94.2</v>
      </c>
      <c r="AB77" s="7">
        <v>3.0298089893164999</v>
      </c>
      <c r="AC77" s="7">
        <v>3.69328548183117</v>
      </c>
      <c r="AD77" s="13">
        <v>94.2</v>
      </c>
      <c r="AE77" s="6">
        <v>3.0835600386149502</v>
      </c>
      <c r="AF77" s="13">
        <v>94</v>
      </c>
      <c r="AG77" s="6">
        <v>3.6677016945426</v>
      </c>
      <c r="AH77" s="13">
        <v>93.1</v>
      </c>
      <c r="AI77" s="6">
        <v>20.592730126147998</v>
      </c>
      <c r="AJ77" s="6">
        <v>-8.9999999999999998E-4</v>
      </c>
      <c r="AK77" s="6">
        <v>6.1000000000000004E-3</v>
      </c>
    </row>
    <row r="78" spans="1:37">
      <c r="A78" s="5" t="s">
        <v>116</v>
      </c>
      <c r="B78" s="22">
        <v>177.5</v>
      </c>
      <c r="C78" s="22">
        <v>1.6559999999999999</v>
      </c>
      <c r="D78" s="22">
        <v>4.2999999999999997E-2</v>
      </c>
      <c r="E78" s="22">
        <v>232</v>
      </c>
      <c r="F78" s="20">
        <v>68.634179821551101</v>
      </c>
      <c r="G78" s="22">
        <v>2.09191746459484</v>
      </c>
      <c r="H78" s="18">
        <v>5.2499999999999998E-2</v>
      </c>
      <c r="I78" s="15">
        <v>2.33132040342039E-3</v>
      </c>
      <c r="J78" s="24">
        <v>-8.7694999999999995E-2</v>
      </c>
      <c r="K78" s="18">
        <v>0.1053</v>
      </c>
      <c r="L78" s="15">
        <v>6.2928398145908502E-3</v>
      </c>
      <c r="M78" s="18">
        <v>1.457E-2</v>
      </c>
      <c r="N78" s="15">
        <v>4.4408248977977001E-4</v>
      </c>
      <c r="O78" s="24">
        <v>0.46509</v>
      </c>
      <c r="P78" s="10">
        <v>93.2</v>
      </c>
      <c r="Q78" s="6">
        <v>2.8100159884702798</v>
      </c>
      <c r="R78" s="6">
        <v>3.5033570322060799</v>
      </c>
      <c r="S78" s="10">
        <v>101.5</v>
      </c>
      <c r="T78" s="6">
        <v>5.7399591279572499</v>
      </c>
      <c r="U78" s="6">
        <v>6.14219242136185</v>
      </c>
      <c r="V78" s="10">
        <v>270</v>
      </c>
      <c r="W78" s="6">
        <v>88.640218281734903</v>
      </c>
      <c r="X78" s="6">
        <v>91.776593121609906</v>
      </c>
      <c r="Y78" s="6">
        <v>8.1773399014778398</v>
      </c>
      <c r="Z78" s="6">
        <v>65.481481481481495</v>
      </c>
      <c r="AA78" s="7">
        <v>93.2</v>
      </c>
      <c r="AB78" s="7">
        <v>2.8100159884702798</v>
      </c>
      <c r="AC78" s="7">
        <v>3.5033570322060799</v>
      </c>
      <c r="AD78" s="13">
        <v>92.7</v>
      </c>
      <c r="AE78" s="6">
        <v>2.8100159884702798</v>
      </c>
      <c r="AF78" s="13">
        <v>92.6</v>
      </c>
      <c r="AG78" s="6">
        <v>3.6916027400872502</v>
      </c>
      <c r="AH78" s="13">
        <v>92.4</v>
      </c>
      <c r="AI78" s="6">
        <v>18.963335598823399</v>
      </c>
      <c r="AJ78" s="6">
        <v>5.8999999999999999E-3</v>
      </c>
      <c r="AK78" s="6">
        <v>3.7000000000000002E-3</v>
      </c>
    </row>
    <row r="79" spans="1:37">
      <c r="A79" s="5" t="s">
        <v>117</v>
      </c>
      <c r="B79" s="22">
        <v>324</v>
      </c>
      <c r="C79" s="22">
        <v>1.335</v>
      </c>
      <c r="D79" s="22">
        <v>3.5000000000000003E-2</v>
      </c>
      <c r="E79" s="22">
        <v>402</v>
      </c>
      <c r="F79" s="20">
        <v>66.755674232309701</v>
      </c>
      <c r="G79" s="22">
        <v>2.0349908919421398</v>
      </c>
      <c r="H79" s="18">
        <v>4.8000000000000001E-2</v>
      </c>
      <c r="I79" s="15">
        <v>1.9196902345453299E-3</v>
      </c>
      <c r="J79" s="24">
        <v>0.41589999999999999</v>
      </c>
      <c r="K79" s="18">
        <v>9.8699999999999996E-2</v>
      </c>
      <c r="L79" s="15">
        <v>4.8598909366466096E-3</v>
      </c>
      <c r="M79" s="18">
        <v>1.498E-2</v>
      </c>
      <c r="N79" s="15">
        <v>4.5665277014817201E-4</v>
      </c>
      <c r="O79" s="24">
        <v>6.361E-2</v>
      </c>
      <c r="P79" s="10">
        <v>95.9</v>
      </c>
      <c r="Q79" s="6">
        <v>2.9069570255745498</v>
      </c>
      <c r="R79" s="6">
        <v>3.6157715964813102</v>
      </c>
      <c r="S79" s="10">
        <v>96.4</v>
      </c>
      <c r="T79" s="6">
        <v>4.6908649402172902</v>
      </c>
      <c r="U79" s="6">
        <v>5.1238520572332797</v>
      </c>
      <c r="V79" s="10">
        <v>120</v>
      </c>
      <c r="W79" s="6">
        <v>88.276691267128697</v>
      </c>
      <c r="X79" s="6">
        <v>92.428893238114796</v>
      </c>
      <c r="Y79" s="6">
        <v>0.51867219917012597</v>
      </c>
      <c r="Z79" s="6">
        <v>20.0833333333333</v>
      </c>
      <c r="AA79" s="7">
        <v>95.9</v>
      </c>
      <c r="AB79" s="7">
        <v>2.9069570255745498</v>
      </c>
      <c r="AC79" s="7">
        <v>3.6157715964813102</v>
      </c>
      <c r="AD79" s="13">
        <v>96.3</v>
      </c>
      <c r="AE79" s="6">
        <v>2.8585659251689899</v>
      </c>
      <c r="AF79" s="13">
        <v>96.1</v>
      </c>
      <c r="AG79" s="6">
        <v>3.5284577207839298</v>
      </c>
      <c r="AH79" s="13">
        <v>91.1</v>
      </c>
      <c r="AI79" s="6">
        <v>17.3849941349416</v>
      </c>
      <c r="AJ79" s="6">
        <v>2.0000000000000001E-4</v>
      </c>
      <c r="AK79" s="6">
        <v>3.0999999999999999E-3</v>
      </c>
    </row>
    <row r="80" spans="1:37">
      <c r="A80" s="5" t="s">
        <v>118</v>
      </c>
      <c r="B80" s="22">
        <v>144</v>
      </c>
      <c r="C80" s="22">
        <v>1.597</v>
      </c>
      <c r="D80" s="22">
        <v>6.7000000000000004E-2</v>
      </c>
      <c r="E80" s="22">
        <v>174</v>
      </c>
      <c r="F80" s="20">
        <v>62.656641604009998</v>
      </c>
      <c r="G80" s="22">
        <v>1.8295137026994299</v>
      </c>
      <c r="H80" s="18">
        <v>4.7100000000000003E-2</v>
      </c>
      <c r="I80" s="15">
        <v>2.7970981475566102E-3</v>
      </c>
      <c r="J80" s="24">
        <v>-2.2391999999999998E-3</v>
      </c>
      <c r="K80" s="18">
        <v>0.1019</v>
      </c>
      <c r="L80" s="15">
        <v>6.6956972781705001E-3</v>
      </c>
      <c r="M80" s="18">
        <v>1.5959999999999998E-2</v>
      </c>
      <c r="N80" s="15">
        <v>4.6601665757352398E-4</v>
      </c>
      <c r="O80" s="24">
        <v>0.29749999999999999</v>
      </c>
      <c r="P80" s="10">
        <v>102.1</v>
      </c>
      <c r="Q80" s="6">
        <v>2.9763632109131599</v>
      </c>
      <c r="R80" s="6">
        <v>3.7545628493354601</v>
      </c>
      <c r="S80" s="10">
        <v>99.8</v>
      </c>
      <c r="T80" s="6">
        <v>6.5614973519004796</v>
      </c>
      <c r="U80" s="6">
        <v>6.8961329269997202</v>
      </c>
      <c r="V80" s="10">
        <v>60</v>
      </c>
      <c r="W80" s="6">
        <v>103.679362619946</v>
      </c>
      <c r="X80" s="6">
        <v>105.28767627980299</v>
      </c>
      <c r="Y80" s="6">
        <v>-2.3046092184368701</v>
      </c>
      <c r="Z80" s="6">
        <v>-70.1666666666667</v>
      </c>
      <c r="AA80" s="7">
        <v>102.1</v>
      </c>
      <c r="AB80" s="7">
        <v>2.9763632109131599</v>
      </c>
      <c r="AC80" s="7">
        <v>3.7545628493354601</v>
      </c>
      <c r="AD80" s="13">
        <v>102.2</v>
      </c>
      <c r="AE80" s="6">
        <v>2.9763632109131599</v>
      </c>
      <c r="AF80" s="13">
        <v>102.1</v>
      </c>
      <c r="AG80" s="6">
        <v>3.6075265070401099</v>
      </c>
      <c r="AH80" s="13">
        <v>102.5</v>
      </c>
      <c r="AI80" s="6">
        <v>16.565356418692701</v>
      </c>
      <c r="AJ80" s="6">
        <v>-1.1999999999999999E-3</v>
      </c>
      <c r="AK80" s="6">
        <v>4.4000000000000003E-3</v>
      </c>
    </row>
    <row r="81" spans="1:37">
      <c r="A81" s="5" t="s">
        <v>119</v>
      </c>
      <c r="B81" s="22">
        <v>396</v>
      </c>
      <c r="C81" s="22">
        <v>1.5509999999999999</v>
      </c>
      <c r="D81" s="22">
        <v>4.4999999999999998E-2</v>
      </c>
      <c r="E81" s="22">
        <v>502</v>
      </c>
      <c r="F81" s="20">
        <v>67.069081153588201</v>
      </c>
      <c r="G81" s="22">
        <v>1.90381509656482</v>
      </c>
      <c r="H81" s="18">
        <v>4.9500000000000002E-2</v>
      </c>
      <c r="I81" s="15">
        <v>1.4520980465945099E-3</v>
      </c>
      <c r="J81" s="24">
        <v>0.16114999999999999</v>
      </c>
      <c r="K81" s="18">
        <v>0.1022</v>
      </c>
      <c r="L81" s="15">
        <v>4.7206249945955002E-3</v>
      </c>
      <c r="M81" s="18">
        <v>1.491E-2</v>
      </c>
      <c r="N81" s="15">
        <v>4.2323351686864198E-4</v>
      </c>
      <c r="O81" s="24">
        <v>0.31537999999999999</v>
      </c>
      <c r="P81" s="10">
        <v>95.4</v>
      </c>
      <c r="Q81" s="6">
        <v>2.7131707134718299</v>
      </c>
      <c r="R81" s="6">
        <v>3.4557522792961799</v>
      </c>
      <c r="S81" s="10">
        <v>98.7</v>
      </c>
      <c r="T81" s="6">
        <v>4.3611709840047101</v>
      </c>
      <c r="U81" s="6">
        <v>4.8525564613112202</v>
      </c>
      <c r="V81" s="10">
        <v>182</v>
      </c>
      <c r="W81" s="6">
        <v>87.525784947557696</v>
      </c>
      <c r="X81" s="6">
        <v>136.41492480254399</v>
      </c>
      <c r="Y81" s="6">
        <v>3.3434650455926902</v>
      </c>
      <c r="Z81" s="6">
        <v>47.582417582417598</v>
      </c>
      <c r="AA81" s="7">
        <v>95.4</v>
      </c>
      <c r="AB81" s="7">
        <v>2.7131707134718299</v>
      </c>
      <c r="AC81" s="7">
        <v>3.4557522792961799</v>
      </c>
      <c r="AD81" s="13">
        <v>95.2</v>
      </c>
      <c r="AE81" s="6">
        <v>2.7131707134718299</v>
      </c>
      <c r="AF81" s="13">
        <v>95.1</v>
      </c>
      <c r="AG81" s="6">
        <v>3.5078786113154798</v>
      </c>
      <c r="AH81" s="13">
        <v>95.5</v>
      </c>
      <c r="AI81" s="6">
        <v>59.111092281281003</v>
      </c>
      <c r="AJ81" s="6">
        <v>2E-3</v>
      </c>
      <c r="AK81" s="6">
        <v>2.3E-3</v>
      </c>
    </row>
    <row r="82" spans="1:37">
      <c r="A82" s="5" t="s">
        <v>120</v>
      </c>
      <c r="B82" s="22">
        <v>496</v>
      </c>
      <c r="C82" s="22">
        <v>1.1499999999999999</v>
      </c>
      <c r="D82" s="22">
        <v>3.1E-2</v>
      </c>
      <c r="E82" s="22">
        <v>608</v>
      </c>
      <c r="F82" s="20">
        <v>64.267352185090004</v>
      </c>
      <c r="G82" s="22">
        <v>1.7379047528209099</v>
      </c>
      <c r="H82" s="18">
        <v>4.7100000000000003E-2</v>
      </c>
      <c r="I82" s="15">
        <v>1.44401423966237E-3</v>
      </c>
      <c r="J82" s="24">
        <v>2.5964999999999998E-2</v>
      </c>
      <c r="K82" s="18">
        <v>0.1008</v>
      </c>
      <c r="L82" s="15">
        <v>4.6863138223554599E-3</v>
      </c>
      <c r="M82" s="18">
        <v>1.5559999999999999E-2</v>
      </c>
      <c r="N82" s="15">
        <v>4.2077037616257998E-4</v>
      </c>
      <c r="O82" s="24">
        <v>0.37136000000000002</v>
      </c>
      <c r="P82" s="10">
        <v>99.5</v>
      </c>
      <c r="Q82" s="6">
        <v>2.6757379502726102</v>
      </c>
      <c r="R82" s="6">
        <v>3.4845708662450199</v>
      </c>
      <c r="S82" s="10">
        <v>97.4</v>
      </c>
      <c r="T82" s="6">
        <v>4.3325302642485797</v>
      </c>
      <c r="U82" s="6">
        <v>4.8152184783889096</v>
      </c>
      <c r="V82" s="10">
        <v>63</v>
      </c>
      <c r="W82" s="6">
        <v>59.0539755032855</v>
      </c>
      <c r="X82" s="6">
        <v>61.883098563266998</v>
      </c>
      <c r="Y82" s="6">
        <v>-2.1560574948665199</v>
      </c>
      <c r="Z82" s="6">
        <v>-57.936507936507901</v>
      </c>
      <c r="AA82" s="7">
        <v>99.5</v>
      </c>
      <c r="AB82" s="7">
        <v>2.6757379502726102</v>
      </c>
      <c r="AC82" s="7">
        <v>3.4845708662450199</v>
      </c>
      <c r="AD82" s="13">
        <v>99.6</v>
      </c>
      <c r="AE82" s="6">
        <v>2.6757379502726102</v>
      </c>
      <c r="AF82" s="13">
        <v>99.4</v>
      </c>
      <c r="AG82" s="6">
        <v>3.3771613065753701</v>
      </c>
      <c r="AH82" s="13">
        <v>97.8</v>
      </c>
      <c r="AI82" s="6">
        <v>9.8910071652306701</v>
      </c>
      <c r="AJ82" s="6">
        <v>-1.1999999999999999E-3</v>
      </c>
      <c r="AK82" s="6">
        <v>2.2000000000000001E-3</v>
      </c>
    </row>
    <row r="83" spans="1:37">
      <c r="A83" s="5" t="s">
        <v>121</v>
      </c>
      <c r="B83" s="22">
        <v>243</v>
      </c>
      <c r="C83" s="22">
        <v>1.603</v>
      </c>
      <c r="D83" s="22">
        <v>7.5999999999999998E-2</v>
      </c>
      <c r="E83" s="22">
        <v>288</v>
      </c>
      <c r="F83" s="20">
        <v>67.980965329707701</v>
      </c>
      <c r="G83" s="22">
        <v>1.95743250513291</v>
      </c>
      <c r="H83" s="18">
        <v>4.7600000000000003E-2</v>
      </c>
      <c r="I83" s="15">
        <v>1.85202561769232E-3</v>
      </c>
      <c r="J83" s="24">
        <v>0.36407</v>
      </c>
      <c r="K83" s="18">
        <v>9.6199999999999994E-2</v>
      </c>
      <c r="L83" s="15">
        <v>4.8026216760848296E-3</v>
      </c>
      <c r="M83" s="18">
        <v>1.4710000000000001E-2</v>
      </c>
      <c r="N83" s="15">
        <v>4.2355727093393102E-4</v>
      </c>
      <c r="O83" s="24">
        <v>3.2048E-2</v>
      </c>
      <c r="P83" s="10">
        <v>94.1</v>
      </c>
      <c r="Q83" s="6">
        <v>2.6882601272464401</v>
      </c>
      <c r="R83" s="6">
        <v>3.4186777634496202</v>
      </c>
      <c r="S83" s="10">
        <v>93.1</v>
      </c>
      <c r="T83" s="6">
        <v>4.4670329624751002</v>
      </c>
      <c r="U83" s="6">
        <v>4.8999908197010003</v>
      </c>
      <c r="V83" s="10">
        <v>110</v>
      </c>
      <c r="W83" s="6">
        <v>80.474769391887605</v>
      </c>
      <c r="X83" s="6">
        <v>83.714909754119006</v>
      </c>
      <c r="Y83" s="6">
        <v>-1.07411385606875</v>
      </c>
      <c r="Z83" s="6">
        <v>14.454545454545499</v>
      </c>
      <c r="AA83" s="7">
        <v>94.1</v>
      </c>
      <c r="AB83" s="7">
        <v>2.6882601272464401</v>
      </c>
      <c r="AC83" s="7">
        <v>3.4186777634496202</v>
      </c>
      <c r="AD83" s="13">
        <v>94.1</v>
      </c>
      <c r="AE83" s="6">
        <v>2.7789822798540902</v>
      </c>
      <c r="AF83" s="13">
        <v>94</v>
      </c>
      <c r="AG83" s="6">
        <v>3.4280874387680198</v>
      </c>
      <c r="AH83" s="13">
        <v>94.3</v>
      </c>
      <c r="AI83" s="6">
        <v>16.693367206093601</v>
      </c>
      <c r="AJ83" s="6">
        <v>-2.9999999999999997E-4</v>
      </c>
      <c r="AK83" s="6">
        <v>3.0000000000000001E-3</v>
      </c>
    </row>
    <row r="84" spans="1:37">
      <c r="A84" s="5" t="s">
        <v>122</v>
      </c>
      <c r="B84" s="22">
        <v>270</v>
      </c>
      <c r="C84" s="22">
        <v>1.206</v>
      </c>
      <c r="D84" s="22">
        <v>5.3999999999999999E-2</v>
      </c>
      <c r="E84" s="22">
        <v>330</v>
      </c>
      <c r="F84" s="20">
        <v>67.385444743935295</v>
      </c>
      <c r="G84" s="22">
        <v>1.9154261377614199</v>
      </c>
      <c r="H84" s="18">
        <v>4.8399999999999999E-2</v>
      </c>
      <c r="I84" s="15">
        <v>1.8486800614761301E-3</v>
      </c>
      <c r="J84" s="24">
        <v>4.2962E-2</v>
      </c>
      <c r="K84" s="18">
        <v>9.8799999999999999E-2</v>
      </c>
      <c r="L84" s="15">
        <v>5.0962898066730699E-3</v>
      </c>
      <c r="M84" s="18">
        <v>1.4840000000000001E-2</v>
      </c>
      <c r="N84" s="15">
        <v>4.2182587044419098E-4</v>
      </c>
      <c r="O84" s="24">
        <v>0.31158000000000002</v>
      </c>
      <c r="P84" s="10">
        <v>94.9</v>
      </c>
      <c r="Q84" s="6">
        <v>2.66169198227478</v>
      </c>
      <c r="R84" s="6">
        <v>3.4092882416716201</v>
      </c>
      <c r="S84" s="10">
        <v>95.5</v>
      </c>
      <c r="T84" s="6">
        <v>4.6927228350633303</v>
      </c>
      <c r="U84" s="6">
        <v>5.1263177998038501</v>
      </c>
      <c r="V84" s="10">
        <v>117</v>
      </c>
      <c r="W84" s="6">
        <v>76.922287192794499</v>
      </c>
      <c r="X84" s="6">
        <v>84.385271599972597</v>
      </c>
      <c r="Y84" s="6">
        <v>0.62827225130888598</v>
      </c>
      <c r="Z84" s="6">
        <v>18.8888888888889</v>
      </c>
      <c r="AA84" s="7">
        <v>94.9</v>
      </c>
      <c r="AB84" s="7">
        <v>2.66169198227478</v>
      </c>
      <c r="AC84" s="7">
        <v>3.4092882416716201</v>
      </c>
      <c r="AD84" s="13">
        <v>94.9</v>
      </c>
      <c r="AE84" s="6">
        <v>2.7044415705475799</v>
      </c>
      <c r="AF84" s="13">
        <v>94.6</v>
      </c>
      <c r="AG84" s="6">
        <v>3.4212348073064001</v>
      </c>
      <c r="AH84" s="13">
        <v>89.6</v>
      </c>
      <c r="AI84" s="6">
        <v>23.852527475526799</v>
      </c>
      <c r="AJ84" s="6">
        <v>6.9999999999999999E-4</v>
      </c>
      <c r="AK84" s="6">
        <v>2.8999999999999998E-3</v>
      </c>
    </row>
    <row r="85" spans="1:37">
      <c r="A85" s="5" t="s">
        <v>123</v>
      </c>
      <c r="B85" s="22">
        <v>218</v>
      </c>
      <c r="C85" s="22">
        <v>1.2390000000000001</v>
      </c>
      <c r="D85" s="22">
        <v>9.0999999999999998E-2</v>
      </c>
      <c r="E85" s="22">
        <v>247</v>
      </c>
      <c r="F85" s="20">
        <v>67.024128686327103</v>
      </c>
      <c r="G85" s="22">
        <v>2.0685407676426002</v>
      </c>
      <c r="H85" s="18">
        <v>4.4699999999999997E-2</v>
      </c>
      <c r="I85" s="15">
        <v>2.4717901826864699E-3</v>
      </c>
      <c r="J85" s="24">
        <v>0.33361000000000002</v>
      </c>
      <c r="K85" s="18">
        <v>8.9700000000000002E-2</v>
      </c>
      <c r="L85" s="15">
        <v>5.28136951482282E-3</v>
      </c>
      <c r="M85" s="18">
        <v>1.4919999999999999E-2</v>
      </c>
      <c r="N85" s="15">
        <v>4.6047041353815499E-4</v>
      </c>
      <c r="O85" s="24">
        <v>3.9785000000000001E-2</v>
      </c>
      <c r="P85" s="10">
        <v>95.5</v>
      </c>
      <c r="Q85" s="6">
        <v>2.9497573731146201</v>
      </c>
      <c r="R85" s="6">
        <v>3.6452782468812202</v>
      </c>
      <c r="S85" s="10">
        <v>87.1</v>
      </c>
      <c r="T85" s="6">
        <v>4.9051168159897998</v>
      </c>
      <c r="U85" s="6">
        <v>5.2562685067527504</v>
      </c>
      <c r="V85" s="10">
        <v>30</v>
      </c>
      <c r="W85" s="6">
        <v>94.792407753806799</v>
      </c>
      <c r="X85" s="6">
        <v>95.302538642950196</v>
      </c>
      <c r="Y85" s="6">
        <v>-9.6440872560275608</v>
      </c>
      <c r="Z85" s="6">
        <v>-218.333333333333</v>
      </c>
      <c r="AA85" s="7">
        <v>95.5</v>
      </c>
      <c r="AB85" s="7">
        <v>2.9497573731146201</v>
      </c>
      <c r="AC85" s="7">
        <v>3.6452782468812202</v>
      </c>
      <c r="AD85" s="13">
        <v>95.9</v>
      </c>
      <c r="AE85" s="6">
        <v>3.0008113170014599</v>
      </c>
      <c r="AF85" s="13">
        <v>95.8</v>
      </c>
      <c r="AG85" s="6">
        <v>3.4364183357830398</v>
      </c>
      <c r="AH85" s="13">
        <v>94.7</v>
      </c>
      <c r="AI85" s="6">
        <v>7.9032504556013601</v>
      </c>
      <c r="AJ85" s="6">
        <v>-4.1999999999999997E-3</v>
      </c>
      <c r="AK85" s="6">
        <v>3.8999999999999998E-3</v>
      </c>
    </row>
    <row r="86" spans="1:37">
      <c r="A86" s="5" t="s">
        <v>124</v>
      </c>
      <c r="B86" s="22">
        <v>230</v>
      </c>
      <c r="C86" s="22">
        <v>1.343</v>
      </c>
      <c r="D86" s="22">
        <v>2.1999999999999999E-2</v>
      </c>
      <c r="E86" s="22">
        <v>289</v>
      </c>
      <c r="F86" s="20">
        <v>66.489361702127695</v>
      </c>
      <c r="G86" s="22">
        <v>2.0675930893575099</v>
      </c>
      <c r="H86" s="18">
        <v>4.8300000000000003E-2</v>
      </c>
      <c r="I86" s="15">
        <v>2.39461472771122E-3</v>
      </c>
      <c r="J86" s="24">
        <v>0.25122</v>
      </c>
      <c r="K86" s="18">
        <v>0.10100000000000001</v>
      </c>
      <c r="L86" s="15">
        <v>6.0811490435607497E-3</v>
      </c>
      <c r="M86" s="18">
        <v>1.504E-2</v>
      </c>
      <c r="N86" s="15">
        <v>4.6769286496161098E-4</v>
      </c>
      <c r="O86" s="24">
        <v>0.17973</v>
      </c>
      <c r="P86" s="10">
        <v>96.2</v>
      </c>
      <c r="Q86" s="6">
        <v>2.9635596758689702</v>
      </c>
      <c r="R86" s="6">
        <v>3.66642208125129</v>
      </c>
      <c r="S86" s="10">
        <v>97.5</v>
      </c>
      <c r="T86" s="6">
        <v>5.6067492135331003</v>
      </c>
      <c r="U86" s="6">
        <v>5.9889127635702497</v>
      </c>
      <c r="V86" s="10">
        <v>130</v>
      </c>
      <c r="W86" s="6">
        <v>97.258663211805796</v>
      </c>
      <c r="X86" s="6">
        <v>102.399500432</v>
      </c>
      <c r="Y86" s="6">
        <v>1.3333333333333299</v>
      </c>
      <c r="Z86" s="6">
        <v>26</v>
      </c>
      <c r="AA86" s="7">
        <v>96.2</v>
      </c>
      <c r="AB86" s="7">
        <v>2.9635596758689702</v>
      </c>
      <c r="AC86" s="7">
        <v>3.66642208125129</v>
      </c>
      <c r="AD86" s="13">
        <v>96.1</v>
      </c>
      <c r="AE86" s="6">
        <v>3.0143798620009101</v>
      </c>
      <c r="AF86" s="13">
        <v>95.9</v>
      </c>
      <c r="AG86" s="6">
        <v>3.7051905137865702</v>
      </c>
      <c r="AH86" s="13">
        <v>96</v>
      </c>
      <c r="AI86" s="6">
        <v>23.126149047073699</v>
      </c>
      <c r="AJ86" s="6">
        <v>5.0000000000000001E-4</v>
      </c>
      <c r="AK86" s="6">
        <v>3.8E-3</v>
      </c>
    </row>
    <row r="87" spans="1:37">
      <c r="A87" s="5" t="s">
        <v>125</v>
      </c>
      <c r="B87" s="22">
        <v>565</v>
      </c>
      <c r="C87" s="22">
        <v>1.3049999999999999</v>
      </c>
      <c r="D87" s="22">
        <v>2.4E-2</v>
      </c>
      <c r="E87" s="22">
        <v>705</v>
      </c>
      <c r="F87" s="20">
        <v>67.204301075268802</v>
      </c>
      <c r="G87" s="22">
        <v>2.0990517404309701</v>
      </c>
      <c r="H87" s="18">
        <v>4.9099999999999998E-2</v>
      </c>
      <c r="I87" s="15">
        <v>1.36553965666415E-3</v>
      </c>
      <c r="J87" s="24">
        <v>0.14018</v>
      </c>
      <c r="K87" s="18">
        <v>0.10050000000000001</v>
      </c>
      <c r="L87" s="15">
        <v>4.6250138294387597E-3</v>
      </c>
      <c r="M87" s="18">
        <v>1.4880000000000001E-2</v>
      </c>
      <c r="N87" s="15">
        <v>4.6476028167647798E-4</v>
      </c>
      <c r="O87" s="24">
        <v>0.53468000000000004</v>
      </c>
      <c r="P87" s="10">
        <v>95.2</v>
      </c>
      <c r="Q87" s="6">
        <v>2.9451658100948399</v>
      </c>
      <c r="R87" s="6">
        <v>3.6382391497983999</v>
      </c>
      <c r="S87" s="10">
        <v>97.2</v>
      </c>
      <c r="T87" s="6">
        <v>4.2723280105480201</v>
      </c>
      <c r="U87" s="6">
        <v>4.7586181637479896</v>
      </c>
      <c r="V87" s="10">
        <v>152</v>
      </c>
      <c r="W87" s="6">
        <v>63.272707997288798</v>
      </c>
      <c r="X87" s="6">
        <v>87.813003341864302</v>
      </c>
      <c r="Y87" s="6">
        <v>2.05761316872429</v>
      </c>
      <c r="Z87" s="6">
        <v>37.368421052631597</v>
      </c>
      <c r="AA87" s="7">
        <v>95.2</v>
      </c>
      <c r="AB87" s="7">
        <v>2.9451658100948399</v>
      </c>
      <c r="AC87" s="7">
        <v>3.6382391497983999</v>
      </c>
      <c r="AD87" s="13">
        <v>95.1</v>
      </c>
      <c r="AE87" s="6">
        <v>2.9451658100948399</v>
      </c>
      <c r="AF87" s="13">
        <v>95</v>
      </c>
      <c r="AG87" s="6">
        <v>3.6518743994985998</v>
      </c>
      <c r="AH87" s="13">
        <v>95.2</v>
      </c>
      <c r="AI87" s="6">
        <v>29.686619499535102</v>
      </c>
      <c r="AJ87" s="6">
        <v>1.5E-3</v>
      </c>
      <c r="AK87" s="6">
        <v>2.0999999999999999E-3</v>
      </c>
    </row>
    <row r="88" spans="1:37">
      <c r="A88" s="5" t="s">
        <v>126</v>
      </c>
      <c r="B88" s="22">
        <v>217</v>
      </c>
      <c r="C88" s="22">
        <v>1.3839999999999999</v>
      </c>
      <c r="D88" s="22">
        <v>5.0999999999999997E-2</v>
      </c>
      <c r="E88" s="22">
        <v>254</v>
      </c>
      <c r="F88" s="20">
        <v>68.587105624142694</v>
      </c>
      <c r="G88" s="22">
        <v>2.18493224767409</v>
      </c>
      <c r="H88" s="18">
        <v>4.7699999999999999E-2</v>
      </c>
      <c r="I88" s="15">
        <v>2.3975808713207702E-3</v>
      </c>
      <c r="J88" s="24">
        <v>3.0890999999999998E-2</v>
      </c>
      <c r="K88" s="18">
        <v>9.4200000000000006E-2</v>
      </c>
      <c r="L88" s="15">
        <v>5.8232726375810201E-3</v>
      </c>
      <c r="M88" s="18">
        <v>1.4579999999999999E-2</v>
      </c>
      <c r="N88" s="15">
        <v>4.6446503145446702E-4</v>
      </c>
      <c r="O88" s="24">
        <v>0.36630000000000001</v>
      </c>
      <c r="P88" s="10">
        <v>93.3</v>
      </c>
      <c r="Q88" s="6">
        <v>2.9626027999056701</v>
      </c>
      <c r="R88" s="6">
        <v>3.6277073092393999</v>
      </c>
      <c r="S88" s="10">
        <v>92.5</v>
      </c>
      <c r="T88" s="6">
        <v>5.6345689358557296</v>
      </c>
      <c r="U88" s="6">
        <v>5.9708664420683002</v>
      </c>
      <c r="V88" s="10">
        <v>90</v>
      </c>
      <c r="W88" s="6">
        <v>96.279997315963698</v>
      </c>
      <c r="X88" s="6">
        <v>99.295588694598607</v>
      </c>
      <c r="Y88" s="6">
        <v>-0.86486486486485603</v>
      </c>
      <c r="Z88" s="6">
        <v>-3.6666666666666599</v>
      </c>
      <c r="AA88" s="7">
        <v>93.3</v>
      </c>
      <c r="AB88" s="7">
        <v>2.9626027999056701</v>
      </c>
      <c r="AC88" s="7">
        <v>3.6277073092393999</v>
      </c>
      <c r="AD88" s="13">
        <v>93.3</v>
      </c>
      <c r="AE88" s="6">
        <v>2.9626027999056701</v>
      </c>
      <c r="AF88" s="13">
        <v>93.1</v>
      </c>
      <c r="AG88" s="6">
        <v>3.5430448900501301</v>
      </c>
      <c r="AH88" s="13">
        <v>92.4</v>
      </c>
      <c r="AI88" s="6">
        <v>18.610687337172099</v>
      </c>
      <c r="AJ88" s="6">
        <v>-2.0000000000000001E-4</v>
      </c>
      <c r="AK88" s="6">
        <v>3.8E-3</v>
      </c>
    </row>
    <row r="89" spans="1:37">
      <c r="A89" s="5" t="s">
        <v>127</v>
      </c>
      <c r="B89" s="22">
        <v>443</v>
      </c>
      <c r="C89" s="22">
        <v>1.093</v>
      </c>
      <c r="D89" s="22">
        <v>4.3999999999999997E-2</v>
      </c>
      <c r="E89" s="22">
        <v>501</v>
      </c>
      <c r="F89" s="20">
        <v>68.823124569855494</v>
      </c>
      <c r="G89" s="22">
        <v>2.03223940995571</v>
      </c>
      <c r="H89" s="18">
        <v>4.6800000000000001E-2</v>
      </c>
      <c r="I89" s="15">
        <v>1.52563287654715E-3</v>
      </c>
      <c r="J89" s="24">
        <v>0.15909000000000001</v>
      </c>
      <c r="K89" s="18">
        <v>9.35E-2</v>
      </c>
      <c r="L89" s="15">
        <v>4.4551639591040703E-3</v>
      </c>
      <c r="M89" s="18">
        <v>1.453E-2</v>
      </c>
      <c r="N89" s="15">
        <v>4.2904821324531698E-4</v>
      </c>
      <c r="O89" s="24">
        <v>0.35726000000000002</v>
      </c>
      <c r="P89" s="10">
        <v>93</v>
      </c>
      <c r="Q89" s="6">
        <v>2.7108912519719901</v>
      </c>
      <c r="R89" s="6">
        <v>3.42090537595179</v>
      </c>
      <c r="S89" s="10">
        <v>90.6</v>
      </c>
      <c r="T89" s="6">
        <v>4.1289733592487403</v>
      </c>
      <c r="U89" s="6">
        <v>4.5714806505805896</v>
      </c>
      <c r="V89" s="10">
        <v>52</v>
      </c>
      <c r="W89" s="6">
        <v>62.1697720766103</v>
      </c>
      <c r="X89" s="6">
        <v>64.468289331636399</v>
      </c>
      <c r="Y89" s="6">
        <v>-2.6490066225165698</v>
      </c>
      <c r="Z89" s="6">
        <v>-78.846153846153896</v>
      </c>
      <c r="AA89" s="7">
        <v>93</v>
      </c>
      <c r="AB89" s="7">
        <v>2.7108912519719901</v>
      </c>
      <c r="AC89" s="7">
        <v>3.42090537595179</v>
      </c>
      <c r="AD89" s="13">
        <v>93.1</v>
      </c>
      <c r="AE89" s="6">
        <v>2.7573776273877102</v>
      </c>
      <c r="AF89" s="13">
        <v>93</v>
      </c>
      <c r="AG89" s="6">
        <v>3.32274299358013</v>
      </c>
      <c r="AH89" s="13">
        <v>92.6</v>
      </c>
      <c r="AI89" s="6">
        <v>9.7714154582471497</v>
      </c>
      <c r="AJ89" s="6">
        <v>-1.4E-3</v>
      </c>
      <c r="AK89" s="6">
        <v>2.3999999999999998E-3</v>
      </c>
    </row>
    <row r="90" spans="1:37">
      <c r="A90" s="5" t="s">
        <v>128</v>
      </c>
      <c r="B90" s="22">
        <v>230</v>
      </c>
      <c r="C90" s="22">
        <v>1.65</v>
      </c>
      <c r="D90" s="22">
        <v>6.7000000000000004E-2</v>
      </c>
      <c r="E90" s="22">
        <v>280</v>
      </c>
      <c r="F90" s="20">
        <v>68.728522336769799</v>
      </c>
      <c r="G90" s="22">
        <v>1.9650931186782199</v>
      </c>
      <c r="H90" s="18">
        <v>4.9299999999999997E-2</v>
      </c>
      <c r="I90" s="15">
        <v>1.9329635775216401E-3</v>
      </c>
      <c r="J90" s="24">
        <v>0.18833</v>
      </c>
      <c r="K90" s="18">
        <v>9.8500000000000004E-2</v>
      </c>
      <c r="L90" s="15">
        <v>5.0302632438571099E-3</v>
      </c>
      <c r="M90" s="18">
        <v>1.455E-2</v>
      </c>
      <c r="N90" s="15">
        <v>4.1601512595697699E-4</v>
      </c>
      <c r="O90" s="24">
        <v>0.25563999999999998</v>
      </c>
      <c r="P90" s="10">
        <v>93.1</v>
      </c>
      <c r="Q90" s="6">
        <v>2.6250622691021999</v>
      </c>
      <c r="R90" s="6">
        <v>3.3550611860039199</v>
      </c>
      <c r="S90" s="10">
        <v>95.3</v>
      </c>
      <c r="T90" s="6">
        <v>4.6279136931694502</v>
      </c>
      <c r="U90" s="6">
        <v>5.06473764896886</v>
      </c>
      <c r="V90" s="10">
        <v>153</v>
      </c>
      <c r="W90" s="6">
        <v>99.755284665615207</v>
      </c>
      <c r="X90" s="6">
        <v>132.14259018931801</v>
      </c>
      <c r="Y90" s="6">
        <v>2.3084994753410402</v>
      </c>
      <c r="Z90" s="6">
        <v>39.150326797385603</v>
      </c>
      <c r="AA90" s="7">
        <v>93.1</v>
      </c>
      <c r="AB90" s="7">
        <v>2.6250622691021999</v>
      </c>
      <c r="AC90" s="7">
        <v>3.3550611860039199</v>
      </c>
      <c r="AD90" s="13">
        <v>93</v>
      </c>
      <c r="AE90" s="6">
        <v>2.6683987551833401</v>
      </c>
      <c r="AF90" s="13">
        <v>92.8</v>
      </c>
      <c r="AG90" s="6">
        <v>3.4135883101840601</v>
      </c>
      <c r="AH90" s="13">
        <v>91</v>
      </c>
      <c r="AI90" s="6">
        <v>63.269152189024403</v>
      </c>
      <c r="AJ90" s="6">
        <v>1.9E-3</v>
      </c>
      <c r="AK90" s="6">
        <v>3.0999999999999999E-3</v>
      </c>
    </row>
    <row r="91" spans="1:37">
      <c r="A91" s="5" t="s">
        <v>129</v>
      </c>
      <c r="B91" s="22">
        <v>464</v>
      </c>
      <c r="C91" s="22">
        <v>1.323</v>
      </c>
      <c r="D91" s="22">
        <v>1.9E-2</v>
      </c>
      <c r="E91" s="22">
        <v>673</v>
      </c>
      <c r="F91" s="20">
        <v>66.755674232309701</v>
      </c>
      <c r="G91" s="22">
        <v>2.05695619939207</v>
      </c>
      <c r="H91" s="18">
        <v>5.7500000000000002E-2</v>
      </c>
      <c r="I91" s="15">
        <v>2.2282125224702999E-3</v>
      </c>
      <c r="J91" s="24">
        <v>-0.1023</v>
      </c>
      <c r="K91" s="18">
        <v>0.1202</v>
      </c>
      <c r="L91" s="15">
        <v>6.9677323820307403E-3</v>
      </c>
      <c r="M91" s="18">
        <v>1.498E-2</v>
      </c>
      <c r="N91" s="15">
        <v>4.6158179392606001E-4</v>
      </c>
      <c r="O91" s="24">
        <v>0.48559000000000002</v>
      </c>
      <c r="P91" s="10">
        <v>95.8</v>
      </c>
      <c r="Q91" s="6">
        <v>2.9069570255745498</v>
      </c>
      <c r="R91" s="6">
        <v>3.6157715964813102</v>
      </c>
      <c r="S91" s="10">
        <v>115</v>
      </c>
      <c r="T91" s="6">
        <v>6.2989265234983502</v>
      </c>
      <c r="U91" s="6">
        <v>6.7631037327009702</v>
      </c>
      <c r="V91" s="10">
        <v>490</v>
      </c>
      <c r="W91" s="6">
        <v>86.734286566574596</v>
      </c>
      <c r="X91" s="6">
        <v>87.219912084075105</v>
      </c>
      <c r="Y91" s="6">
        <v>16.695652173913</v>
      </c>
      <c r="Z91" s="6">
        <v>80.448979591836704</v>
      </c>
      <c r="AA91" s="7">
        <v>95.8</v>
      </c>
      <c r="AB91" s="7">
        <v>2.9069570255745498</v>
      </c>
      <c r="AC91" s="7">
        <v>3.6157715964813102</v>
      </c>
      <c r="AD91" s="13">
        <v>94.6</v>
      </c>
      <c r="AE91" s="6">
        <v>2.9069570255745498</v>
      </c>
      <c r="AF91" s="13">
        <v>94.5</v>
      </c>
      <c r="AG91" s="6">
        <v>4.0940536572486401</v>
      </c>
      <c r="AH91" s="13">
        <v>94.9</v>
      </c>
      <c r="AI91" s="6">
        <v>5.06924710511126</v>
      </c>
      <c r="AJ91" s="6">
        <v>1.2200000000000001E-2</v>
      </c>
      <c r="AK91" s="6">
        <v>3.5999999999999999E-3</v>
      </c>
    </row>
    <row r="92" spans="1:37">
      <c r="A92" s="5" t="s">
        <v>130</v>
      </c>
      <c r="B92" s="22">
        <v>339</v>
      </c>
      <c r="C92" s="22">
        <v>1.1499999999999999</v>
      </c>
      <c r="D92" s="22">
        <v>6.9000000000000006E-2</v>
      </c>
      <c r="E92" s="22">
        <v>481</v>
      </c>
      <c r="F92" s="20">
        <v>62.578222778473098</v>
      </c>
      <c r="G92" s="22">
        <v>2.5007929474274402</v>
      </c>
      <c r="H92" s="18">
        <v>5.7700000000000001E-2</v>
      </c>
      <c r="I92" s="15">
        <v>4.2684851051123102E-3</v>
      </c>
      <c r="J92" s="24">
        <v>-0.56667000000000001</v>
      </c>
      <c r="K92" s="18">
        <v>0.124</v>
      </c>
      <c r="L92" s="15">
        <v>1.17890783965499E-2</v>
      </c>
      <c r="M92" s="18">
        <v>1.5980000000000001E-2</v>
      </c>
      <c r="N92" s="15">
        <v>6.3860348737225005E-4</v>
      </c>
      <c r="O92" s="24">
        <v>0.76524999999999999</v>
      </c>
      <c r="P92" s="10">
        <v>102.2</v>
      </c>
      <c r="Q92" s="6">
        <v>4.0366567234398802</v>
      </c>
      <c r="R92" s="6">
        <v>4.6417163899771596</v>
      </c>
      <c r="S92" s="10">
        <v>118</v>
      </c>
      <c r="T92" s="6">
        <v>10.174994290638899</v>
      </c>
      <c r="U92" s="6">
        <v>10.485202293770399</v>
      </c>
      <c r="V92" s="10">
        <v>450</v>
      </c>
      <c r="W92" s="6">
        <v>141.84941441877899</v>
      </c>
      <c r="X92" s="6">
        <v>142.20299623269099</v>
      </c>
      <c r="Y92" s="6">
        <v>13.389830508474599</v>
      </c>
      <c r="Z92" s="6">
        <v>77.288888888888906</v>
      </c>
      <c r="AA92" s="7">
        <v>102.2</v>
      </c>
      <c r="AB92" s="7">
        <v>4.0366567234398802</v>
      </c>
      <c r="AC92" s="7">
        <v>4.6417163899771596</v>
      </c>
      <c r="AD92" s="13">
        <v>100.8</v>
      </c>
      <c r="AE92" s="6">
        <v>3.7894851237196399</v>
      </c>
      <c r="AF92" s="13">
        <v>100.7</v>
      </c>
      <c r="AG92" s="6">
        <v>4.8169812968843697</v>
      </c>
      <c r="AH92" s="13">
        <v>98.8</v>
      </c>
      <c r="AI92" s="6">
        <v>7.7104715128527799</v>
      </c>
      <c r="AJ92" s="6">
        <v>1.23E-2</v>
      </c>
      <c r="AK92" s="6">
        <v>6.8999999999999999E-3</v>
      </c>
    </row>
    <row r="93" spans="1:37">
      <c r="A93" s="5" t="s">
        <v>131</v>
      </c>
      <c r="B93" s="22">
        <v>232</v>
      </c>
      <c r="C93" s="22">
        <v>1.7989999999999999</v>
      </c>
      <c r="D93" s="22">
        <v>2.1000000000000001E-2</v>
      </c>
      <c r="E93" s="22">
        <v>292</v>
      </c>
      <c r="F93" s="20">
        <v>65.487884741322901</v>
      </c>
      <c r="G93" s="22">
        <v>1.79460278588133</v>
      </c>
      <c r="H93" s="18">
        <v>4.87E-2</v>
      </c>
      <c r="I93" s="15">
        <v>1.93042251549798E-3</v>
      </c>
      <c r="J93" s="24">
        <v>0.30487999999999998</v>
      </c>
      <c r="K93" s="18">
        <v>0.10199999999999999</v>
      </c>
      <c r="L93" s="15">
        <v>5.0508928676027002E-3</v>
      </c>
      <c r="M93" s="18">
        <v>1.5270000000000001E-2</v>
      </c>
      <c r="N93" s="15">
        <v>4.1845273593202798E-4</v>
      </c>
      <c r="O93" s="24">
        <v>2.7584000000000001E-2</v>
      </c>
      <c r="P93" s="10">
        <v>97.7</v>
      </c>
      <c r="Q93" s="6">
        <v>2.6760913384440901</v>
      </c>
      <c r="R93" s="6">
        <v>3.4587380535599799</v>
      </c>
      <c r="S93" s="10">
        <v>98.5</v>
      </c>
      <c r="T93" s="6">
        <v>4.69409094637144</v>
      </c>
      <c r="U93" s="6">
        <v>5.1522728946410803</v>
      </c>
      <c r="V93" s="10">
        <v>134</v>
      </c>
      <c r="W93" s="6">
        <v>82.389254832052202</v>
      </c>
      <c r="X93" s="6">
        <v>91.722624697518199</v>
      </c>
      <c r="Y93" s="6">
        <v>0.81218274111675703</v>
      </c>
      <c r="Z93" s="6">
        <v>27.089552238806</v>
      </c>
      <c r="AA93" s="7">
        <v>97.7</v>
      </c>
      <c r="AB93" s="7">
        <v>2.6760913384440901</v>
      </c>
      <c r="AC93" s="7">
        <v>3.4587380535599799</v>
      </c>
      <c r="AD93" s="13">
        <v>97.7</v>
      </c>
      <c r="AE93" s="6">
        <v>2.7163329787961401</v>
      </c>
      <c r="AF93" s="13">
        <v>97.7</v>
      </c>
      <c r="AG93" s="6">
        <v>3.4698832563656001</v>
      </c>
      <c r="AH93" s="13">
        <v>97.5</v>
      </c>
      <c r="AI93" s="6">
        <v>28.901576285400601</v>
      </c>
      <c r="AJ93" s="6">
        <v>8.0000000000000004E-4</v>
      </c>
      <c r="AK93" s="6">
        <v>3.0999999999999999E-3</v>
      </c>
    </row>
    <row r="94" spans="1:37">
      <c r="A94" s="5" t="s">
        <v>132</v>
      </c>
      <c r="B94" s="22">
        <v>131</v>
      </c>
      <c r="C94" s="22">
        <v>1.65</v>
      </c>
      <c r="D94" s="22">
        <v>0.11</v>
      </c>
      <c r="E94" s="22">
        <v>205</v>
      </c>
      <c r="F94" s="20">
        <v>63.331222292590297</v>
      </c>
      <c r="G94" s="22">
        <v>1.93164673201496</v>
      </c>
      <c r="H94" s="18">
        <v>6.13E-2</v>
      </c>
      <c r="I94" s="15">
        <v>5.5421657363983901E-3</v>
      </c>
      <c r="J94" s="24">
        <v>-0.16177</v>
      </c>
      <c r="K94" s="18">
        <v>0.13</v>
      </c>
      <c r="L94" s="15">
        <v>1.25973473795081E-2</v>
      </c>
      <c r="M94" s="18">
        <v>1.5789999999999998E-2</v>
      </c>
      <c r="N94" s="15">
        <v>4.8160608297757098E-4</v>
      </c>
      <c r="O94" s="24">
        <v>0.35744999999999999</v>
      </c>
      <c r="P94" s="10">
        <v>101</v>
      </c>
      <c r="Q94" s="6">
        <v>3.0507259424057098</v>
      </c>
      <c r="R94" s="6">
        <v>3.7994285051510799</v>
      </c>
      <c r="S94" s="10">
        <v>123</v>
      </c>
      <c r="T94" s="6">
        <v>10.9670900657504</v>
      </c>
      <c r="U94" s="6">
        <v>11.280365378187399</v>
      </c>
      <c r="V94" s="10">
        <v>490</v>
      </c>
      <c r="W94" s="6">
        <v>165.458095068989</v>
      </c>
      <c r="X94" s="6">
        <v>165.606573381359</v>
      </c>
      <c r="Y94" s="6">
        <v>17.886178861788601</v>
      </c>
      <c r="Z94" s="6">
        <v>79.387755102040799</v>
      </c>
      <c r="AA94" s="7">
        <v>101</v>
      </c>
      <c r="AB94" s="7">
        <v>3.0507259424057098</v>
      </c>
      <c r="AC94" s="7">
        <v>3.7994285051510799</v>
      </c>
      <c r="AD94" s="13">
        <v>99.2</v>
      </c>
      <c r="AE94" s="6">
        <v>3.0507259424057098</v>
      </c>
      <c r="AF94" s="13">
        <v>99.2</v>
      </c>
      <c r="AG94" s="6">
        <v>4.36672239904044</v>
      </c>
      <c r="AH94" s="13">
        <v>100.4</v>
      </c>
      <c r="AI94" s="6">
        <v>6.2106701618035203</v>
      </c>
      <c r="AJ94" s="6">
        <v>1.7000000000000001E-2</v>
      </c>
      <c r="AK94" s="6">
        <v>8.9999999999999993E-3</v>
      </c>
    </row>
    <row r="95" spans="1:37">
      <c r="A95" s="5" t="s">
        <v>133</v>
      </c>
      <c r="B95" s="22">
        <v>85.9</v>
      </c>
      <c r="C95" s="22">
        <v>1.337</v>
      </c>
      <c r="D95" s="22">
        <v>2.7E-2</v>
      </c>
      <c r="E95" s="22">
        <v>119</v>
      </c>
      <c r="F95" s="20">
        <v>63.051702395964703</v>
      </c>
      <c r="G95" s="22">
        <v>1.88170066100362</v>
      </c>
      <c r="H95" s="18">
        <v>5.1700000000000003E-2</v>
      </c>
      <c r="I95" s="15">
        <v>3.13285534666981E-3</v>
      </c>
      <c r="J95" s="24">
        <v>0.10267999999999999</v>
      </c>
      <c r="K95" s="18">
        <v>0.11260000000000001</v>
      </c>
      <c r="L95" s="15">
        <v>7.6937728680017397E-3</v>
      </c>
      <c r="M95" s="18">
        <v>1.5859999999999999E-2</v>
      </c>
      <c r="N95" s="15">
        <v>4.7332223158858601E-4</v>
      </c>
      <c r="O95" s="24">
        <v>0.20988999999999999</v>
      </c>
      <c r="P95" s="10">
        <v>101.4</v>
      </c>
      <c r="Q95" s="6">
        <v>3.01092994585097</v>
      </c>
      <c r="R95" s="6">
        <v>3.7734981468017099</v>
      </c>
      <c r="S95" s="10">
        <v>108</v>
      </c>
      <c r="T95" s="6">
        <v>7.0507826898799397</v>
      </c>
      <c r="U95" s="6">
        <v>7.4234153017679798</v>
      </c>
      <c r="V95" s="10">
        <v>240</v>
      </c>
      <c r="W95" s="6">
        <v>121.3794089071</v>
      </c>
      <c r="X95" s="6">
        <v>130.473974360406</v>
      </c>
      <c r="Y95" s="6">
        <v>6.1111111111111001</v>
      </c>
      <c r="Z95" s="6">
        <v>57.75</v>
      </c>
      <c r="AA95" s="7">
        <v>101.4</v>
      </c>
      <c r="AB95" s="7">
        <v>3.01092994585097</v>
      </c>
      <c r="AC95" s="7">
        <v>3.7734981468017099</v>
      </c>
      <c r="AD95" s="13">
        <v>101</v>
      </c>
      <c r="AE95" s="6">
        <v>3.0589375833485302</v>
      </c>
      <c r="AF95" s="13">
        <v>100.9</v>
      </c>
      <c r="AG95" s="6">
        <v>3.9451155293490001</v>
      </c>
      <c r="AH95" s="13">
        <v>100.7</v>
      </c>
      <c r="AI95" s="6">
        <v>50.847622428556399</v>
      </c>
      <c r="AJ95" s="6">
        <v>4.7000000000000002E-3</v>
      </c>
      <c r="AK95" s="6">
        <v>5.0000000000000001E-3</v>
      </c>
    </row>
    <row r="96" spans="1:37">
      <c r="A96" s="5" t="s">
        <v>134</v>
      </c>
      <c r="B96" s="22">
        <v>523</v>
      </c>
      <c r="C96" s="22">
        <v>0.73</v>
      </c>
      <c r="D96" s="22">
        <v>3.1E-2</v>
      </c>
      <c r="E96" s="22">
        <v>975</v>
      </c>
      <c r="F96" s="20">
        <v>76.103500761034994</v>
      </c>
      <c r="G96" s="22">
        <v>2.9167902896445201</v>
      </c>
      <c r="H96" s="18">
        <v>8.6099999999999996E-2</v>
      </c>
      <c r="I96" s="15">
        <v>2.78634030188998E-3</v>
      </c>
      <c r="J96" s="24">
        <v>0.51276999999999995</v>
      </c>
      <c r="K96" s="18">
        <v>0.1525</v>
      </c>
      <c r="L96" s="15">
        <v>6.7206317085895702E-3</v>
      </c>
      <c r="M96" s="18">
        <v>1.3140000000000001E-2</v>
      </c>
      <c r="N96" s="15">
        <v>5.03611844693907E-4</v>
      </c>
      <c r="O96" s="24">
        <v>0.3921</v>
      </c>
      <c r="P96" s="10">
        <v>84.1</v>
      </c>
      <c r="Q96" s="6">
        <v>3.2158450540688799</v>
      </c>
      <c r="R96" s="6">
        <v>3.7298743384693398</v>
      </c>
      <c r="S96" s="10">
        <v>143.9</v>
      </c>
      <c r="T96" s="6">
        <v>5.8979583878391999</v>
      </c>
      <c r="U96" s="6">
        <v>6.6337010431409098</v>
      </c>
      <c r="V96" s="10">
        <v>1312</v>
      </c>
      <c r="W96" s="6">
        <v>65.362283645173207</v>
      </c>
      <c r="X96" s="6">
        <v>65.407258913504506</v>
      </c>
      <c r="Y96" s="6">
        <v>41.556636553161901</v>
      </c>
      <c r="Z96" s="6">
        <v>93.589939024390205</v>
      </c>
      <c r="AA96" s="7">
        <v>84.1</v>
      </c>
      <c r="AB96" s="7">
        <v>3.2158450540688799</v>
      </c>
      <c r="AC96" s="7">
        <v>3.7298743384693398</v>
      </c>
      <c r="AD96" s="13">
        <v>80.099999999999994</v>
      </c>
      <c r="AE96" s="6">
        <v>3.2779047289052299</v>
      </c>
      <c r="AF96" s="13">
        <v>80.3</v>
      </c>
      <c r="AG96" s="6">
        <v>5.2204322756533097</v>
      </c>
      <c r="AH96" s="13">
        <v>84.1</v>
      </c>
      <c r="AI96" s="6">
        <v>2.71972853646629</v>
      </c>
      <c r="AJ96" s="6">
        <v>4.9099999999999998E-2</v>
      </c>
      <c r="AK96" s="6">
        <v>4.5999999999999999E-3</v>
      </c>
    </row>
    <row r="97" spans="1:37">
      <c r="A97" s="5" t="s">
        <v>135</v>
      </c>
      <c r="B97" s="22">
        <v>143</v>
      </c>
      <c r="C97" s="22">
        <v>1.829</v>
      </c>
      <c r="D97" s="22">
        <v>6.6000000000000003E-2</v>
      </c>
      <c r="E97" s="22">
        <v>249</v>
      </c>
      <c r="F97" s="20">
        <v>45.558086560364501</v>
      </c>
      <c r="G97" s="22">
        <v>1.45440724124495</v>
      </c>
      <c r="H97" s="18">
        <v>5.1200000000000002E-2</v>
      </c>
      <c r="I97" s="15">
        <v>4.2751168689226099E-3</v>
      </c>
      <c r="J97" s="24">
        <v>-0.19073000000000001</v>
      </c>
      <c r="K97" s="18">
        <v>0.155</v>
      </c>
      <c r="L97" s="15">
        <v>1.51051299977855E-2</v>
      </c>
      <c r="M97" s="18">
        <v>2.1950000000000001E-2</v>
      </c>
      <c r="N97" s="15">
        <v>7.0073704484992E-4</v>
      </c>
      <c r="O97" s="24">
        <v>0.45100000000000001</v>
      </c>
      <c r="P97" s="10">
        <v>139.9</v>
      </c>
      <c r="Q97" s="6">
        <v>4.4089116723125299</v>
      </c>
      <c r="R97" s="6">
        <v>5.4065065976835598</v>
      </c>
      <c r="S97" s="10">
        <v>145</v>
      </c>
      <c r="T97" s="6">
        <v>13.409220950845</v>
      </c>
      <c r="U97" s="6">
        <v>13.7583018512083</v>
      </c>
      <c r="V97" s="10">
        <v>230</v>
      </c>
      <c r="W97" s="6">
        <v>180.21485159863099</v>
      </c>
      <c r="X97" s="6">
        <v>202.93945333541399</v>
      </c>
      <c r="Y97" s="6">
        <v>3.5172413793103501</v>
      </c>
      <c r="Z97" s="6">
        <v>39.173913043478301</v>
      </c>
      <c r="AA97" s="7">
        <v>139.9</v>
      </c>
      <c r="AB97" s="7">
        <v>4.4089116723125299</v>
      </c>
      <c r="AC97" s="7">
        <v>5.4065065976835598</v>
      </c>
      <c r="AD97" s="13">
        <v>139.5</v>
      </c>
      <c r="AE97" s="6">
        <v>4.3572815073453404</v>
      </c>
      <c r="AF97" s="13">
        <v>139.6</v>
      </c>
      <c r="AG97" s="6">
        <v>5.3965179985414</v>
      </c>
      <c r="AH97" s="13">
        <v>139.9</v>
      </c>
      <c r="AI97" s="6">
        <v>71.720851477912106</v>
      </c>
      <c r="AJ97" s="6">
        <v>2.7000000000000001E-3</v>
      </c>
      <c r="AK97" s="6">
        <v>6.8999999999999999E-3</v>
      </c>
    </row>
    <row r="98" spans="1:37">
      <c r="A98" s="5" t="s">
        <v>136</v>
      </c>
      <c r="B98" s="22">
        <v>153</v>
      </c>
      <c r="C98" s="22">
        <v>1.619</v>
      </c>
      <c r="D98" s="22">
        <v>4.9000000000000002E-2</v>
      </c>
      <c r="E98" s="22">
        <v>178</v>
      </c>
      <c r="F98" s="20">
        <v>71.022727272727295</v>
      </c>
      <c r="G98" s="22">
        <v>2.1205463642778701</v>
      </c>
      <c r="H98" s="18">
        <v>4.7699999999999999E-2</v>
      </c>
      <c r="I98" s="15">
        <v>2.4876081030602301E-3</v>
      </c>
      <c r="J98" s="24">
        <v>0.13156999999999999</v>
      </c>
      <c r="K98" s="18">
        <v>9.3700000000000006E-2</v>
      </c>
      <c r="L98" s="15">
        <v>6.1483986643759399E-3</v>
      </c>
      <c r="M98" s="18">
        <v>1.4080000000000001E-2</v>
      </c>
      <c r="N98" s="15">
        <v>4.2039068275117502E-4</v>
      </c>
      <c r="O98" s="24">
        <v>0.18371000000000001</v>
      </c>
      <c r="P98" s="10">
        <v>90.1</v>
      </c>
      <c r="Q98" s="6">
        <v>2.6563272600299301</v>
      </c>
      <c r="R98" s="6">
        <v>3.3388429592350199</v>
      </c>
      <c r="S98" s="10">
        <v>90.7</v>
      </c>
      <c r="T98" s="6">
        <v>5.6944656590744804</v>
      </c>
      <c r="U98" s="6">
        <v>6.0242864950363604</v>
      </c>
      <c r="V98" s="10">
        <v>120</v>
      </c>
      <c r="W98" s="6">
        <v>104.74722281948399</v>
      </c>
      <c r="X98" s="6">
        <v>107.68465121449201</v>
      </c>
      <c r="Y98" s="6">
        <v>0.66152149944873895</v>
      </c>
      <c r="Z98" s="6">
        <v>24.9166666666667</v>
      </c>
      <c r="AA98" s="7">
        <v>90.1</v>
      </c>
      <c r="AB98" s="7">
        <v>2.6563272600299301</v>
      </c>
      <c r="AC98" s="7">
        <v>3.3388429592350199</v>
      </c>
      <c r="AD98" s="13">
        <v>89.6</v>
      </c>
      <c r="AE98" s="6">
        <v>2.6104165400138899</v>
      </c>
      <c r="AF98" s="13">
        <v>89.6</v>
      </c>
      <c r="AG98" s="6">
        <v>3.2912519111089802</v>
      </c>
      <c r="AH98" s="13">
        <v>90.3</v>
      </c>
      <c r="AI98" s="6">
        <v>22.281397810609899</v>
      </c>
      <c r="AJ98" s="6">
        <v>-2.0000000000000001E-4</v>
      </c>
      <c r="AK98" s="6">
        <v>3.8999999999999998E-3</v>
      </c>
    </row>
    <row r="99" spans="1:37">
      <c r="A99" s="5" t="s">
        <v>137</v>
      </c>
      <c r="B99" s="22">
        <v>47</v>
      </c>
      <c r="C99" s="22">
        <v>1.883</v>
      </c>
      <c r="D99" s="22">
        <v>3.2000000000000001E-2</v>
      </c>
      <c r="E99" s="22">
        <v>62.7</v>
      </c>
      <c r="F99" s="20">
        <v>59.952038369304603</v>
      </c>
      <c r="G99" s="22">
        <v>1.8086792449575</v>
      </c>
      <c r="H99" s="18">
        <v>4.7199999999999999E-2</v>
      </c>
      <c r="I99" s="15">
        <v>4.3175683290278804E-3</v>
      </c>
      <c r="J99" s="24">
        <v>0.15278</v>
      </c>
      <c r="K99" s="18">
        <v>0.107</v>
      </c>
      <c r="L99" s="15">
        <v>1.0113481834165701E-2</v>
      </c>
      <c r="M99" s="18">
        <v>1.668E-2</v>
      </c>
      <c r="N99" s="15">
        <v>5.0321508036226296E-4</v>
      </c>
      <c r="O99" s="24">
        <v>-1.1733E-2</v>
      </c>
      <c r="P99" s="10">
        <v>106.7</v>
      </c>
      <c r="Q99" s="6">
        <v>3.2038002841653701</v>
      </c>
      <c r="R99" s="6">
        <v>3.99718675779748</v>
      </c>
      <c r="S99" s="10">
        <v>103</v>
      </c>
      <c r="T99" s="6">
        <v>9.2714271048229708</v>
      </c>
      <c r="U99" s="6">
        <v>9.5330571325094198</v>
      </c>
      <c r="V99" s="10">
        <v>70</v>
      </c>
      <c r="W99" s="6">
        <v>167.416914278614</v>
      </c>
      <c r="X99" s="6">
        <v>168.451047016102</v>
      </c>
      <c r="Y99" s="6">
        <v>-3.59223300970875</v>
      </c>
      <c r="Z99" s="6">
        <v>-52.428571428571402</v>
      </c>
      <c r="AA99" s="7">
        <v>106.7</v>
      </c>
      <c r="AB99" s="7">
        <v>3.2038002841653701</v>
      </c>
      <c r="AC99" s="7">
        <v>3.99718675779748</v>
      </c>
      <c r="AD99" s="13">
        <v>106.6</v>
      </c>
      <c r="AE99" s="6">
        <v>3.3541222787516398</v>
      </c>
      <c r="AF99" s="13">
        <v>106.5</v>
      </c>
      <c r="AG99" s="6">
        <v>3.9749415794507099</v>
      </c>
      <c r="AH99" s="13">
        <v>105.3</v>
      </c>
      <c r="AI99" s="6">
        <v>26.336104240619601</v>
      </c>
      <c r="AJ99" s="6">
        <v>-1.2999999999999999E-3</v>
      </c>
      <c r="AK99" s="6">
        <v>7.0000000000000001E-3</v>
      </c>
    </row>
    <row r="100" spans="1:37">
      <c r="A100" s="5" t="s">
        <v>138</v>
      </c>
      <c r="B100" s="22">
        <v>132.1</v>
      </c>
      <c r="C100" s="22">
        <v>1.474</v>
      </c>
      <c r="D100" s="22">
        <v>4.8000000000000001E-2</v>
      </c>
      <c r="E100" s="22">
        <v>322</v>
      </c>
      <c r="F100" s="20">
        <v>62.617407639323702</v>
      </c>
      <c r="G100" s="22">
        <v>2.7311643779476</v>
      </c>
      <c r="H100" s="18">
        <v>0.09</v>
      </c>
      <c r="I100" s="15">
        <v>1.10456736332636E-2</v>
      </c>
      <c r="J100" s="24">
        <v>-0.56642999999999999</v>
      </c>
      <c r="K100" s="18">
        <v>0.218</v>
      </c>
      <c r="L100" s="15">
        <v>3.5415992596000999E-2</v>
      </c>
      <c r="M100" s="18">
        <v>1.5970000000000002E-2</v>
      </c>
      <c r="N100" s="15">
        <v>6.9655862099969699E-4</v>
      </c>
      <c r="O100" s="24">
        <v>0.75627999999999995</v>
      </c>
      <c r="P100" s="10">
        <v>102.1</v>
      </c>
      <c r="Q100" s="6">
        <v>4.4227780383238198</v>
      </c>
      <c r="R100" s="6">
        <v>4.9805052486606201</v>
      </c>
      <c r="S100" s="10">
        <v>192</v>
      </c>
      <c r="T100" s="6">
        <v>27.463233969486598</v>
      </c>
      <c r="U100" s="6">
        <v>27.768659389128199</v>
      </c>
      <c r="V100" s="10">
        <v>1150</v>
      </c>
      <c r="W100" s="6">
        <v>228.354829132183</v>
      </c>
      <c r="X100" s="6">
        <v>228.373097904014</v>
      </c>
      <c r="Y100" s="6">
        <v>46.8229166666667</v>
      </c>
      <c r="Z100" s="6">
        <v>91.121739130434804</v>
      </c>
      <c r="AA100" s="7">
        <v>102.1</v>
      </c>
      <c r="AB100" s="7">
        <v>4.4227780383238198</v>
      </c>
      <c r="AC100" s="7">
        <v>4.9805052486606201</v>
      </c>
      <c r="AD100" s="13">
        <v>95.5</v>
      </c>
      <c r="AE100" s="6">
        <v>3.6100367832308198</v>
      </c>
      <c r="AF100" s="13">
        <v>95.7</v>
      </c>
      <c r="AG100" s="6">
        <v>6.7159675447965403</v>
      </c>
      <c r="AH100" s="13">
        <v>102.4</v>
      </c>
      <c r="AI100" s="6">
        <v>4.2676443137194102</v>
      </c>
      <c r="AJ100" s="6">
        <v>5.3999999999999999E-2</v>
      </c>
      <c r="AK100" s="6">
        <v>1.7999999999999999E-2</v>
      </c>
    </row>
    <row r="101" spans="1:37">
      <c r="A101" s="5" t="s">
        <v>139</v>
      </c>
      <c r="B101" s="22">
        <v>229</v>
      </c>
      <c r="C101" s="22">
        <v>1.52</v>
      </c>
      <c r="D101" s="22">
        <v>9.0999999999999998E-2</v>
      </c>
      <c r="E101" s="22">
        <v>301</v>
      </c>
      <c r="F101" s="20">
        <v>67.249495628782796</v>
      </c>
      <c r="G101" s="22">
        <v>1.99103917398355</v>
      </c>
      <c r="H101" s="18">
        <v>5.16E-2</v>
      </c>
      <c r="I101" s="15">
        <v>1.93416676619721E-3</v>
      </c>
      <c r="J101" s="24">
        <v>-2.7865999999999998E-2</v>
      </c>
      <c r="K101" s="18">
        <v>0.1056</v>
      </c>
      <c r="L101" s="15">
        <v>5.5446990935847703E-3</v>
      </c>
      <c r="M101" s="18">
        <v>1.487E-2</v>
      </c>
      <c r="N101" s="15">
        <v>4.4025240992980302E-4</v>
      </c>
      <c r="O101" s="24">
        <v>0.40193000000000001</v>
      </c>
      <c r="P101" s="10">
        <v>95.2</v>
      </c>
      <c r="Q101" s="6">
        <v>2.7982576320447499</v>
      </c>
      <c r="R101" s="6">
        <v>3.5195152115415902</v>
      </c>
      <c r="S101" s="10">
        <v>101.8</v>
      </c>
      <c r="T101" s="6">
        <v>5.1168321374590304</v>
      </c>
      <c r="U101" s="6">
        <v>5.5665098322297597</v>
      </c>
      <c r="V101" s="10">
        <v>252</v>
      </c>
      <c r="W101" s="6">
        <v>82.703631056047101</v>
      </c>
      <c r="X101" s="6">
        <v>91.477540825952403</v>
      </c>
      <c r="Y101" s="6">
        <v>6.4833005893909599</v>
      </c>
      <c r="Z101" s="6">
        <v>62.2222222222222</v>
      </c>
      <c r="AA101" s="7">
        <v>95.2</v>
      </c>
      <c r="AB101" s="7">
        <v>2.7982576320447499</v>
      </c>
      <c r="AC101" s="7">
        <v>3.5195152115415902</v>
      </c>
      <c r="AD101" s="13">
        <v>94.7</v>
      </c>
      <c r="AE101" s="6">
        <v>2.7982576320447499</v>
      </c>
      <c r="AF101" s="13">
        <v>94.6</v>
      </c>
      <c r="AG101" s="6">
        <v>3.6628091846195798</v>
      </c>
      <c r="AH101" s="13">
        <v>90</v>
      </c>
      <c r="AI101" s="6">
        <v>27.853645898782499</v>
      </c>
      <c r="AJ101" s="6">
        <v>4.7000000000000002E-3</v>
      </c>
      <c r="AK101" s="6">
        <v>3.0000000000000001E-3</v>
      </c>
    </row>
    <row r="102" spans="1:37">
      <c r="A102" s="5" t="s">
        <v>140</v>
      </c>
      <c r="B102" s="22">
        <v>199</v>
      </c>
      <c r="C102" s="22">
        <v>1.647</v>
      </c>
      <c r="D102" s="22">
        <v>0.06</v>
      </c>
      <c r="E102" s="22">
        <v>227</v>
      </c>
      <c r="F102" s="20">
        <v>68.4462696783025</v>
      </c>
      <c r="G102" s="22">
        <v>2.0173014436774199</v>
      </c>
      <c r="H102" s="18">
        <v>4.6199999999999998E-2</v>
      </c>
      <c r="I102" s="15">
        <v>2.3988181660088599E-3</v>
      </c>
      <c r="J102" s="24">
        <v>0.34616000000000002</v>
      </c>
      <c r="K102" s="18">
        <v>9.2299999999999993E-2</v>
      </c>
      <c r="L102" s="15">
        <v>5.3961534874482396E-3</v>
      </c>
      <c r="M102" s="18">
        <v>1.461E-2</v>
      </c>
      <c r="N102" s="15">
        <v>4.30597229485977E-4</v>
      </c>
      <c r="O102" s="24">
        <v>-4.1063000000000002E-2</v>
      </c>
      <c r="P102" s="10">
        <v>93.5</v>
      </c>
      <c r="Q102" s="6">
        <v>2.76696908749242</v>
      </c>
      <c r="R102" s="6">
        <v>3.47234203871488</v>
      </c>
      <c r="S102" s="10">
        <v>89.4</v>
      </c>
      <c r="T102" s="6">
        <v>5.0125276021082499</v>
      </c>
      <c r="U102" s="6">
        <v>5.3745237554205598</v>
      </c>
      <c r="V102" s="10">
        <v>30</v>
      </c>
      <c r="W102" s="6">
        <v>95.162722870447894</v>
      </c>
      <c r="X102" s="6">
        <v>96.207963120628406</v>
      </c>
      <c r="Y102" s="6">
        <v>-4.5861297539149897</v>
      </c>
      <c r="Z102" s="6">
        <v>-211.666666666667</v>
      </c>
      <c r="AA102" s="7">
        <v>93.5</v>
      </c>
      <c r="AB102" s="7">
        <v>2.76696908749242</v>
      </c>
      <c r="AC102" s="7">
        <v>3.47234203871488</v>
      </c>
      <c r="AD102" s="13">
        <v>93.8</v>
      </c>
      <c r="AE102" s="6">
        <v>2.8147323018608099</v>
      </c>
      <c r="AF102" s="13">
        <v>93.7</v>
      </c>
      <c r="AG102" s="6">
        <v>3.3706724791793601</v>
      </c>
      <c r="AH102" s="13">
        <v>93.3</v>
      </c>
      <c r="AI102" s="6">
        <v>11.443103779904201</v>
      </c>
      <c r="AJ102" s="6">
        <v>-2.3E-3</v>
      </c>
      <c r="AK102" s="6">
        <v>3.8999999999999998E-3</v>
      </c>
    </row>
    <row r="103" spans="1:37">
      <c r="A103" s="5" t="s">
        <v>141</v>
      </c>
      <c r="B103" s="22">
        <v>222</v>
      </c>
      <c r="C103" s="22">
        <v>1.202</v>
      </c>
      <c r="D103" s="22">
        <v>3.1E-2</v>
      </c>
      <c r="E103" s="22">
        <v>310</v>
      </c>
      <c r="F103" s="20">
        <v>63.451776649746201</v>
      </c>
      <c r="G103" s="22">
        <v>1.8979586077419299</v>
      </c>
      <c r="H103" s="18">
        <v>5.2400000000000002E-2</v>
      </c>
      <c r="I103" s="15">
        <v>2.3980495303802599E-3</v>
      </c>
      <c r="J103" s="24">
        <v>-0.11466999999999999</v>
      </c>
      <c r="K103" s="18">
        <v>0.114</v>
      </c>
      <c r="L103" s="15">
        <v>6.9136985210522302E-3</v>
      </c>
      <c r="M103" s="18">
        <v>1.576E-2</v>
      </c>
      <c r="N103" s="15">
        <v>4.7141040389028202E-4</v>
      </c>
      <c r="O103" s="24">
        <v>0.45206000000000002</v>
      </c>
      <c r="P103" s="10">
        <v>100.8</v>
      </c>
      <c r="Q103" s="6">
        <v>2.99901516508148</v>
      </c>
      <c r="R103" s="6">
        <v>3.7554829183527101</v>
      </c>
      <c r="S103" s="10">
        <v>109.3</v>
      </c>
      <c r="T103" s="6">
        <v>6.2665088489744996</v>
      </c>
      <c r="U103" s="6">
        <v>6.6920668410271702</v>
      </c>
      <c r="V103" s="10">
        <v>280</v>
      </c>
      <c r="W103" s="6">
        <v>89.338914557266406</v>
      </c>
      <c r="X103" s="6">
        <v>94.691706278355099</v>
      </c>
      <c r="Y103" s="6">
        <v>7.7767612076852703</v>
      </c>
      <c r="Z103" s="6">
        <v>64</v>
      </c>
      <c r="AA103" s="7">
        <v>100.8</v>
      </c>
      <c r="AB103" s="7">
        <v>2.99901516508148</v>
      </c>
      <c r="AC103" s="7">
        <v>3.7554829183527101</v>
      </c>
      <c r="AD103" s="13">
        <v>99.7</v>
      </c>
      <c r="AE103" s="6">
        <v>2.90662896847684</v>
      </c>
      <c r="AF103" s="13">
        <v>100.2</v>
      </c>
      <c r="AG103" s="6">
        <v>3.9067548111285002</v>
      </c>
      <c r="AH103" s="13">
        <v>100.8</v>
      </c>
      <c r="AI103" s="6">
        <v>21.9709229271451</v>
      </c>
      <c r="AJ103" s="6">
        <v>5.5999999999999999E-3</v>
      </c>
      <c r="AK103" s="6">
        <v>3.8E-3</v>
      </c>
    </row>
    <row r="104" spans="1:37">
      <c r="A104" s="5" t="s">
        <v>142</v>
      </c>
      <c r="B104" s="22">
        <v>69.3</v>
      </c>
      <c r="C104" s="22">
        <v>2.145</v>
      </c>
      <c r="D104" s="22">
        <v>6.6000000000000003E-2</v>
      </c>
      <c r="E104" s="22">
        <v>97.3</v>
      </c>
      <c r="F104" s="20">
        <v>60.975609756097597</v>
      </c>
      <c r="G104" s="22">
        <v>1.8513175125771399</v>
      </c>
      <c r="H104" s="18">
        <v>5.0299999999999997E-2</v>
      </c>
      <c r="I104" s="15">
        <v>3.9141431948576198E-3</v>
      </c>
      <c r="J104" s="24">
        <v>4.1147999999999997E-2</v>
      </c>
      <c r="K104" s="18">
        <v>0.114</v>
      </c>
      <c r="L104" s="15">
        <v>9.4752006437858506E-3</v>
      </c>
      <c r="M104" s="18">
        <v>1.6400000000000001E-2</v>
      </c>
      <c r="N104" s="15">
        <v>4.9793035818274697E-4</v>
      </c>
      <c r="O104" s="24">
        <v>0.25520999999999999</v>
      </c>
      <c r="P104" s="10">
        <v>104.9</v>
      </c>
      <c r="Q104" s="6">
        <v>3.1709667585358998</v>
      </c>
      <c r="R104" s="6">
        <v>3.9472826427463401</v>
      </c>
      <c r="S104" s="10">
        <v>109</v>
      </c>
      <c r="T104" s="6">
        <v>8.6175363738295694</v>
      </c>
      <c r="U104" s="6">
        <v>8.9317724223569108</v>
      </c>
      <c r="V104" s="10">
        <v>170</v>
      </c>
      <c r="W104" s="6">
        <v>415.28682924500998</v>
      </c>
      <c r="X104" s="6">
        <v>534.60975660218503</v>
      </c>
      <c r="Y104" s="6">
        <v>3.7614678899082601</v>
      </c>
      <c r="Z104" s="6">
        <v>38.294117647058798</v>
      </c>
      <c r="AA104" s="7">
        <v>104.9</v>
      </c>
      <c r="AB104" s="7">
        <v>3.1709667585358998</v>
      </c>
      <c r="AC104" s="7">
        <v>3.9472826427463401</v>
      </c>
      <c r="AD104" s="13">
        <v>104.6</v>
      </c>
      <c r="AE104" s="6">
        <v>3.1709667585358998</v>
      </c>
      <c r="AF104" s="13">
        <v>104.4</v>
      </c>
      <c r="AG104" s="6">
        <v>4.0170801777255702</v>
      </c>
      <c r="AH104" s="13">
        <v>104.3</v>
      </c>
      <c r="AI104" s="6">
        <v>390.35717201605797</v>
      </c>
      <c r="AJ104" s="6">
        <v>2.8E-3</v>
      </c>
      <c r="AK104" s="6">
        <v>6.3E-3</v>
      </c>
    </row>
    <row r="105" spans="1:37">
      <c r="A105" s="5" t="s">
        <v>143</v>
      </c>
      <c r="B105" s="22">
        <v>241</v>
      </c>
      <c r="C105" s="22">
        <v>1.365</v>
      </c>
      <c r="D105" s="22">
        <v>4.2000000000000003E-2</v>
      </c>
      <c r="E105" s="22">
        <v>302</v>
      </c>
      <c r="F105" s="20">
        <v>66.979236436704596</v>
      </c>
      <c r="G105" s="22">
        <v>2.0012631720671101</v>
      </c>
      <c r="H105" s="18">
        <v>5.0299999999999997E-2</v>
      </c>
      <c r="I105" s="15">
        <v>2.08616500663497E-3</v>
      </c>
      <c r="J105" s="24">
        <v>0.17452999999999999</v>
      </c>
      <c r="K105" s="18">
        <v>0.1031</v>
      </c>
      <c r="L105" s="15">
        <v>5.4910055345901597E-3</v>
      </c>
      <c r="M105" s="18">
        <v>1.4930000000000001E-2</v>
      </c>
      <c r="N105" s="15">
        <v>4.4609136724330301E-4</v>
      </c>
      <c r="O105" s="24">
        <v>0.23268</v>
      </c>
      <c r="P105" s="10">
        <v>95.5</v>
      </c>
      <c r="Q105" s="6">
        <v>2.85262092485707</v>
      </c>
      <c r="R105" s="6">
        <v>3.56798141823832</v>
      </c>
      <c r="S105" s="10">
        <v>99.5</v>
      </c>
      <c r="T105" s="6">
        <v>5.0114456775154999</v>
      </c>
      <c r="U105" s="6">
        <v>5.4511151042590598</v>
      </c>
      <c r="V105" s="10">
        <v>190</v>
      </c>
      <c r="W105" s="6">
        <v>197.861239396032</v>
      </c>
      <c r="X105" s="6">
        <v>320.46622138665998</v>
      </c>
      <c r="Y105" s="6">
        <v>4.0201005025125598</v>
      </c>
      <c r="Z105" s="6">
        <v>49.7368421052632</v>
      </c>
      <c r="AA105" s="7">
        <v>95.5</v>
      </c>
      <c r="AB105" s="7">
        <v>2.85262092485707</v>
      </c>
      <c r="AC105" s="7">
        <v>3.56798141823832</v>
      </c>
      <c r="AD105" s="13">
        <v>95.2</v>
      </c>
      <c r="AE105" s="6">
        <v>2.90111119072199</v>
      </c>
      <c r="AF105" s="13">
        <v>95</v>
      </c>
      <c r="AG105" s="6">
        <v>3.6371950427065101</v>
      </c>
      <c r="AH105" s="13">
        <v>93.8</v>
      </c>
      <c r="AI105" s="6">
        <v>177.915209735801</v>
      </c>
      <c r="AJ105" s="6">
        <v>3.2000000000000002E-3</v>
      </c>
      <c r="AK105" s="6">
        <v>3.3999999999999998E-3</v>
      </c>
    </row>
    <row r="106" spans="1:37">
      <c r="A106" s="5" t="s">
        <v>144</v>
      </c>
      <c r="B106" s="22">
        <v>196.3</v>
      </c>
      <c r="C106" s="22">
        <v>1.532</v>
      </c>
      <c r="D106" s="22">
        <v>3.6999999999999998E-2</v>
      </c>
      <c r="E106" s="22">
        <v>247</v>
      </c>
      <c r="F106" s="20">
        <v>68.166325835037497</v>
      </c>
      <c r="G106" s="22">
        <v>2.0062409182811098</v>
      </c>
      <c r="H106" s="18">
        <v>5.0599999999999999E-2</v>
      </c>
      <c r="I106" s="15">
        <v>2.4804016847095201E-3</v>
      </c>
      <c r="J106" s="24">
        <v>7.3363999999999999E-2</v>
      </c>
      <c r="K106" s="18">
        <v>0.1021</v>
      </c>
      <c r="L106" s="15">
        <v>6.2326638119587201E-3</v>
      </c>
      <c r="M106" s="18">
        <v>1.4670000000000001E-2</v>
      </c>
      <c r="N106" s="15">
        <v>4.3176090115826802E-4</v>
      </c>
      <c r="O106" s="24">
        <v>0.25427</v>
      </c>
      <c r="P106" s="10">
        <v>93.9</v>
      </c>
      <c r="Q106" s="6">
        <v>2.7741738425264399</v>
      </c>
      <c r="R106" s="6">
        <v>3.4832139559568098</v>
      </c>
      <c r="S106" s="10">
        <v>98.5</v>
      </c>
      <c r="T106" s="6">
        <v>5.7549409003310101</v>
      </c>
      <c r="U106" s="6">
        <v>6.1350469386190003</v>
      </c>
      <c r="V106" s="10">
        <v>200</v>
      </c>
      <c r="W106" s="6">
        <v>119.99609678505</v>
      </c>
      <c r="X106" s="6">
        <v>153.65500071822899</v>
      </c>
      <c r="Y106" s="6">
        <v>4.6700507614213196</v>
      </c>
      <c r="Z106" s="6">
        <v>53.05</v>
      </c>
      <c r="AA106" s="7">
        <v>93.9</v>
      </c>
      <c r="AB106" s="7">
        <v>2.7741738425264399</v>
      </c>
      <c r="AC106" s="7">
        <v>3.4832139559568098</v>
      </c>
      <c r="AD106" s="13">
        <v>93.5</v>
      </c>
      <c r="AE106" s="6">
        <v>2.7741738425264399</v>
      </c>
      <c r="AF106" s="13">
        <v>93.3</v>
      </c>
      <c r="AG106" s="6">
        <v>3.5753803666606898</v>
      </c>
      <c r="AH106" s="13">
        <v>90.8</v>
      </c>
      <c r="AI106" s="6">
        <v>74.027130456658597</v>
      </c>
      <c r="AJ106" s="6">
        <v>3.5999999999999999E-3</v>
      </c>
      <c r="AK106" s="6">
        <v>4.0000000000000001E-3</v>
      </c>
    </row>
    <row r="107" spans="1:37">
      <c r="A107" s="5" t="s">
        <v>145</v>
      </c>
      <c r="B107" s="22">
        <v>345</v>
      </c>
      <c r="C107" s="22">
        <v>1.294</v>
      </c>
      <c r="D107" s="22">
        <v>5.6000000000000001E-2</v>
      </c>
      <c r="E107" s="22">
        <v>409</v>
      </c>
      <c r="F107" s="20">
        <v>68.306010928961797</v>
      </c>
      <c r="G107" s="22">
        <v>2.0780870522668402</v>
      </c>
      <c r="H107" s="18">
        <v>4.8099999999999997E-2</v>
      </c>
      <c r="I107" s="15">
        <v>1.6872955558513E-3</v>
      </c>
      <c r="J107" s="24">
        <v>0.12856000000000001</v>
      </c>
      <c r="K107" s="18">
        <v>9.6799999999999997E-2</v>
      </c>
      <c r="L107" s="15">
        <v>4.8162939970063899E-3</v>
      </c>
      <c r="M107" s="18">
        <v>1.464E-2</v>
      </c>
      <c r="N107" s="15">
        <v>4.4539556667753098E-4</v>
      </c>
      <c r="O107" s="24">
        <v>0.38872000000000001</v>
      </c>
      <c r="P107" s="10">
        <v>93.7</v>
      </c>
      <c r="Q107" s="6">
        <v>2.8182724589727401</v>
      </c>
      <c r="R107" s="6">
        <v>3.5158970811772901</v>
      </c>
      <c r="S107" s="10">
        <v>93.7</v>
      </c>
      <c r="T107" s="6">
        <v>4.4785302206238802</v>
      </c>
      <c r="U107" s="6">
        <v>4.9151820435113898</v>
      </c>
      <c r="V107" s="10">
        <v>109</v>
      </c>
      <c r="W107" s="6">
        <v>70.903610637881897</v>
      </c>
      <c r="X107" s="6">
        <v>76.835892180570298</v>
      </c>
      <c r="Y107" s="6">
        <v>0</v>
      </c>
      <c r="Z107" s="6">
        <v>14.0366972477064</v>
      </c>
      <c r="AA107" s="7">
        <v>93.7</v>
      </c>
      <c r="AB107" s="7">
        <v>2.8182724589727401</v>
      </c>
      <c r="AC107" s="7">
        <v>3.5158970811772901</v>
      </c>
      <c r="AD107" s="13">
        <v>93.6</v>
      </c>
      <c r="AE107" s="6">
        <v>2.86734365798804</v>
      </c>
      <c r="AF107" s="13">
        <v>93.4</v>
      </c>
      <c r="AG107" s="6">
        <v>3.48155610855855</v>
      </c>
      <c r="AH107" s="13">
        <v>90.7</v>
      </c>
      <c r="AI107" s="6">
        <v>18.442396847708199</v>
      </c>
      <c r="AJ107" s="6">
        <v>4.0000000000000002E-4</v>
      </c>
      <c r="AK107" s="6">
        <v>2.7000000000000001E-3</v>
      </c>
    </row>
    <row r="108" spans="1:37">
      <c r="A108" s="5" t="s">
        <v>146</v>
      </c>
      <c r="B108" s="22">
        <v>135</v>
      </c>
      <c r="C108" s="22">
        <v>1.383</v>
      </c>
      <c r="D108" s="22">
        <v>0.04</v>
      </c>
      <c r="E108" s="22">
        <v>186</v>
      </c>
      <c r="F108" s="20">
        <v>65.832784726793903</v>
      </c>
      <c r="G108" s="22">
        <v>2.3461906176988601</v>
      </c>
      <c r="H108" s="18">
        <v>5.4100000000000002E-2</v>
      </c>
      <c r="I108" s="15">
        <v>4.2071920295432101E-3</v>
      </c>
      <c r="J108" s="24">
        <v>-0.18143999999999999</v>
      </c>
      <c r="K108" s="18">
        <v>0.11700000000000001</v>
      </c>
      <c r="L108" s="15">
        <v>1.2451765353153701E-2</v>
      </c>
      <c r="M108" s="18">
        <v>1.519E-2</v>
      </c>
      <c r="N108" s="15">
        <v>5.41350872984425E-4</v>
      </c>
      <c r="O108" s="24">
        <v>0.40783000000000003</v>
      </c>
      <c r="P108" s="10">
        <v>97.2</v>
      </c>
      <c r="Q108" s="6">
        <v>3.4736416102340599</v>
      </c>
      <c r="R108" s="6">
        <v>4.1009951643195803</v>
      </c>
      <c r="S108" s="10">
        <v>112</v>
      </c>
      <c r="T108" s="6">
        <v>10.8455753790762</v>
      </c>
      <c r="U108" s="6">
        <v>11.108736811393101</v>
      </c>
      <c r="V108" s="10">
        <v>370</v>
      </c>
      <c r="W108" s="6">
        <v>165.97650004411901</v>
      </c>
      <c r="X108" s="6">
        <v>166.79001158430299</v>
      </c>
      <c r="Y108" s="6">
        <v>13.214285714285699</v>
      </c>
      <c r="Z108" s="6">
        <v>73.729729729729698</v>
      </c>
      <c r="AA108" s="7">
        <v>97.2</v>
      </c>
      <c r="AB108" s="7">
        <v>3.4736416102340599</v>
      </c>
      <c r="AC108" s="7">
        <v>4.1009951643195803</v>
      </c>
      <c r="AD108" s="13">
        <v>95.9</v>
      </c>
      <c r="AE108" s="6">
        <v>3.4151407052052098</v>
      </c>
      <c r="AF108" s="13">
        <v>95.9</v>
      </c>
      <c r="AG108" s="6">
        <v>4.3812447207642098</v>
      </c>
      <c r="AH108" s="13">
        <v>96.4</v>
      </c>
      <c r="AI108" s="6">
        <v>14.621681397691001</v>
      </c>
      <c r="AJ108" s="6">
        <v>7.7999999999999996E-3</v>
      </c>
      <c r="AK108" s="6">
        <v>6.7000000000000002E-3</v>
      </c>
    </row>
    <row r="109" spans="1:37">
      <c r="A109" s="5" t="s">
        <v>147</v>
      </c>
      <c r="B109" s="22">
        <v>248</v>
      </c>
      <c r="C109" s="22">
        <v>1.677</v>
      </c>
      <c r="D109" s="22">
        <v>7.3999999999999996E-2</v>
      </c>
      <c r="E109" s="22">
        <v>309</v>
      </c>
      <c r="F109" s="20">
        <v>68.306010928961797</v>
      </c>
      <c r="G109" s="22">
        <v>2.0555579807601099</v>
      </c>
      <c r="H109" s="18">
        <v>4.9599999999999998E-2</v>
      </c>
      <c r="I109" s="15">
        <v>2.3944364754665002E-3</v>
      </c>
      <c r="J109" s="24">
        <v>0.21571000000000001</v>
      </c>
      <c r="K109" s="18">
        <v>9.9400000000000002E-2</v>
      </c>
      <c r="L109" s="15">
        <v>5.7274100646278001E-3</v>
      </c>
      <c r="M109" s="18">
        <v>1.464E-2</v>
      </c>
      <c r="N109" s="15">
        <v>4.4056691979312202E-4</v>
      </c>
      <c r="O109" s="24">
        <v>0.13331999999999999</v>
      </c>
      <c r="P109" s="10">
        <v>93.7</v>
      </c>
      <c r="Q109" s="6">
        <v>2.8182724589727401</v>
      </c>
      <c r="R109" s="6">
        <v>3.5158970811772901</v>
      </c>
      <c r="S109" s="10">
        <v>96.1</v>
      </c>
      <c r="T109" s="6">
        <v>5.32226646688986</v>
      </c>
      <c r="U109" s="6">
        <v>5.7123700777768001</v>
      </c>
      <c r="V109" s="10">
        <v>170</v>
      </c>
      <c r="W109" s="6">
        <v>141.65409513478099</v>
      </c>
      <c r="X109" s="6">
        <v>207.087969905097</v>
      </c>
      <c r="Y109" s="6">
        <v>2.4973985431841799</v>
      </c>
      <c r="Z109" s="6">
        <v>44.882352941176499</v>
      </c>
      <c r="AA109" s="7">
        <v>93.7</v>
      </c>
      <c r="AB109" s="7">
        <v>2.8182724589727401</v>
      </c>
      <c r="AC109" s="7">
        <v>3.5158970811772901</v>
      </c>
      <c r="AD109" s="13">
        <v>93.5</v>
      </c>
      <c r="AE109" s="6">
        <v>2.86734365798804</v>
      </c>
      <c r="AF109" s="13">
        <v>93.5</v>
      </c>
      <c r="AG109" s="6">
        <v>3.58487382547563</v>
      </c>
      <c r="AH109" s="13">
        <v>93.7</v>
      </c>
      <c r="AI109" s="6">
        <v>105.55038355427</v>
      </c>
      <c r="AJ109" s="6">
        <v>2.0999999999999999E-3</v>
      </c>
      <c r="AK109" s="6">
        <v>3.8999999999999998E-3</v>
      </c>
    </row>
    <row r="110" spans="1:37">
      <c r="A110" s="5" t="s">
        <v>148</v>
      </c>
      <c r="B110" s="22">
        <v>190.8</v>
      </c>
      <c r="C110" s="22">
        <v>1.6060000000000001</v>
      </c>
      <c r="D110" s="22">
        <v>9.9000000000000005E-2</v>
      </c>
      <c r="E110" s="22">
        <v>231</v>
      </c>
      <c r="F110" s="20">
        <v>69.589422407794004</v>
      </c>
      <c r="G110" s="22">
        <v>2.1565195479085402</v>
      </c>
      <c r="H110" s="18">
        <v>5.0099999999999999E-2</v>
      </c>
      <c r="I110" s="15">
        <v>2.6369844749099501E-3</v>
      </c>
      <c r="J110" s="24">
        <v>0.24565999999999999</v>
      </c>
      <c r="K110" s="18">
        <v>9.8599999999999993E-2</v>
      </c>
      <c r="L110" s="15">
        <v>5.9054155444303704E-3</v>
      </c>
      <c r="M110" s="18">
        <v>1.4370000000000001E-2</v>
      </c>
      <c r="N110" s="15">
        <v>4.45314601432515E-4</v>
      </c>
      <c r="O110" s="24">
        <v>0.17066000000000001</v>
      </c>
      <c r="P110" s="10">
        <v>92</v>
      </c>
      <c r="Q110" s="6">
        <v>2.8361230253603802</v>
      </c>
      <c r="R110" s="6">
        <v>3.5075981749887202</v>
      </c>
      <c r="S110" s="10">
        <v>95.3</v>
      </c>
      <c r="T110" s="6">
        <v>5.43834469910552</v>
      </c>
      <c r="U110" s="6">
        <v>5.8152733661759797</v>
      </c>
      <c r="V110" s="10">
        <v>180</v>
      </c>
      <c r="W110" s="6">
        <v>249.373089970167</v>
      </c>
      <c r="X110" s="6">
        <v>379.83781455750301</v>
      </c>
      <c r="Y110" s="6">
        <v>3.4627492130115298</v>
      </c>
      <c r="Z110" s="6">
        <v>48.8888888888889</v>
      </c>
      <c r="AA110" s="7">
        <v>92</v>
      </c>
      <c r="AB110" s="7">
        <v>2.8361230253603802</v>
      </c>
      <c r="AC110" s="7">
        <v>3.5075981749887202</v>
      </c>
      <c r="AD110" s="13">
        <v>91.7</v>
      </c>
      <c r="AE110" s="6">
        <v>2.8870389354803199</v>
      </c>
      <c r="AF110" s="13">
        <v>91.7</v>
      </c>
      <c r="AG110" s="6">
        <v>3.6059663151905799</v>
      </c>
      <c r="AH110" s="13">
        <v>92.2</v>
      </c>
      <c r="AI110" s="6">
        <v>227.403205345195</v>
      </c>
      <c r="AJ110" s="6">
        <v>2.8999999999999998E-3</v>
      </c>
      <c r="AK110" s="6">
        <v>4.1999999999999997E-3</v>
      </c>
    </row>
    <row r="111" spans="1:37">
      <c r="A111" s="5" t="s">
        <v>149</v>
      </c>
      <c r="B111" s="22">
        <v>108.8</v>
      </c>
      <c r="C111" s="22">
        <v>1.6319999999999999</v>
      </c>
      <c r="D111" s="22">
        <v>6.6000000000000003E-2</v>
      </c>
      <c r="E111" s="22">
        <v>144.19999999999999</v>
      </c>
      <c r="F111" s="20">
        <v>60.204695966285399</v>
      </c>
      <c r="G111" s="22">
        <v>1.8911631071905699</v>
      </c>
      <c r="H111" s="18">
        <v>4.6699999999999998E-2</v>
      </c>
      <c r="I111" s="15">
        <v>2.2640573805118602E-3</v>
      </c>
      <c r="J111" s="24">
        <v>0.21854999999999999</v>
      </c>
      <c r="K111" s="18">
        <v>0.105</v>
      </c>
      <c r="L111" s="15">
        <v>5.7773507985927099E-3</v>
      </c>
      <c r="M111" s="18">
        <v>1.661E-2</v>
      </c>
      <c r="N111" s="15">
        <v>5.2175696108533096E-4</v>
      </c>
      <c r="O111" s="24">
        <v>0.10168000000000001</v>
      </c>
      <c r="P111" s="10">
        <v>106.2</v>
      </c>
      <c r="Q111" s="6">
        <v>3.2949193948320401</v>
      </c>
      <c r="R111" s="6">
        <v>4.0647986586364899</v>
      </c>
      <c r="S111" s="10">
        <v>102.7</v>
      </c>
      <c r="T111" s="6">
        <v>5.6705027934961603</v>
      </c>
      <c r="U111" s="6">
        <v>6.0753094880622802</v>
      </c>
      <c r="V111" s="10">
        <v>50</v>
      </c>
      <c r="W111" s="6">
        <v>88.022896011277496</v>
      </c>
      <c r="X111" s="6">
        <v>89.478609473609694</v>
      </c>
      <c r="Y111" s="6">
        <v>-3.4079844206426499</v>
      </c>
      <c r="Z111" s="6">
        <v>-112.4</v>
      </c>
      <c r="AA111" s="7">
        <v>106.2</v>
      </c>
      <c r="AB111" s="7">
        <v>3.2949193948320401</v>
      </c>
      <c r="AC111" s="7">
        <v>4.0647986586364899</v>
      </c>
      <c r="AD111" s="13">
        <v>106.3</v>
      </c>
      <c r="AE111" s="6">
        <v>3.39866059182736</v>
      </c>
      <c r="AF111" s="13">
        <v>106.1</v>
      </c>
      <c r="AG111" s="6">
        <v>3.9732357004144299</v>
      </c>
      <c r="AH111" s="13">
        <v>105</v>
      </c>
      <c r="AI111" s="6">
        <v>15.9256152851989</v>
      </c>
      <c r="AJ111" s="6">
        <v>-1.9E-3</v>
      </c>
      <c r="AK111" s="6">
        <v>3.5999999999999999E-3</v>
      </c>
    </row>
    <row r="112" spans="1:37">
      <c r="A112" s="5" t="s">
        <v>150</v>
      </c>
      <c r="B112" s="22">
        <v>197</v>
      </c>
      <c r="C112" s="22">
        <v>1.61</v>
      </c>
      <c r="D112" s="22">
        <v>9.8000000000000004E-2</v>
      </c>
      <c r="E112" s="22">
        <v>242</v>
      </c>
      <c r="F112" s="20">
        <v>66.006600660065999</v>
      </c>
      <c r="G112" s="22">
        <v>2.1598112339405899</v>
      </c>
      <c r="H112" s="18">
        <v>4.7699999999999999E-2</v>
      </c>
      <c r="I112" s="15">
        <v>2.39910263610363E-3</v>
      </c>
      <c r="J112" s="24">
        <v>0.2455</v>
      </c>
      <c r="K112" s="18">
        <v>0.10050000000000001</v>
      </c>
      <c r="L112" s="15">
        <v>6.2691748199025198E-3</v>
      </c>
      <c r="M112" s="18">
        <v>1.515E-2</v>
      </c>
      <c r="N112" s="15">
        <v>4.9572527394212899E-4</v>
      </c>
      <c r="O112" s="24">
        <v>0.18665999999999999</v>
      </c>
      <c r="P112" s="10">
        <v>96.9</v>
      </c>
      <c r="Q112" s="6">
        <v>3.1315572217173901</v>
      </c>
      <c r="R112" s="6">
        <v>3.8123489539861</v>
      </c>
      <c r="S112" s="10">
        <v>97</v>
      </c>
      <c r="T112" s="6">
        <v>5.7963597740058601</v>
      </c>
      <c r="U112" s="6">
        <v>6.1635579682803598</v>
      </c>
      <c r="V112" s="10">
        <v>120</v>
      </c>
      <c r="W112" s="6">
        <v>103.99293465958699</v>
      </c>
      <c r="X112" s="6">
        <v>106.63501747103101</v>
      </c>
      <c r="Y112" s="6">
        <v>0.103092783505161</v>
      </c>
      <c r="Z112" s="6">
        <v>19.25</v>
      </c>
      <c r="AA112" s="7">
        <v>96.9</v>
      </c>
      <c r="AB112" s="7">
        <v>3.1315572217173901</v>
      </c>
      <c r="AC112" s="7">
        <v>3.8123489539861</v>
      </c>
      <c r="AD112" s="13">
        <v>96.9</v>
      </c>
      <c r="AE112" s="6">
        <v>3.2405324613233502</v>
      </c>
      <c r="AF112" s="13">
        <v>96.8</v>
      </c>
      <c r="AG112" s="6">
        <v>3.8702954189200098</v>
      </c>
      <c r="AH112" s="13">
        <v>94.6</v>
      </c>
      <c r="AI112" s="6">
        <v>18.562479875092102</v>
      </c>
      <c r="AJ112" s="6">
        <v>-4.0000000000000002E-4</v>
      </c>
      <c r="AK112" s="6">
        <v>3.8E-3</v>
      </c>
    </row>
    <row r="113" spans="1:37">
      <c r="A113" s="5" t="s">
        <v>151</v>
      </c>
      <c r="B113" s="22">
        <v>92.2</v>
      </c>
      <c r="C113" s="22">
        <v>1.639</v>
      </c>
      <c r="D113" s="22">
        <v>0.03</v>
      </c>
      <c r="E113" s="22">
        <v>97.6</v>
      </c>
      <c r="F113" s="20">
        <v>69.396252602359496</v>
      </c>
      <c r="G113" s="22">
        <v>2.1724118158660399</v>
      </c>
      <c r="H113" s="18">
        <v>4.3400000000000001E-2</v>
      </c>
      <c r="I113" s="15">
        <v>3.12292516735929E-3</v>
      </c>
      <c r="J113" s="24">
        <v>0.10155</v>
      </c>
      <c r="K113" s="18">
        <v>8.5300000000000001E-2</v>
      </c>
      <c r="L113" s="15">
        <v>6.4972750174284496E-3</v>
      </c>
      <c r="M113" s="18">
        <v>1.4409999999999999E-2</v>
      </c>
      <c r="N113" s="15">
        <v>4.5109718598213298E-4</v>
      </c>
      <c r="O113" s="24">
        <v>9.7297999999999996E-2</v>
      </c>
      <c r="P113" s="10">
        <v>92.2</v>
      </c>
      <c r="Q113" s="6">
        <v>2.8915694220074202</v>
      </c>
      <c r="R113" s="6">
        <v>3.5558731986835599</v>
      </c>
      <c r="S113" s="10">
        <v>82.8</v>
      </c>
      <c r="T113" s="6">
        <v>6.06227627043969</v>
      </c>
      <c r="U113" s="6">
        <v>6.3248815690421099</v>
      </c>
      <c r="V113" s="10">
        <v>90</v>
      </c>
      <c r="W113" s="6">
        <v>118.435650580973</v>
      </c>
      <c r="X113" s="6">
        <v>118.67787142722599</v>
      </c>
      <c r="Y113" s="6">
        <v>-11.352657004830901</v>
      </c>
      <c r="Z113" s="6">
        <v>-2.4444444444444402</v>
      </c>
      <c r="AA113" s="7">
        <v>92.2</v>
      </c>
      <c r="AB113" s="7">
        <v>2.8915694220074202</v>
      </c>
      <c r="AC113" s="7">
        <v>3.5558731986835599</v>
      </c>
      <c r="AD113" s="13">
        <v>92.1</v>
      </c>
      <c r="AE113" s="6">
        <v>2.8407347152256799</v>
      </c>
      <c r="AF113" s="13">
        <v>92</v>
      </c>
      <c r="AG113" s="6">
        <v>3.2423438403624201</v>
      </c>
      <c r="AH113" s="13">
        <v>92.2</v>
      </c>
      <c r="AI113" s="6">
        <v>8.9763315746700094</v>
      </c>
      <c r="AJ113" s="6">
        <v>-5.7999999999999996E-3</v>
      </c>
      <c r="AK113" s="6">
        <v>5.0000000000000001E-3</v>
      </c>
    </row>
    <row r="114" spans="1:37">
      <c r="A114" s="5" t="s">
        <v>152</v>
      </c>
      <c r="B114" s="22">
        <v>182</v>
      </c>
      <c r="C114" s="22">
        <v>1.573</v>
      </c>
      <c r="D114" s="22">
        <v>5.1999999999999998E-2</v>
      </c>
      <c r="E114" s="22">
        <v>213</v>
      </c>
      <c r="F114" s="20">
        <v>71.123755334281697</v>
      </c>
      <c r="G114" s="22">
        <v>2.17337387566764</v>
      </c>
      <c r="H114" s="18">
        <v>4.8899999999999999E-2</v>
      </c>
      <c r="I114" s="15">
        <v>2.4055167289606201E-3</v>
      </c>
      <c r="J114" s="24">
        <v>8.4372000000000003E-2</v>
      </c>
      <c r="K114" s="18">
        <v>9.4500000000000001E-2</v>
      </c>
      <c r="L114" s="15">
        <v>5.6975429460864799E-3</v>
      </c>
      <c r="M114" s="18">
        <v>1.406E-2</v>
      </c>
      <c r="N114" s="15">
        <v>4.29640371887931E-4</v>
      </c>
      <c r="O114" s="24">
        <v>0.31358000000000003</v>
      </c>
      <c r="P114" s="10">
        <v>90</v>
      </c>
      <c r="Q114" s="6">
        <v>2.7502842631662401</v>
      </c>
      <c r="R114" s="6">
        <v>3.4123900859488199</v>
      </c>
      <c r="S114" s="10">
        <v>91.5</v>
      </c>
      <c r="T114" s="6">
        <v>5.2424939708167004</v>
      </c>
      <c r="U114" s="6">
        <v>5.6044061060413997</v>
      </c>
      <c r="V114" s="10">
        <v>140</v>
      </c>
      <c r="W114" s="6">
        <v>106.35594474525701</v>
      </c>
      <c r="X114" s="6">
        <v>121.80232648820601</v>
      </c>
      <c r="Y114" s="6">
        <v>1.63934426229508</v>
      </c>
      <c r="Z114" s="6">
        <v>35.714285714285701</v>
      </c>
      <c r="AA114" s="7">
        <v>90</v>
      </c>
      <c r="AB114" s="7">
        <v>2.7502842631662401</v>
      </c>
      <c r="AC114" s="7">
        <v>3.4123900859488199</v>
      </c>
      <c r="AD114" s="13">
        <v>89.9</v>
      </c>
      <c r="AE114" s="6">
        <v>2.7502842631662401</v>
      </c>
      <c r="AF114" s="13">
        <v>89.8</v>
      </c>
      <c r="AG114" s="6">
        <v>3.42484204512404</v>
      </c>
      <c r="AH114" s="13">
        <v>89.9</v>
      </c>
      <c r="AI114" s="6">
        <v>48.855570640982997</v>
      </c>
      <c r="AJ114" s="6">
        <v>1.4E-3</v>
      </c>
      <c r="AK114" s="6">
        <v>3.8999999999999998E-3</v>
      </c>
    </row>
    <row r="115" spans="1:37">
      <c r="A115" s="5" t="s">
        <v>153</v>
      </c>
      <c r="B115" s="22">
        <v>118.7</v>
      </c>
      <c r="C115" s="22">
        <v>1.179</v>
      </c>
      <c r="D115" s="22">
        <v>1.7999999999999999E-2</v>
      </c>
      <c r="E115" s="22">
        <v>157</v>
      </c>
      <c r="F115" s="20">
        <v>63.171193935565398</v>
      </c>
      <c r="G115" s="22">
        <v>2.0471850021419802</v>
      </c>
      <c r="H115" s="18">
        <v>4.8599999999999997E-2</v>
      </c>
      <c r="I115" s="15">
        <v>2.4179611238698499E-3</v>
      </c>
      <c r="J115" s="24">
        <v>6.1705000000000003E-2</v>
      </c>
      <c r="K115" s="18">
        <v>0.10580000000000001</v>
      </c>
      <c r="L115" s="15">
        <v>6.6307394015750502E-3</v>
      </c>
      <c r="M115" s="18">
        <v>1.583E-2</v>
      </c>
      <c r="N115" s="15">
        <v>5.1300183778325696E-4</v>
      </c>
      <c r="O115" s="24">
        <v>0.37469999999999998</v>
      </c>
      <c r="P115" s="10">
        <v>101.2</v>
      </c>
      <c r="Q115" s="6">
        <v>3.25962753250572</v>
      </c>
      <c r="R115" s="6">
        <v>3.97234332581901</v>
      </c>
      <c r="S115" s="10">
        <v>101.8</v>
      </c>
      <c r="T115" s="6">
        <v>6.0756557812505703</v>
      </c>
      <c r="U115" s="6">
        <v>6.4601953525981699</v>
      </c>
      <c r="V115" s="10">
        <v>130</v>
      </c>
      <c r="W115" s="6">
        <v>100.19059945450699</v>
      </c>
      <c r="X115" s="6">
        <v>106.274893218244</v>
      </c>
      <c r="Y115" s="6">
        <v>0.58939096267189905</v>
      </c>
      <c r="Z115" s="6">
        <v>22.1538461538461</v>
      </c>
      <c r="AA115" s="7">
        <v>101.2</v>
      </c>
      <c r="AB115" s="7">
        <v>3.25962753250572</v>
      </c>
      <c r="AC115" s="7">
        <v>3.97234332581901</v>
      </c>
      <c r="AD115" s="13">
        <v>101.2</v>
      </c>
      <c r="AE115" s="6">
        <v>3.31339277035931</v>
      </c>
      <c r="AF115" s="13">
        <v>101</v>
      </c>
      <c r="AG115" s="6">
        <v>3.99159030616162</v>
      </c>
      <c r="AH115" s="13">
        <v>101.3</v>
      </c>
      <c r="AI115" s="6">
        <v>33.391870553377501</v>
      </c>
      <c r="AJ115" s="6">
        <v>6.9999999999999999E-4</v>
      </c>
      <c r="AK115" s="6">
        <v>3.8999999999999998E-3</v>
      </c>
    </row>
    <row r="116" spans="1:37">
      <c r="A116" s="5" t="s">
        <v>154</v>
      </c>
      <c r="B116" s="22">
        <v>400</v>
      </c>
      <c r="C116" s="22">
        <v>1.1020000000000001</v>
      </c>
      <c r="D116" s="22">
        <v>1.6E-2</v>
      </c>
      <c r="E116" s="22">
        <v>489</v>
      </c>
      <c r="F116" s="20">
        <v>67.430883344571797</v>
      </c>
      <c r="G116" s="22">
        <v>2.0636102719608602</v>
      </c>
      <c r="H116" s="18">
        <v>4.8500000000000001E-2</v>
      </c>
      <c r="I116" s="15">
        <v>1.6056235481826399E-3</v>
      </c>
      <c r="J116" s="24">
        <v>5.4323000000000003E-2</v>
      </c>
      <c r="K116" s="18">
        <v>9.9000000000000005E-2</v>
      </c>
      <c r="L116" s="15">
        <v>4.9244388198047299E-3</v>
      </c>
      <c r="M116" s="18">
        <v>1.4829999999999999E-2</v>
      </c>
      <c r="N116" s="15">
        <v>4.53847537141053E-4</v>
      </c>
      <c r="O116" s="24">
        <v>0.46937000000000001</v>
      </c>
      <c r="P116" s="10">
        <v>94.9</v>
      </c>
      <c r="Q116" s="6">
        <v>2.8894403792376702</v>
      </c>
      <c r="R116" s="6">
        <v>3.5890782145723499</v>
      </c>
      <c r="S116" s="10">
        <v>95.7</v>
      </c>
      <c r="T116" s="6">
        <v>4.5208797494195903</v>
      </c>
      <c r="U116" s="6">
        <v>4.9710701862297801</v>
      </c>
      <c r="V116" s="10">
        <v>125</v>
      </c>
      <c r="W116" s="6">
        <v>70.199904996456894</v>
      </c>
      <c r="X116" s="6">
        <v>79.387223765234396</v>
      </c>
      <c r="Y116" s="6">
        <v>0.83594566353187405</v>
      </c>
      <c r="Z116" s="6">
        <v>24.08</v>
      </c>
      <c r="AA116" s="7">
        <v>94.9</v>
      </c>
      <c r="AB116" s="7">
        <v>2.8894403792376702</v>
      </c>
      <c r="AC116" s="7">
        <v>3.5890782145723499</v>
      </c>
      <c r="AD116" s="13">
        <v>94.8</v>
      </c>
      <c r="AE116" s="6">
        <v>2.8894403792376702</v>
      </c>
      <c r="AF116" s="13">
        <v>94.5</v>
      </c>
      <c r="AG116" s="6">
        <v>3.5751019158496899</v>
      </c>
      <c r="AH116" s="13">
        <v>91.4</v>
      </c>
      <c r="AI116" s="6">
        <v>21.388769518407901</v>
      </c>
      <c r="AJ116" s="6">
        <v>8.9999999999999998E-4</v>
      </c>
      <c r="AK116" s="6">
        <v>2.5999999999999999E-3</v>
      </c>
    </row>
    <row r="117" spans="1:37">
      <c r="A117" s="5" t="s">
        <v>155</v>
      </c>
      <c r="B117" s="22">
        <v>167</v>
      </c>
      <c r="C117" s="22">
        <v>1.5629999999999999</v>
      </c>
      <c r="D117" s="22">
        <v>7.9000000000000001E-2</v>
      </c>
      <c r="E117" s="22">
        <v>211</v>
      </c>
      <c r="F117" s="20">
        <v>68.166325835037497</v>
      </c>
      <c r="G117" s="22">
        <v>2.3688221088065502</v>
      </c>
      <c r="H117" s="18">
        <v>4.9599999999999998E-2</v>
      </c>
      <c r="I117" s="15">
        <v>2.6393238102314998E-3</v>
      </c>
      <c r="J117" s="24">
        <v>-0.20960999999999999</v>
      </c>
      <c r="K117" s="18">
        <v>0.1004</v>
      </c>
      <c r="L117" s="15">
        <v>6.8060955701782404E-3</v>
      </c>
      <c r="M117" s="18">
        <v>1.4670000000000001E-2</v>
      </c>
      <c r="N117" s="15">
        <v>5.09791600331939E-4</v>
      </c>
      <c r="O117" s="24">
        <v>0.51646000000000003</v>
      </c>
      <c r="P117" s="10">
        <v>93.9</v>
      </c>
      <c r="Q117" s="6">
        <v>3.2468200610070599</v>
      </c>
      <c r="R117" s="6">
        <v>3.8702169787974801</v>
      </c>
      <c r="S117" s="10">
        <v>96.9</v>
      </c>
      <c r="T117" s="6">
        <v>6.2662217360688102</v>
      </c>
      <c r="U117" s="6">
        <v>6.60675838910183</v>
      </c>
      <c r="V117" s="10">
        <v>160</v>
      </c>
      <c r="W117" s="6">
        <v>159.42735596143001</v>
      </c>
      <c r="X117" s="6">
        <v>217.538739070769</v>
      </c>
      <c r="Y117" s="6">
        <v>3.09597523219814</v>
      </c>
      <c r="Z117" s="6">
        <v>41.3125</v>
      </c>
      <c r="AA117" s="7">
        <v>93.9</v>
      </c>
      <c r="AB117" s="7">
        <v>3.2468200610070599</v>
      </c>
      <c r="AC117" s="7">
        <v>3.8702169787974801</v>
      </c>
      <c r="AD117" s="13">
        <v>93.6</v>
      </c>
      <c r="AE117" s="6">
        <v>3.2468200610070599</v>
      </c>
      <c r="AF117" s="13">
        <v>92.7</v>
      </c>
      <c r="AG117" s="6">
        <v>3.7771861015286499</v>
      </c>
      <c r="AH117" s="13">
        <v>87.9</v>
      </c>
      <c r="AI117" s="6">
        <v>122.307913189836</v>
      </c>
      <c r="AJ117" s="6">
        <v>2.2000000000000001E-3</v>
      </c>
      <c r="AK117" s="6">
        <v>4.1000000000000003E-3</v>
      </c>
    </row>
    <row r="118" spans="1:37">
      <c r="A118" s="5" t="s">
        <v>156</v>
      </c>
      <c r="B118" s="22">
        <v>204</v>
      </c>
      <c r="C118" s="22">
        <v>2.08</v>
      </c>
      <c r="D118" s="22">
        <v>4.2000000000000003E-2</v>
      </c>
      <c r="E118" s="22">
        <v>357</v>
      </c>
      <c r="F118" s="20">
        <v>48.285852245292098</v>
      </c>
      <c r="G118" s="22">
        <v>1.4409349429949301</v>
      </c>
      <c r="H118" s="18">
        <v>4.9500000000000002E-2</v>
      </c>
      <c r="I118" s="15">
        <v>1.6169565732017501E-3</v>
      </c>
      <c r="J118" s="24">
        <v>0.27082000000000001</v>
      </c>
      <c r="K118" s="18">
        <v>0.14080000000000001</v>
      </c>
      <c r="L118" s="15">
        <v>6.4241454997220901E-3</v>
      </c>
      <c r="M118" s="18">
        <v>2.0709999999999999E-2</v>
      </c>
      <c r="N118" s="15">
        <v>6.1802290488379005E-4</v>
      </c>
      <c r="O118" s="24">
        <v>0.28166000000000002</v>
      </c>
      <c r="P118" s="10">
        <v>132.19999999999999</v>
      </c>
      <c r="Q118" s="6">
        <v>3.91817493222463</v>
      </c>
      <c r="R118" s="6">
        <v>4.9081593855358596</v>
      </c>
      <c r="S118" s="10">
        <v>133.6</v>
      </c>
      <c r="T118" s="6">
        <v>5.7203624707016498</v>
      </c>
      <c r="U118" s="6">
        <v>6.3831170609096501</v>
      </c>
      <c r="V118" s="10">
        <v>166</v>
      </c>
      <c r="W118" s="6">
        <v>68.108579799481902</v>
      </c>
      <c r="X118" s="6">
        <v>77.242844468159205</v>
      </c>
      <c r="Y118" s="6">
        <v>1.04790419161677</v>
      </c>
      <c r="Z118" s="6">
        <v>20.361445783132499</v>
      </c>
      <c r="AA118" s="7">
        <v>132.19999999999999</v>
      </c>
      <c r="AB118" s="7">
        <v>3.91817493222463</v>
      </c>
      <c r="AC118" s="7">
        <v>4.9081593855358596</v>
      </c>
      <c r="AD118" s="13">
        <v>132</v>
      </c>
      <c r="AE118" s="6">
        <v>3.9661435676880701</v>
      </c>
      <c r="AF118" s="13">
        <v>131.19999999999999</v>
      </c>
      <c r="AG118" s="6">
        <v>4.8390439961021103</v>
      </c>
      <c r="AH118" s="13">
        <v>118</v>
      </c>
      <c r="AI118" s="6">
        <v>25.158669326941599</v>
      </c>
      <c r="AJ118" s="6">
        <v>1.4E-3</v>
      </c>
      <c r="AK118" s="6">
        <v>2.5000000000000001E-3</v>
      </c>
    </row>
    <row r="119" spans="1:37">
      <c r="A119" s="5" t="s">
        <v>157</v>
      </c>
      <c r="B119" s="22">
        <v>143</v>
      </c>
      <c r="C119" s="22">
        <v>1.6160000000000001</v>
      </c>
      <c r="D119" s="22">
        <v>6.2E-2</v>
      </c>
      <c r="E119" s="22">
        <v>198</v>
      </c>
      <c r="F119" s="20">
        <v>60.496067755595902</v>
      </c>
      <c r="G119" s="22">
        <v>2.1667283146482501</v>
      </c>
      <c r="H119" s="18">
        <v>4.9599999999999998E-2</v>
      </c>
      <c r="I119" s="15">
        <v>2.2555075293038901E-3</v>
      </c>
      <c r="J119" s="24">
        <v>0.34210000000000002</v>
      </c>
      <c r="K119" s="18">
        <v>0.1118</v>
      </c>
      <c r="L119" s="15">
        <v>6.1045443626531002E-3</v>
      </c>
      <c r="M119" s="18">
        <v>1.653E-2</v>
      </c>
      <c r="N119" s="15">
        <v>5.9203879474997202E-4</v>
      </c>
      <c r="O119" s="24">
        <v>0.23232</v>
      </c>
      <c r="P119" s="10">
        <v>105.6</v>
      </c>
      <c r="Q119" s="6">
        <v>3.7244850458113601</v>
      </c>
      <c r="R119" s="6">
        <v>4.4141044201951702</v>
      </c>
      <c r="S119" s="10">
        <v>107.4</v>
      </c>
      <c r="T119" s="6">
        <v>5.5931342390041703</v>
      </c>
      <c r="U119" s="6">
        <v>6.0504541630221897</v>
      </c>
      <c r="V119" s="10">
        <v>170</v>
      </c>
      <c r="W119" s="6">
        <v>105.113167367681</v>
      </c>
      <c r="X119" s="6">
        <v>126.362864766085</v>
      </c>
      <c r="Y119" s="6">
        <v>1.67597765363129</v>
      </c>
      <c r="Z119" s="6">
        <v>37.882352941176499</v>
      </c>
      <c r="AA119" s="7">
        <v>105.6</v>
      </c>
      <c r="AB119" s="7">
        <v>3.7244850458113601</v>
      </c>
      <c r="AC119" s="7">
        <v>4.4141044201951702</v>
      </c>
      <c r="AD119" s="13">
        <v>105.5</v>
      </c>
      <c r="AE119" s="6">
        <v>3.8424717118636602</v>
      </c>
      <c r="AF119" s="13">
        <v>105.4</v>
      </c>
      <c r="AG119" s="6">
        <v>4.5086306807633703</v>
      </c>
      <c r="AH119" s="13">
        <v>104.7</v>
      </c>
      <c r="AI119" s="6">
        <v>59.633951353788902</v>
      </c>
      <c r="AJ119" s="6">
        <v>1.8E-3</v>
      </c>
      <c r="AK119" s="6">
        <v>3.5999999999999999E-3</v>
      </c>
    </row>
    <row r="120" spans="1:37">
      <c r="A120" s="5" t="s">
        <v>158</v>
      </c>
      <c r="B120" s="22">
        <v>326</v>
      </c>
      <c r="C120" s="22">
        <v>1.76</v>
      </c>
      <c r="D120" s="22">
        <v>0.2</v>
      </c>
      <c r="E120" s="22">
        <v>390</v>
      </c>
      <c r="F120" s="20">
        <v>70.821529745042497</v>
      </c>
      <c r="G120" s="22">
        <v>2.1605726261271498</v>
      </c>
      <c r="H120" s="18">
        <v>4.8300000000000003E-2</v>
      </c>
      <c r="I120" s="15">
        <v>1.84346107771801E-3</v>
      </c>
      <c r="J120" s="24">
        <v>9.1153999999999999E-2</v>
      </c>
      <c r="K120" s="18">
        <v>9.4100000000000003E-2</v>
      </c>
      <c r="L120" s="15">
        <v>4.8736145896962199E-3</v>
      </c>
      <c r="M120" s="18">
        <v>1.4120000000000001E-2</v>
      </c>
      <c r="N120" s="15">
        <v>4.3076287099052499E-4</v>
      </c>
      <c r="O120" s="24">
        <v>0.31036999999999998</v>
      </c>
      <c r="P120" s="10">
        <v>90.4</v>
      </c>
      <c r="Q120" s="6">
        <v>2.7572719910335102</v>
      </c>
      <c r="R120" s="6">
        <v>3.4230547593243301</v>
      </c>
      <c r="S120" s="10">
        <v>91.2</v>
      </c>
      <c r="T120" s="6">
        <v>4.5458261023368101</v>
      </c>
      <c r="U120" s="6">
        <v>4.9557889300720204</v>
      </c>
      <c r="V120" s="10">
        <v>114</v>
      </c>
      <c r="W120" s="6">
        <v>76.508925578618602</v>
      </c>
      <c r="X120" s="6">
        <v>84.190154559491603</v>
      </c>
      <c r="Y120" s="6">
        <v>0.87719298245613697</v>
      </c>
      <c r="Z120" s="6">
        <v>20.7017543859649</v>
      </c>
      <c r="AA120" s="7">
        <v>90.4</v>
      </c>
      <c r="AB120" s="7">
        <v>2.7572719910335102</v>
      </c>
      <c r="AC120" s="7">
        <v>3.4230547593243301</v>
      </c>
      <c r="AD120" s="13">
        <v>90.2</v>
      </c>
      <c r="AE120" s="6">
        <v>2.7572719910335102</v>
      </c>
      <c r="AF120" s="13">
        <v>90</v>
      </c>
      <c r="AG120" s="6">
        <v>3.4149868158876902</v>
      </c>
      <c r="AH120" s="13">
        <v>89.4</v>
      </c>
      <c r="AI120" s="6">
        <v>22.315633380986601</v>
      </c>
      <c r="AJ120" s="6">
        <v>5.9999999999999995E-4</v>
      </c>
      <c r="AK120" s="6">
        <v>2.8999999999999998E-3</v>
      </c>
    </row>
    <row r="121" spans="1:37">
      <c r="A121" s="5" t="s">
        <v>159</v>
      </c>
      <c r="B121" s="22">
        <v>74.2</v>
      </c>
      <c r="C121" s="22">
        <v>1.6060000000000001</v>
      </c>
      <c r="D121" s="22">
        <v>4.1000000000000002E-2</v>
      </c>
      <c r="E121" s="22">
        <v>99.6</v>
      </c>
      <c r="F121" s="20">
        <v>60.060060060060103</v>
      </c>
      <c r="G121" s="22">
        <v>2.1215253560780001</v>
      </c>
      <c r="H121" s="18">
        <v>4.7300000000000002E-2</v>
      </c>
      <c r="I121" s="15">
        <v>3.2087797433886399E-3</v>
      </c>
      <c r="J121" s="24">
        <v>-8.8707000000000005E-3</v>
      </c>
      <c r="K121" s="18">
        <v>0.10829999999999999</v>
      </c>
      <c r="L121" s="15">
        <v>8.5361105360755394E-3</v>
      </c>
      <c r="M121" s="18">
        <v>1.6650000000000002E-2</v>
      </c>
      <c r="N121" s="15">
        <v>5.8813456302533298E-4</v>
      </c>
      <c r="O121" s="24">
        <v>0.32849</v>
      </c>
      <c r="P121" s="10">
        <v>106.4</v>
      </c>
      <c r="Q121" s="6">
        <v>3.7365424442047601</v>
      </c>
      <c r="R121" s="6">
        <v>4.4333642583987496</v>
      </c>
      <c r="S121" s="10">
        <v>103.9</v>
      </c>
      <c r="T121" s="6">
        <v>7.7647096907346196</v>
      </c>
      <c r="U121" s="6">
        <v>8.0820165004477804</v>
      </c>
      <c r="V121" s="10">
        <v>60</v>
      </c>
      <c r="W121" s="6">
        <v>120.16067917480601</v>
      </c>
      <c r="X121" s="6">
        <v>121.694486070528</v>
      </c>
      <c r="Y121" s="6">
        <v>-2.4061597690086698</v>
      </c>
      <c r="Z121" s="6">
        <v>-77.3333333333333</v>
      </c>
      <c r="AA121" s="7">
        <v>106.4</v>
      </c>
      <c r="AB121" s="7">
        <v>3.7365424442047601</v>
      </c>
      <c r="AC121" s="7">
        <v>4.4333642583987496</v>
      </c>
      <c r="AD121" s="13">
        <v>106.6</v>
      </c>
      <c r="AE121" s="6">
        <v>3.7365424442047601</v>
      </c>
      <c r="AF121" s="13">
        <v>106.5</v>
      </c>
      <c r="AG121" s="6">
        <v>4.3330724182025904</v>
      </c>
      <c r="AH121" s="13">
        <v>106</v>
      </c>
      <c r="AI121" s="6">
        <v>22.2751839442613</v>
      </c>
      <c r="AJ121" s="6">
        <v>-1.1999999999999999E-3</v>
      </c>
      <c r="AK121" s="6">
        <v>5.1000000000000004E-3</v>
      </c>
    </row>
    <row r="122" spans="1:37">
      <c r="A122" s="5" t="s">
        <v>160</v>
      </c>
      <c r="B122" s="22">
        <v>142.1</v>
      </c>
      <c r="C122" s="22">
        <v>1.663</v>
      </c>
      <c r="D122" s="22">
        <v>3.3000000000000002E-2</v>
      </c>
      <c r="E122" s="22">
        <v>171</v>
      </c>
      <c r="F122" s="20">
        <v>67.613252197430697</v>
      </c>
      <c r="G122" s="22">
        <v>1.9435753582772399</v>
      </c>
      <c r="H122" s="18">
        <v>4.8000000000000001E-2</v>
      </c>
      <c r="I122" s="15">
        <v>2.8768793194636801E-3</v>
      </c>
      <c r="J122" s="24">
        <v>0.10050000000000001</v>
      </c>
      <c r="K122" s="18">
        <v>9.8000000000000004E-2</v>
      </c>
      <c r="L122" s="15">
        <v>6.6976388944164399E-3</v>
      </c>
      <c r="M122" s="18">
        <v>1.4789999999999999E-2</v>
      </c>
      <c r="N122" s="15">
        <v>4.2514564252853302E-4</v>
      </c>
      <c r="O122" s="24">
        <v>0.17251</v>
      </c>
      <c r="P122" s="10">
        <v>94.7</v>
      </c>
      <c r="Q122" s="6">
        <v>2.6982133212075801</v>
      </c>
      <c r="R122" s="6">
        <v>3.4334980945965001</v>
      </c>
      <c r="S122" s="10">
        <v>94.6</v>
      </c>
      <c r="T122" s="6">
        <v>6.2326350324278899</v>
      </c>
      <c r="U122" s="6">
        <v>6.5605384048273496</v>
      </c>
      <c r="V122" s="10">
        <v>90</v>
      </c>
      <c r="W122" s="6">
        <v>113.064369632302</v>
      </c>
      <c r="X122" s="6">
        <v>116.420619923521</v>
      </c>
      <c r="Y122" s="6">
        <v>-0.105708245243136</v>
      </c>
      <c r="Z122" s="6">
        <v>-5.2222222222222099</v>
      </c>
      <c r="AA122" s="7">
        <v>94.7</v>
      </c>
      <c r="AB122" s="7">
        <v>2.6982133212075801</v>
      </c>
      <c r="AC122" s="7">
        <v>3.4334980945965001</v>
      </c>
      <c r="AD122" s="13">
        <v>94.6</v>
      </c>
      <c r="AE122" s="6">
        <v>2.7426547589410601</v>
      </c>
      <c r="AF122" s="13">
        <v>94.5</v>
      </c>
      <c r="AG122" s="6">
        <v>3.4008439316509902</v>
      </c>
      <c r="AH122" s="13">
        <v>94.9</v>
      </c>
      <c r="AI122" s="6">
        <v>25.185032863781998</v>
      </c>
      <c r="AJ122" s="6">
        <v>0</v>
      </c>
      <c r="AK122" s="6">
        <v>4.5999999999999999E-3</v>
      </c>
    </row>
    <row r="123" spans="1:37">
      <c r="A123" s="5" t="s">
        <v>161</v>
      </c>
      <c r="B123" s="22">
        <v>103</v>
      </c>
      <c r="C123" s="22">
        <v>1.702</v>
      </c>
      <c r="D123" s="22">
        <v>0.08</v>
      </c>
      <c r="E123" s="22">
        <v>105</v>
      </c>
      <c r="F123" s="20">
        <v>67.658998646819995</v>
      </c>
      <c r="G123" s="22">
        <v>2.1426655730669402</v>
      </c>
      <c r="H123" s="18">
        <v>4.3900000000000002E-2</v>
      </c>
      <c r="I123" s="15">
        <v>4.8352513528686402E-3</v>
      </c>
      <c r="J123" s="24">
        <v>0.14426</v>
      </c>
      <c r="K123" s="18">
        <v>8.8999999999999996E-2</v>
      </c>
      <c r="L123" s="15">
        <v>9.9134151779293397E-3</v>
      </c>
      <c r="M123" s="18">
        <v>1.478E-2</v>
      </c>
      <c r="N123" s="15">
        <v>4.6806186617155601E-4</v>
      </c>
      <c r="O123" s="24">
        <v>-3.5860999999999997E-2</v>
      </c>
      <c r="P123" s="10">
        <v>94.6</v>
      </c>
      <c r="Q123" s="6">
        <v>2.9850357354927901</v>
      </c>
      <c r="R123" s="6">
        <v>3.66237442381165</v>
      </c>
      <c r="S123" s="10">
        <v>86</v>
      </c>
      <c r="T123" s="6">
        <v>9.1016849259223704</v>
      </c>
      <c r="U123" s="6">
        <v>9.2928951348508502</v>
      </c>
      <c r="V123" s="10">
        <v>90</v>
      </c>
      <c r="W123" s="6">
        <v>173.48318912824601</v>
      </c>
      <c r="X123" s="6">
        <v>173.68571570949501</v>
      </c>
      <c r="Y123" s="6">
        <v>-9.9999999999999893</v>
      </c>
      <c r="Z123" s="6">
        <v>-5.1111111111111098</v>
      </c>
      <c r="AA123" s="7">
        <v>94.6</v>
      </c>
      <c r="AB123" s="7">
        <v>2.9850357354927901</v>
      </c>
      <c r="AC123" s="7">
        <v>3.66237442381165</v>
      </c>
      <c r="AD123" s="13">
        <v>95.1</v>
      </c>
      <c r="AE123" s="6">
        <v>3.14582872104776</v>
      </c>
      <c r="AF123" s="13">
        <v>94.8</v>
      </c>
      <c r="AG123" s="6">
        <v>3.5611049536292101</v>
      </c>
      <c r="AH123" s="13">
        <v>92.1</v>
      </c>
      <c r="AI123" s="6">
        <v>9.9940337255089506</v>
      </c>
      <c r="AJ123" s="6">
        <v>-5.1000000000000004E-3</v>
      </c>
      <c r="AK123" s="6">
        <v>7.7999999999999996E-3</v>
      </c>
    </row>
    <row r="124" spans="1:37">
      <c r="A124" s="5" t="s">
        <v>162</v>
      </c>
      <c r="B124" s="22">
        <v>268</v>
      </c>
      <c r="C124" s="22">
        <v>1.363</v>
      </c>
      <c r="D124" s="22">
        <v>2.8000000000000001E-2</v>
      </c>
      <c r="E124" s="22">
        <v>363</v>
      </c>
      <c r="F124" s="20">
        <v>66.137566137566097</v>
      </c>
      <c r="G124" s="22">
        <v>2.0089757086186002</v>
      </c>
      <c r="H124" s="18">
        <v>5.2400000000000002E-2</v>
      </c>
      <c r="I124" s="15">
        <v>2.0058884047968002E-3</v>
      </c>
      <c r="J124" s="24">
        <v>0.17559</v>
      </c>
      <c r="K124" s="18">
        <v>0.1086</v>
      </c>
      <c r="L124" s="15">
        <v>5.61012321009083E-3</v>
      </c>
      <c r="M124" s="18">
        <v>1.512E-2</v>
      </c>
      <c r="N124" s="15">
        <v>4.5928077624041597E-4</v>
      </c>
      <c r="O124" s="24">
        <v>0.24471999999999999</v>
      </c>
      <c r="P124" s="10">
        <v>96.7</v>
      </c>
      <c r="Q124" s="6">
        <v>2.9233618653526601</v>
      </c>
      <c r="R124" s="6">
        <v>3.6407379977196102</v>
      </c>
      <c r="S124" s="10">
        <v>104.5</v>
      </c>
      <c r="T124" s="6">
        <v>5.1110332019602698</v>
      </c>
      <c r="U124" s="6">
        <v>5.58355571617897</v>
      </c>
      <c r="V124" s="10">
        <v>280</v>
      </c>
      <c r="W124" s="6">
        <v>80.754609765922694</v>
      </c>
      <c r="X124" s="6">
        <v>85.319733060524101</v>
      </c>
      <c r="Y124" s="6">
        <v>7.4641148325358797</v>
      </c>
      <c r="Z124" s="6">
        <v>65.464285714285694</v>
      </c>
      <c r="AA124" s="7">
        <v>96.7</v>
      </c>
      <c r="AB124" s="7">
        <v>2.9233618653526601</v>
      </c>
      <c r="AC124" s="7">
        <v>3.6407379977196102</v>
      </c>
      <c r="AD124" s="13">
        <v>96.1</v>
      </c>
      <c r="AE124" s="6">
        <v>2.97278398068178</v>
      </c>
      <c r="AF124" s="13">
        <v>96</v>
      </c>
      <c r="AG124" s="6">
        <v>3.8480722955189202</v>
      </c>
      <c r="AH124" s="13">
        <v>95.9</v>
      </c>
      <c r="AI124" s="6">
        <v>18.050673074610199</v>
      </c>
      <c r="AJ124" s="6">
        <v>5.7999999999999996E-3</v>
      </c>
      <c r="AK124" s="6">
        <v>3.3E-3</v>
      </c>
    </row>
    <row r="125" spans="1:37">
      <c r="A125" s="5" t="s">
        <v>163</v>
      </c>
      <c r="B125" s="22">
        <v>191.4</v>
      </c>
      <c r="C125" s="22">
        <v>1.264</v>
      </c>
      <c r="D125" s="22">
        <v>3.5999999999999997E-2</v>
      </c>
      <c r="E125" s="22">
        <v>253</v>
      </c>
      <c r="F125" s="20">
        <v>68.027210884353707</v>
      </c>
      <c r="G125" s="22">
        <v>2.2579710415388998</v>
      </c>
      <c r="H125" s="18">
        <v>5.2499999999999998E-2</v>
      </c>
      <c r="I125" s="15">
        <v>2.2506658180050701E-3</v>
      </c>
      <c r="J125" s="24">
        <v>0.41256999999999999</v>
      </c>
      <c r="K125" s="18">
        <v>0.1067</v>
      </c>
      <c r="L125" s="15">
        <v>5.6289169228280296E-3</v>
      </c>
      <c r="M125" s="18">
        <v>1.47E-2</v>
      </c>
      <c r="N125" s="15">
        <v>4.8792496236614E-4</v>
      </c>
      <c r="O125" s="24">
        <v>0.12953000000000001</v>
      </c>
      <c r="P125" s="10">
        <v>94.1</v>
      </c>
      <c r="Q125" s="6">
        <v>3.08247635688469</v>
      </c>
      <c r="R125" s="6">
        <v>3.7358132652882099</v>
      </c>
      <c r="S125" s="10">
        <v>102.8</v>
      </c>
      <c r="T125" s="6">
        <v>5.1365360637470996</v>
      </c>
      <c r="U125" s="6">
        <v>5.5927563948094097</v>
      </c>
      <c r="V125" s="10">
        <v>300</v>
      </c>
      <c r="W125" s="6">
        <v>88.587242544131598</v>
      </c>
      <c r="X125" s="6">
        <v>91.880785587260704</v>
      </c>
      <c r="Y125" s="6">
        <v>8.4630350194552602</v>
      </c>
      <c r="Z125" s="6">
        <v>68.633333333333297</v>
      </c>
      <c r="AA125" s="7">
        <v>94.1</v>
      </c>
      <c r="AB125" s="7">
        <v>3.08247635688469</v>
      </c>
      <c r="AC125" s="7">
        <v>3.7358132652882099</v>
      </c>
      <c r="AD125" s="13">
        <v>93.5</v>
      </c>
      <c r="AE125" s="6">
        <v>3.1931270708747501</v>
      </c>
      <c r="AF125" s="13">
        <v>93.5</v>
      </c>
      <c r="AG125" s="6">
        <v>3.9679721186236301</v>
      </c>
      <c r="AH125" s="13">
        <v>93.4</v>
      </c>
      <c r="AI125" s="6">
        <v>18.723256703169799</v>
      </c>
      <c r="AJ125" s="6">
        <v>5.7999999999999996E-3</v>
      </c>
      <c r="AK125" s="6">
        <v>3.5999999999999999E-3</v>
      </c>
    </row>
    <row r="126" spans="1:37">
      <c r="A126" s="5" t="s">
        <v>164</v>
      </c>
      <c r="B126" s="22">
        <v>143.6</v>
      </c>
      <c r="C126" s="22">
        <v>1.2869999999999999</v>
      </c>
      <c r="D126" s="22">
        <v>2.4E-2</v>
      </c>
      <c r="E126" s="22">
        <v>189</v>
      </c>
      <c r="F126" s="20">
        <v>65.402223675605001</v>
      </c>
      <c r="G126" s="22">
        <v>2.0202424227999898</v>
      </c>
      <c r="H126" s="18">
        <v>5.0700000000000002E-2</v>
      </c>
      <c r="I126" s="15">
        <v>3.1107436069215898E-3</v>
      </c>
      <c r="J126" s="24">
        <v>-0.15434</v>
      </c>
      <c r="K126" s="18">
        <v>0.1071</v>
      </c>
      <c r="L126" s="15">
        <v>7.9527875573851305E-3</v>
      </c>
      <c r="M126" s="18">
        <v>1.529E-2</v>
      </c>
      <c r="N126" s="15">
        <v>4.7230055659611402E-4</v>
      </c>
      <c r="O126" s="24">
        <v>0.41955999999999999</v>
      </c>
      <c r="P126" s="10">
        <v>97.8</v>
      </c>
      <c r="Q126" s="6">
        <v>2.9924451337465099</v>
      </c>
      <c r="R126" s="6">
        <v>3.7105967014226402</v>
      </c>
      <c r="S126" s="10">
        <v>102.9</v>
      </c>
      <c r="T126" s="6">
        <v>7.2558002792660403</v>
      </c>
      <c r="U126" s="6">
        <v>7.5878037168140198</v>
      </c>
      <c r="V126" s="10">
        <v>200</v>
      </c>
      <c r="W126" s="6">
        <v>155.01745960815899</v>
      </c>
      <c r="X126" s="6">
        <v>193.523985586512</v>
      </c>
      <c r="Y126" s="6">
        <v>4.9562682215743603</v>
      </c>
      <c r="Z126" s="6">
        <v>51.1</v>
      </c>
      <c r="AA126" s="7">
        <v>97.8</v>
      </c>
      <c r="AB126" s="7">
        <v>2.9924451337465099</v>
      </c>
      <c r="AC126" s="7">
        <v>3.7105967014226402</v>
      </c>
      <c r="AD126" s="13">
        <v>97.5</v>
      </c>
      <c r="AE126" s="6">
        <v>2.9433531691734101</v>
      </c>
      <c r="AF126" s="13">
        <v>97.2</v>
      </c>
      <c r="AG126" s="6">
        <v>3.7732794347354099</v>
      </c>
      <c r="AH126" s="13">
        <v>95.3</v>
      </c>
      <c r="AI126" s="6">
        <v>100.443519369679</v>
      </c>
      <c r="AJ126" s="6">
        <v>3.5000000000000001E-3</v>
      </c>
      <c r="AK126" s="6">
        <v>4.8999999999999998E-3</v>
      </c>
    </row>
    <row r="127" spans="1:37">
      <c r="A127" s="5" t="s">
        <v>165</v>
      </c>
      <c r="B127" s="22">
        <v>388</v>
      </c>
      <c r="C127" s="22">
        <v>1.1359999999999999</v>
      </c>
      <c r="D127" s="22">
        <v>8.3000000000000004E-2</v>
      </c>
      <c r="E127" s="22">
        <v>448</v>
      </c>
      <c r="F127" s="20">
        <v>69.541029207232299</v>
      </c>
      <c r="G127" s="22">
        <v>2.2802914646035499</v>
      </c>
      <c r="H127" s="18">
        <v>4.7500000000000001E-2</v>
      </c>
      <c r="I127" s="15">
        <v>1.4526975244542901E-3</v>
      </c>
      <c r="J127" s="24">
        <v>0.11414000000000001</v>
      </c>
      <c r="K127" s="18">
        <v>9.3899999999999997E-2</v>
      </c>
      <c r="L127" s="15">
        <v>4.63437344469561E-3</v>
      </c>
      <c r="M127" s="18">
        <v>1.438E-2</v>
      </c>
      <c r="N127" s="15">
        <v>4.7152870233316599E-4</v>
      </c>
      <c r="O127" s="24">
        <v>0.54220000000000002</v>
      </c>
      <c r="P127" s="10">
        <v>92</v>
      </c>
      <c r="Q127" s="6">
        <v>2.9935818444798801</v>
      </c>
      <c r="R127" s="6">
        <v>3.6368983895681599</v>
      </c>
      <c r="S127" s="10">
        <v>91.1</v>
      </c>
      <c r="T127" s="6">
        <v>4.2494600223047199</v>
      </c>
      <c r="U127" s="6">
        <v>4.6838122648809097</v>
      </c>
      <c r="V127" s="10">
        <v>80</v>
      </c>
      <c r="W127" s="6">
        <v>61.304180995740801</v>
      </c>
      <c r="X127" s="6">
        <v>65.273961485275606</v>
      </c>
      <c r="Y127" s="6">
        <v>-0.98792535675083604</v>
      </c>
      <c r="Z127" s="6">
        <v>-15</v>
      </c>
      <c r="AA127" s="7">
        <v>92</v>
      </c>
      <c r="AB127" s="7">
        <v>2.9935818444798801</v>
      </c>
      <c r="AC127" s="7">
        <v>3.6368983895681599</v>
      </c>
      <c r="AD127" s="13">
        <v>92</v>
      </c>
      <c r="AE127" s="6">
        <v>2.9935818444798801</v>
      </c>
      <c r="AF127" s="13">
        <v>91.7</v>
      </c>
      <c r="AG127" s="6">
        <v>3.58035060869268</v>
      </c>
      <c r="AH127" s="13">
        <v>84.1</v>
      </c>
      <c r="AI127" s="6">
        <v>14.2860004045412</v>
      </c>
      <c r="AJ127" s="6">
        <v>-2.0000000000000001E-4</v>
      </c>
      <c r="AK127" s="6">
        <v>2.3E-3</v>
      </c>
    </row>
    <row r="128" spans="1:37">
      <c r="A128" s="5" t="s">
        <v>166</v>
      </c>
      <c r="B128" s="22">
        <v>259</v>
      </c>
      <c r="C128" s="22">
        <v>1.375</v>
      </c>
      <c r="D128" s="22">
        <v>8.7999999999999995E-2</v>
      </c>
      <c r="E128" s="22">
        <v>309</v>
      </c>
      <c r="F128" s="20">
        <v>68.540095956134294</v>
      </c>
      <c r="G128" s="22">
        <v>2.1110830069028301</v>
      </c>
      <c r="H128" s="18">
        <v>4.82E-2</v>
      </c>
      <c r="I128" s="15">
        <v>2.1597668131832898E-3</v>
      </c>
      <c r="J128" s="24">
        <v>0.28743999999999997</v>
      </c>
      <c r="K128" s="18">
        <v>9.64E-2</v>
      </c>
      <c r="L128" s="15">
        <v>5.28864082183691E-3</v>
      </c>
      <c r="M128" s="18">
        <v>1.4590000000000001E-2</v>
      </c>
      <c r="N128" s="15">
        <v>4.4938222862169299E-4</v>
      </c>
      <c r="O128" s="24">
        <v>0.13435</v>
      </c>
      <c r="P128" s="10">
        <v>93.4</v>
      </c>
      <c r="Q128" s="6">
        <v>2.8615459448195302</v>
      </c>
      <c r="R128" s="6">
        <v>3.5464938160233999</v>
      </c>
      <c r="S128" s="10">
        <v>93.3</v>
      </c>
      <c r="T128" s="6">
        <v>4.8926490098178901</v>
      </c>
      <c r="U128" s="6">
        <v>5.2923468992175602</v>
      </c>
      <c r="V128" s="10">
        <v>110</v>
      </c>
      <c r="W128" s="6">
        <v>89.361499649705806</v>
      </c>
      <c r="X128" s="6">
        <v>94.7419518740695</v>
      </c>
      <c r="Y128" s="6">
        <v>-0.107181136120047</v>
      </c>
      <c r="Z128" s="6">
        <v>15.090909090909101</v>
      </c>
      <c r="AA128" s="7">
        <v>93.4</v>
      </c>
      <c r="AB128" s="7">
        <v>2.8615459448195302</v>
      </c>
      <c r="AC128" s="7">
        <v>3.5464938160233999</v>
      </c>
      <c r="AD128" s="13">
        <v>93.4</v>
      </c>
      <c r="AE128" s="6">
        <v>2.9120173753453198</v>
      </c>
      <c r="AF128" s="13">
        <v>93.3</v>
      </c>
      <c r="AG128" s="6">
        <v>3.5528881678532902</v>
      </c>
      <c r="AH128" s="13">
        <v>93.6</v>
      </c>
      <c r="AI128" s="6">
        <v>22.062579623524599</v>
      </c>
      <c r="AJ128" s="6">
        <v>4.0000000000000002E-4</v>
      </c>
      <c r="AK128" s="6">
        <v>3.5000000000000001E-3</v>
      </c>
    </row>
    <row r="129" spans="1:37">
      <c r="A129" s="5" t="s">
        <v>167</v>
      </c>
      <c r="B129" s="22">
        <v>317</v>
      </c>
      <c r="C129" s="22">
        <v>1.33</v>
      </c>
      <c r="D129" s="22">
        <v>8.5000000000000006E-2</v>
      </c>
      <c r="E129" s="22">
        <v>385</v>
      </c>
      <c r="F129" s="20">
        <v>69.735006973500703</v>
      </c>
      <c r="G129" s="22">
        <v>2.0686162135759698</v>
      </c>
      <c r="H129" s="18">
        <v>4.9299999999999997E-2</v>
      </c>
      <c r="I129" s="15">
        <v>1.92252794108702E-3</v>
      </c>
      <c r="J129" s="24">
        <v>0.42035</v>
      </c>
      <c r="K129" s="18">
        <v>9.6699999999999994E-2</v>
      </c>
      <c r="L129" s="15">
        <v>4.6993097646462704E-3</v>
      </c>
      <c r="M129" s="18">
        <v>1.434E-2</v>
      </c>
      <c r="N129" s="15">
        <v>4.2538113624842298E-4</v>
      </c>
      <c r="O129" s="24">
        <v>3.1189000000000001E-2</v>
      </c>
      <c r="P129" s="10">
        <v>91.8</v>
      </c>
      <c r="Q129" s="6">
        <v>2.6877880522106499</v>
      </c>
      <c r="R129" s="6">
        <v>3.3861984052966601</v>
      </c>
      <c r="S129" s="10">
        <v>93.6</v>
      </c>
      <c r="T129" s="6">
        <v>4.3615660824990403</v>
      </c>
      <c r="U129" s="6">
        <v>4.8080470473786701</v>
      </c>
      <c r="V129" s="10">
        <v>159</v>
      </c>
      <c r="W129" s="6">
        <v>98.167610424827501</v>
      </c>
      <c r="X129" s="6">
        <v>135.949916555247</v>
      </c>
      <c r="Y129" s="6">
        <v>1.92307692307692</v>
      </c>
      <c r="Z129" s="6">
        <v>42.264150943396203</v>
      </c>
      <c r="AA129" s="7">
        <v>91.8</v>
      </c>
      <c r="AB129" s="7">
        <v>2.6877880522106499</v>
      </c>
      <c r="AC129" s="7">
        <v>3.3861984052966601</v>
      </c>
      <c r="AD129" s="13">
        <v>91.6</v>
      </c>
      <c r="AE129" s="6">
        <v>2.7829848389106102</v>
      </c>
      <c r="AF129" s="13">
        <v>91.5</v>
      </c>
      <c r="AG129" s="6">
        <v>3.4405608106827699</v>
      </c>
      <c r="AH129" s="13">
        <v>90</v>
      </c>
      <c r="AI129" s="6">
        <v>59.703022842404799</v>
      </c>
      <c r="AJ129" s="6">
        <v>1.8E-3</v>
      </c>
      <c r="AK129" s="6">
        <v>3.0999999999999999E-3</v>
      </c>
    </row>
    <row r="130" spans="1:37">
      <c r="A130" s="5" t="s">
        <v>168</v>
      </c>
      <c r="B130" s="22">
        <v>400</v>
      </c>
      <c r="C130" s="22">
        <v>1.198</v>
      </c>
      <c r="D130" s="22">
        <v>3.7999999999999999E-2</v>
      </c>
      <c r="E130" s="22">
        <v>484</v>
      </c>
      <c r="F130" s="20">
        <v>67.204301075268802</v>
      </c>
      <c r="G130" s="22">
        <v>2.1221212065311601</v>
      </c>
      <c r="H130" s="18">
        <v>4.8000000000000001E-2</v>
      </c>
      <c r="I130" s="15">
        <v>1.68258294637467E-3</v>
      </c>
      <c r="J130" s="24">
        <v>0.31484000000000001</v>
      </c>
      <c r="K130" s="18">
        <v>9.8000000000000004E-2</v>
      </c>
      <c r="L130" s="15">
        <v>4.6737529630907796E-3</v>
      </c>
      <c r="M130" s="18">
        <v>1.4880000000000001E-2</v>
      </c>
      <c r="N130" s="15">
        <v>4.6986819367137301E-4</v>
      </c>
      <c r="O130" s="24">
        <v>0.28193000000000001</v>
      </c>
      <c r="P130" s="10">
        <v>95.2</v>
      </c>
      <c r="Q130" s="6">
        <v>2.9451658100948399</v>
      </c>
      <c r="R130" s="6">
        <v>3.6382391497983999</v>
      </c>
      <c r="S130" s="10">
        <v>94.8</v>
      </c>
      <c r="T130" s="6">
        <v>4.3310206011340302</v>
      </c>
      <c r="U130" s="6">
        <v>4.7908938791434901</v>
      </c>
      <c r="V130" s="10">
        <v>105</v>
      </c>
      <c r="W130" s="6">
        <v>71.075812755569302</v>
      </c>
      <c r="X130" s="6">
        <v>76.239106384057607</v>
      </c>
      <c r="Y130" s="6">
        <v>-0.42194092827006102</v>
      </c>
      <c r="Z130" s="6">
        <v>9.3333333333333304</v>
      </c>
      <c r="AA130" s="7">
        <v>95.2</v>
      </c>
      <c r="AB130" s="7">
        <v>2.9451658100948399</v>
      </c>
      <c r="AC130" s="7">
        <v>3.6382391497983999</v>
      </c>
      <c r="AD130" s="13">
        <v>95.2</v>
      </c>
      <c r="AE130" s="6">
        <v>2.9962979906797602</v>
      </c>
      <c r="AF130" s="13">
        <v>95.1</v>
      </c>
      <c r="AG130" s="6">
        <v>3.6767838456247799</v>
      </c>
      <c r="AH130" s="13">
        <v>94.7</v>
      </c>
      <c r="AI130" s="6">
        <v>16.0022235600164</v>
      </c>
      <c r="AJ130" s="6">
        <v>1E-4</v>
      </c>
      <c r="AK130" s="6">
        <v>2.7000000000000001E-3</v>
      </c>
    </row>
    <row r="131" spans="1:37">
      <c r="A131" s="5" t="s">
        <v>169</v>
      </c>
      <c r="B131" s="22">
        <v>193</v>
      </c>
      <c r="C131" s="22">
        <v>1.7569999999999999</v>
      </c>
      <c r="D131" s="22">
        <v>2.7E-2</v>
      </c>
      <c r="E131" s="22">
        <v>261</v>
      </c>
      <c r="F131" s="20">
        <v>65.703022339027598</v>
      </c>
      <c r="G131" s="22">
        <v>2.03328538541402</v>
      </c>
      <c r="H131" s="18">
        <v>5.3400000000000003E-2</v>
      </c>
      <c r="I131" s="15">
        <v>2.5602485438769398E-3</v>
      </c>
      <c r="J131" s="24">
        <v>-8.3993999999999999E-2</v>
      </c>
      <c r="K131" s="18">
        <v>0.1118</v>
      </c>
      <c r="L131" s="15">
        <v>7.0715247207090897E-3</v>
      </c>
      <c r="M131" s="18">
        <v>1.5219999999999999E-2</v>
      </c>
      <c r="N131" s="15">
        <v>4.7100730627454101E-4</v>
      </c>
      <c r="O131" s="24">
        <v>0.42088999999999999</v>
      </c>
      <c r="P131" s="10">
        <v>97.4</v>
      </c>
      <c r="Q131" s="6">
        <v>2.9843396414181198</v>
      </c>
      <c r="R131" s="6">
        <v>3.6982110712916998</v>
      </c>
      <c r="S131" s="10">
        <v>107.3</v>
      </c>
      <c r="T131" s="6">
        <v>6.3646485068321601</v>
      </c>
      <c r="U131" s="6">
        <v>6.7700513719492896</v>
      </c>
      <c r="V131" s="10">
        <v>330</v>
      </c>
      <c r="W131" s="6">
        <v>103.442718114773</v>
      </c>
      <c r="X131" s="6">
        <v>105.32499126716399</v>
      </c>
      <c r="Y131" s="6">
        <v>9.2264678471574904</v>
      </c>
      <c r="Z131" s="6">
        <v>70.484848484848499</v>
      </c>
      <c r="AA131" s="7">
        <v>97.4</v>
      </c>
      <c r="AB131" s="7">
        <v>2.9843396414181198</v>
      </c>
      <c r="AC131" s="7">
        <v>3.6982110712916998</v>
      </c>
      <c r="AD131" s="13">
        <v>96.6</v>
      </c>
      <c r="AE131" s="6">
        <v>2.9843396414181198</v>
      </c>
      <c r="AF131" s="13">
        <v>96.5</v>
      </c>
      <c r="AG131" s="6">
        <v>3.8884123515286801</v>
      </c>
      <c r="AH131" s="13">
        <v>97.2</v>
      </c>
      <c r="AI131" s="6">
        <v>15.0322031310232</v>
      </c>
      <c r="AJ131" s="6">
        <v>6.8999999999999999E-3</v>
      </c>
      <c r="AK131" s="6">
        <v>4.1000000000000003E-3</v>
      </c>
    </row>
    <row r="132" spans="1:37">
      <c r="A132" s="5" t="s">
        <v>170</v>
      </c>
      <c r="B132" s="22">
        <v>199</v>
      </c>
      <c r="C132" s="22">
        <v>1.706</v>
      </c>
      <c r="D132" s="22">
        <v>3.4000000000000002E-2</v>
      </c>
      <c r="E132" s="22">
        <v>244</v>
      </c>
      <c r="F132" s="20">
        <v>67.5219446320054</v>
      </c>
      <c r="G132" s="22">
        <v>1.98089790258442</v>
      </c>
      <c r="H132" s="18">
        <v>4.87E-2</v>
      </c>
      <c r="I132" s="15">
        <v>2.4779064601847898E-3</v>
      </c>
      <c r="J132" s="24">
        <v>0.12522</v>
      </c>
      <c r="K132" s="18">
        <v>9.7600000000000006E-2</v>
      </c>
      <c r="L132" s="15">
        <v>5.75658843190998E-3</v>
      </c>
      <c r="M132" s="18">
        <v>1.481E-2</v>
      </c>
      <c r="N132" s="15">
        <v>4.3448242045104597E-4</v>
      </c>
      <c r="O132" s="24">
        <v>0.18292</v>
      </c>
      <c r="P132" s="10">
        <v>94.8</v>
      </c>
      <c r="Q132" s="6">
        <v>2.7910216280871301</v>
      </c>
      <c r="R132" s="6">
        <v>3.50861501768548</v>
      </c>
      <c r="S132" s="10">
        <v>94.4</v>
      </c>
      <c r="T132" s="6">
        <v>5.2927588273683703</v>
      </c>
      <c r="U132" s="6">
        <v>5.6724844196178603</v>
      </c>
      <c r="V132" s="10">
        <v>130</v>
      </c>
      <c r="W132" s="6">
        <v>100.171062068233</v>
      </c>
      <c r="X132" s="6">
        <v>108.980749988993</v>
      </c>
      <c r="Y132" s="6">
        <v>-0.42372881355932202</v>
      </c>
      <c r="Z132" s="6">
        <v>27.076923076923102</v>
      </c>
      <c r="AA132" s="7">
        <v>94.8</v>
      </c>
      <c r="AB132" s="7">
        <v>2.7910216280871301</v>
      </c>
      <c r="AC132" s="7">
        <v>3.50861501768548</v>
      </c>
      <c r="AD132" s="13">
        <v>94.7</v>
      </c>
      <c r="AE132" s="6">
        <v>2.83838012402324</v>
      </c>
      <c r="AF132" s="13">
        <v>94.5</v>
      </c>
      <c r="AG132" s="6">
        <v>3.5012991881137201</v>
      </c>
      <c r="AH132" s="13">
        <v>93.2</v>
      </c>
      <c r="AI132" s="6">
        <v>33.343990101334199</v>
      </c>
      <c r="AJ132" s="6">
        <v>1E-3</v>
      </c>
      <c r="AK132" s="6">
        <v>4.0000000000000001E-3</v>
      </c>
    </row>
    <row r="133" spans="1:37">
      <c r="A133" s="5" t="s">
        <v>171</v>
      </c>
      <c r="B133" s="22">
        <v>143</v>
      </c>
      <c r="C133" s="22">
        <v>1.768</v>
      </c>
      <c r="D133" s="22">
        <v>6.5000000000000002E-2</v>
      </c>
      <c r="E133" s="22">
        <v>162</v>
      </c>
      <c r="F133" s="20">
        <v>67.567567567567593</v>
      </c>
      <c r="G133" s="22">
        <v>2.0252465627320602</v>
      </c>
      <c r="H133" s="18">
        <v>4.5400000000000003E-2</v>
      </c>
      <c r="I133" s="15">
        <v>2.4868626195589699E-3</v>
      </c>
      <c r="J133" s="24">
        <v>0.11115999999999999</v>
      </c>
      <c r="K133" s="18">
        <v>9.0700000000000003E-2</v>
      </c>
      <c r="L133" s="15">
        <v>5.4954110335897399E-3</v>
      </c>
      <c r="M133" s="18">
        <v>1.4800000000000001E-2</v>
      </c>
      <c r="N133" s="15">
        <v>4.4361000710083098E-4</v>
      </c>
      <c r="O133" s="24">
        <v>0.23302</v>
      </c>
      <c r="P133" s="10">
        <v>94.7</v>
      </c>
      <c r="Q133" s="6">
        <v>2.8371951387927798</v>
      </c>
      <c r="R133" s="6">
        <v>3.5446071911861501</v>
      </c>
      <c r="S133" s="10">
        <v>88</v>
      </c>
      <c r="T133" s="6">
        <v>5.1162671360001104</v>
      </c>
      <c r="U133" s="6">
        <v>5.4605578654667202</v>
      </c>
      <c r="V133" s="10">
        <v>10</v>
      </c>
      <c r="W133" s="6">
        <v>95.086768923145897</v>
      </c>
      <c r="X133" s="6">
        <v>95.778371104362805</v>
      </c>
      <c r="Y133" s="6">
        <v>-7.6136363636363704</v>
      </c>
      <c r="Z133" s="6">
        <v>-847</v>
      </c>
      <c r="AA133" s="7">
        <v>94.7</v>
      </c>
      <c r="AB133" s="7">
        <v>2.8371951387927798</v>
      </c>
      <c r="AC133" s="7">
        <v>3.5446071911861501</v>
      </c>
      <c r="AD133" s="13">
        <v>95</v>
      </c>
      <c r="AE133" s="6">
        <v>2.8859446036938001</v>
      </c>
      <c r="AF133" s="13">
        <v>94.9</v>
      </c>
      <c r="AG133" s="6">
        <v>3.3729496597065798</v>
      </c>
      <c r="AH133" s="13">
        <v>93.3</v>
      </c>
      <c r="AI133" s="6">
        <v>10.929401824607501</v>
      </c>
      <c r="AJ133" s="6">
        <v>-3.2000000000000002E-3</v>
      </c>
      <c r="AK133" s="6">
        <v>4.0000000000000001E-3</v>
      </c>
    </row>
    <row r="134" spans="1:37">
      <c r="A134" s="5" t="s">
        <v>172</v>
      </c>
      <c r="B134" s="22">
        <v>163.30000000000001</v>
      </c>
      <c r="C134" s="22">
        <v>1.621</v>
      </c>
      <c r="D134" s="22">
        <v>3.3000000000000002E-2</v>
      </c>
      <c r="E134" s="22">
        <v>214</v>
      </c>
      <c r="F134" s="20">
        <v>62.344139650872798</v>
      </c>
      <c r="G134" s="22">
        <v>2.3410744677211799</v>
      </c>
      <c r="H134" s="18">
        <v>4.8599999999999997E-2</v>
      </c>
      <c r="I134" s="15">
        <v>2.4822064027458001E-3</v>
      </c>
      <c r="J134" s="24">
        <v>3.3959999999999997E-2</v>
      </c>
      <c r="K134" s="18">
        <v>0.1071</v>
      </c>
      <c r="L134" s="15">
        <v>7.1917334442330198E-3</v>
      </c>
      <c r="M134" s="18">
        <v>1.6039999999999999E-2</v>
      </c>
      <c r="N134" s="15">
        <v>6.0231538477445402E-4</v>
      </c>
      <c r="O134" s="24">
        <v>0.42748999999999998</v>
      </c>
      <c r="P134" s="10">
        <v>102.6</v>
      </c>
      <c r="Q134" s="6">
        <v>3.7952179955695402</v>
      </c>
      <c r="R134" s="6">
        <v>4.43773519725233</v>
      </c>
      <c r="S134" s="10">
        <v>103</v>
      </c>
      <c r="T134" s="6">
        <v>6.5649552696569904</v>
      </c>
      <c r="U134" s="6">
        <v>6.9301345762471804</v>
      </c>
      <c r="V134" s="10">
        <v>120</v>
      </c>
      <c r="W134" s="6">
        <v>98.690033996649106</v>
      </c>
      <c r="X134" s="6">
        <v>104.61750984520199</v>
      </c>
      <c r="Y134" s="6">
        <v>0.388349514563117</v>
      </c>
      <c r="Z134" s="6">
        <v>14.5</v>
      </c>
      <c r="AA134" s="7">
        <v>102.6</v>
      </c>
      <c r="AB134" s="7">
        <v>3.7952179955695402</v>
      </c>
      <c r="AC134" s="7">
        <v>4.43773519725233</v>
      </c>
      <c r="AD134" s="13">
        <v>102.5</v>
      </c>
      <c r="AE134" s="6">
        <v>3.8559926911101501</v>
      </c>
      <c r="AF134" s="13">
        <v>102.3</v>
      </c>
      <c r="AG134" s="6">
        <v>4.4621337600521498</v>
      </c>
      <c r="AH134" s="13">
        <v>100.1</v>
      </c>
      <c r="AI134" s="6">
        <v>28.740348123496201</v>
      </c>
      <c r="AJ134" s="6">
        <v>6.9999999999999999E-4</v>
      </c>
      <c r="AK134" s="6">
        <v>4.0000000000000001E-3</v>
      </c>
    </row>
    <row r="135" spans="1:37">
      <c r="A135" s="5" t="s">
        <v>173</v>
      </c>
      <c r="B135" s="22">
        <v>104.5</v>
      </c>
      <c r="C135" s="22">
        <v>1.635</v>
      </c>
      <c r="D135" s="22">
        <v>7.0999999999999994E-2</v>
      </c>
      <c r="E135" s="22">
        <v>130</v>
      </c>
      <c r="F135" s="20">
        <v>68.166325835037497</v>
      </c>
      <c r="G135" s="22">
        <v>2.1417845477227102</v>
      </c>
      <c r="H135" s="18">
        <v>5.0200000000000002E-2</v>
      </c>
      <c r="I135" s="15">
        <v>2.9704114937660901E-3</v>
      </c>
      <c r="J135" s="24">
        <v>0.36520999999999998</v>
      </c>
      <c r="K135" s="18">
        <v>0.1004</v>
      </c>
      <c r="L135" s="15">
        <v>6.3337774598102104E-3</v>
      </c>
      <c r="M135" s="18">
        <v>1.4670000000000001E-2</v>
      </c>
      <c r="N135" s="15">
        <v>4.6093109655240201E-4</v>
      </c>
      <c r="O135" s="24">
        <v>-5.8776999999999996E-3</v>
      </c>
      <c r="P135" s="10">
        <v>93.8</v>
      </c>
      <c r="Q135" s="6">
        <v>2.92113685207624</v>
      </c>
      <c r="R135" s="6">
        <v>3.6013580026112799</v>
      </c>
      <c r="S135" s="10">
        <v>96.9</v>
      </c>
      <c r="T135" s="6">
        <v>5.79483691276823</v>
      </c>
      <c r="U135" s="6">
        <v>6.1614816734262403</v>
      </c>
      <c r="V135" s="10">
        <v>180</v>
      </c>
      <c r="W135" s="6">
        <v>302.04450687500298</v>
      </c>
      <c r="X135" s="6">
        <v>408.73802967383102</v>
      </c>
      <c r="Y135" s="6">
        <v>3.1991744066047501</v>
      </c>
      <c r="Z135" s="6">
        <v>47.8888888888889</v>
      </c>
      <c r="AA135" s="7">
        <v>93.8</v>
      </c>
      <c r="AB135" s="7">
        <v>2.92113685207624</v>
      </c>
      <c r="AC135" s="7">
        <v>3.6013580026112799</v>
      </c>
      <c r="AD135" s="13">
        <v>93.6</v>
      </c>
      <c r="AE135" s="6">
        <v>3.0253992312681501</v>
      </c>
      <c r="AF135" s="13">
        <v>93.6</v>
      </c>
      <c r="AG135" s="6">
        <v>3.7334347249659001</v>
      </c>
      <c r="AH135" s="13">
        <v>92.7</v>
      </c>
      <c r="AI135" s="6">
        <v>281.22027368837303</v>
      </c>
      <c r="AJ135" s="6">
        <v>2.8999999999999998E-3</v>
      </c>
      <c r="AK135" s="6">
        <v>4.7000000000000002E-3</v>
      </c>
    </row>
    <row r="136" spans="1:37">
      <c r="A136" s="5" t="s">
        <v>174</v>
      </c>
      <c r="B136" s="22">
        <v>303</v>
      </c>
      <c r="C136" s="22">
        <v>1.51</v>
      </c>
      <c r="D136" s="22">
        <v>3.5000000000000003E-2</v>
      </c>
      <c r="E136" s="22">
        <v>354</v>
      </c>
      <c r="F136" s="20">
        <v>71.736011477761807</v>
      </c>
      <c r="G136" s="22">
        <v>2.1495953630150799</v>
      </c>
      <c r="H136" s="18">
        <v>4.9200000000000001E-2</v>
      </c>
      <c r="I136" s="15">
        <v>1.8476227371111199E-3</v>
      </c>
      <c r="J136" s="24">
        <v>0.46945999999999999</v>
      </c>
      <c r="K136" s="18">
        <v>9.3700000000000006E-2</v>
      </c>
      <c r="L136" s="15">
        <v>4.4599334228326596E-3</v>
      </c>
      <c r="M136" s="18">
        <v>1.3939999999999999E-2</v>
      </c>
      <c r="N136" s="15">
        <v>4.1771710948439698E-4</v>
      </c>
      <c r="O136" s="24">
        <v>2.7161999999999999E-2</v>
      </c>
      <c r="P136" s="10">
        <v>89.2</v>
      </c>
      <c r="Q136" s="6">
        <v>2.6394628654674199</v>
      </c>
      <c r="R136" s="6">
        <v>3.31341262839338</v>
      </c>
      <c r="S136" s="10">
        <v>90.9</v>
      </c>
      <c r="T136" s="6">
        <v>4.1330302614883596</v>
      </c>
      <c r="U136" s="6">
        <v>4.5767923018504497</v>
      </c>
      <c r="V136" s="10">
        <v>150</v>
      </c>
      <c r="W136" s="6">
        <v>96.844337183789193</v>
      </c>
      <c r="X136" s="6">
        <v>134.57906714885499</v>
      </c>
      <c r="Y136" s="6">
        <v>1.8701870187018701</v>
      </c>
      <c r="Z136" s="6">
        <v>40.533333333333303</v>
      </c>
      <c r="AA136" s="7">
        <v>89.2</v>
      </c>
      <c r="AB136" s="7">
        <v>2.6394628654674199</v>
      </c>
      <c r="AC136" s="7">
        <v>3.31341262839338</v>
      </c>
      <c r="AD136" s="13">
        <v>89.1</v>
      </c>
      <c r="AE136" s="6">
        <v>2.73634139284218</v>
      </c>
      <c r="AF136" s="13">
        <v>88.9</v>
      </c>
      <c r="AG136" s="6">
        <v>3.4051342326520002</v>
      </c>
      <c r="AH136" s="13">
        <v>86.3</v>
      </c>
      <c r="AI136" s="6">
        <v>61.585354140148098</v>
      </c>
      <c r="AJ136" s="6">
        <v>1.8E-3</v>
      </c>
      <c r="AK136" s="6">
        <v>3.0000000000000001E-3</v>
      </c>
    </row>
    <row r="137" spans="1:37">
      <c r="A137" s="5" t="s">
        <v>175</v>
      </c>
      <c r="B137" s="22">
        <v>392</v>
      </c>
      <c r="C137" s="22">
        <v>1.6479999999999999</v>
      </c>
      <c r="D137" s="22">
        <v>4.4999999999999998E-2</v>
      </c>
      <c r="E137" s="22">
        <v>506</v>
      </c>
      <c r="F137" s="20">
        <v>65.402223675605001</v>
      </c>
      <c r="G137" s="22">
        <v>1.8431883483196501</v>
      </c>
      <c r="H137" s="18">
        <v>4.9299999999999997E-2</v>
      </c>
      <c r="I137" s="15">
        <v>1.68300254809482E-3</v>
      </c>
      <c r="J137" s="24">
        <v>0.25327</v>
      </c>
      <c r="K137" s="18">
        <v>0.1036</v>
      </c>
      <c r="L137" s="15">
        <v>4.9185887551613603E-3</v>
      </c>
      <c r="M137" s="18">
        <v>1.529E-2</v>
      </c>
      <c r="N137" s="15">
        <v>4.3090812914239499E-4</v>
      </c>
      <c r="O137" s="24">
        <v>0.20843</v>
      </c>
      <c r="P137" s="10">
        <v>97.8</v>
      </c>
      <c r="Q137" s="6">
        <v>2.7188835720720301</v>
      </c>
      <c r="R137" s="6">
        <v>3.4937269327479799</v>
      </c>
      <c r="S137" s="10">
        <v>100</v>
      </c>
      <c r="T137" s="6">
        <v>4.4987198805639803</v>
      </c>
      <c r="U137" s="6">
        <v>4.9878919976276803</v>
      </c>
      <c r="V137" s="10">
        <v>159</v>
      </c>
      <c r="W137" s="6">
        <v>79.376743094945098</v>
      </c>
      <c r="X137" s="6">
        <v>105.045687666397</v>
      </c>
      <c r="Y137" s="6">
        <v>2.2000000000000002</v>
      </c>
      <c r="Z137" s="6">
        <v>38.490566037735903</v>
      </c>
      <c r="AA137" s="7">
        <v>97.8</v>
      </c>
      <c r="AB137" s="7">
        <v>2.7188835720720301</v>
      </c>
      <c r="AC137" s="7">
        <v>3.4937269327479799</v>
      </c>
      <c r="AD137" s="13">
        <v>97.7</v>
      </c>
      <c r="AE137" s="6">
        <v>2.7607477027941401</v>
      </c>
      <c r="AF137" s="13">
        <v>97.3</v>
      </c>
      <c r="AG137" s="6">
        <v>3.5435406818296298</v>
      </c>
      <c r="AH137" s="13">
        <v>93.5</v>
      </c>
      <c r="AI137" s="6">
        <v>38.937798401564997</v>
      </c>
      <c r="AJ137" s="6">
        <v>1.9E-3</v>
      </c>
      <c r="AK137" s="6">
        <v>2.7000000000000001E-3</v>
      </c>
    </row>
    <row r="138" spans="1:37">
      <c r="A138" s="5" t="s">
        <v>176</v>
      </c>
      <c r="B138" s="22">
        <v>381</v>
      </c>
      <c r="C138" s="22">
        <v>0.94099999999999995</v>
      </c>
      <c r="D138" s="22">
        <v>4.7E-2</v>
      </c>
      <c r="E138" s="22">
        <v>441</v>
      </c>
      <c r="F138" s="20">
        <v>67.980965329707701</v>
      </c>
      <c r="G138" s="22">
        <v>3.1761935873513201</v>
      </c>
      <c r="H138" s="18">
        <v>5.0299999999999997E-2</v>
      </c>
      <c r="I138" s="15">
        <v>2.9331273001222602E-3</v>
      </c>
      <c r="J138" s="24">
        <v>0.27564</v>
      </c>
      <c r="K138" s="18">
        <v>0.1008</v>
      </c>
      <c r="L138" s="15">
        <v>6.6767609843096697E-3</v>
      </c>
      <c r="M138" s="18">
        <v>1.4710000000000001E-2</v>
      </c>
      <c r="N138" s="15">
        <v>6.8727779082478698E-4</v>
      </c>
      <c r="O138" s="24">
        <v>0.47367999999999999</v>
      </c>
      <c r="P138" s="10">
        <v>94.2</v>
      </c>
      <c r="Q138" s="6">
        <v>4.3901415138629698</v>
      </c>
      <c r="R138" s="6">
        <v>4.8717509840205198</v>
      </c>
      <c r="S138" s="10">
        <v>97.5</v>
      </c>
      <c r="T138" s="6">
        <v>6.1359447920128698</v>
      </c>
      <c r="U138" s="6">
        <v>6.4857789813266002</v>
      </c>
      <c r="V138" s="10">
        <v>200</v>
      </c>
      <c r="W138" s="6">
        <v>171.69565330323999</v>
      </c>
      <c r="X138" s="6">
        <v>259.92707158562899</v>
      </c>
      <c r="Y138" s="6">
        <v>3.3846153846153899</v>
      </c>
      <c r="Z138" s="6">
        <v>52.9</v>
      </c>
      <c r="AA138" s="7">
        <v>94.2</v>
      </c>
      <c r="AB138" s="7">
        <v>4.3901415138629698</v>
      </c>
      <c r="AC138" s="7">
        <v>4.8717509840205198</v>
      </c>
      <c r="AD138" s="13">
        <v>93.9</v>
      </c>
      <c r="AE138" s="6">
        <v>4.5264271243159397</v>
      </c>
      <c r="AF138" s="13">
        <v>93.7</v>
      </c>
      <c r="AG138" s="6">
        <v>5.0317013514943296</v>
      </c>
      <c r="AH138" s="13">
        <v>94.6</v>
      </c>
      <c r="AI138" s="6">
        <v>116.714538782562</v>
      </c>
      <c r="AJ138" s="6">
        <v>2.8E-3</v>
      </c>
      <c r="AK138" s="6">
        <v>4.7999999999999996E-3</v>
      </c>
    </row>
    <row r="139" spans="1:37">
      <c r="A139" s="5" t="s">
        <v>177</v>
      </c>
      <c r="B139" s="22">
        <v>92.3</v>
      </c>
      <c r="C139" s="22">
        <v>2.1030000000000002</v>
      </c>
      <c r="D139" s="22">
        <v>5.2999999999999999E-2</v>
      </c>
      <c r="E139" s="22">
        <v>124</v>
      </c>
      <c r="F139" s="20">
        <v>61.124694376528097</v>
      </c>
      <c r="G139" s="22">
        <v>1.9324722067866</v>
      </c>
      <c r="H139" s="18">
        <v>4.87E-2</v>
      </c>
      <c r="I139" s="15">
        <v>3.5894498266262802E-3</v>
      </c>
      <c r="J139" s="24">
        <v>0.11849</v>
      </c>
      <c r="K139" s="18">
        <v>0.109</v>
      </c>
      <c r="L139" s="15">
        <v>8.6886784317294092E-3</v>
      </c>
      <c r="M139" s="18">
        <v>1.636E-2</v>
      </c>
      <c r="N139" s="15">
        <v>5.1722541315755099E-4</v>
      </c>
      <c r="O139" s="24">
        <v>0.16320999999999999</v>
      </c>
      <c r="P139" s="10">
        <v>104.6</v>
      </c>
      <c r="Q139" s="6">
        <v>3.2665279032572001</v>
      </c>
      <c r="R139" s="6">
        <v>4.0211595593162697</v>
      </c>
      <c r="S139" s="10">
        <v>104.6</v>
      </c>
      <c r="T139" s="6">
        <v>8.1298476011234904</v>
      </c>
      <c r="U139" s="6">
        <v>8.4369116986973207</v>
      </c>
      <c r="V139" s="10">
        <v>120</v>
      </c>
      <c r="W139" s="6">
        <v>138.92365005225301</v>
      </c>
      <c r="X139" s="6">
        <v>143.42634130002401</v>
      </c>
      <c r="Y139" s="6">
        <v>0</v>
      </c>
      <c r="Z139" s="6">
        <v>12.8333333333333</v>
      </c>
      <c r="AA139" s="7">
        <v>104.6</v>
      </c>
      <c r="AB139" s="7">
        <v>3.2665279032572001</v>
      </c>
      <c r="AC139" s="7">
        <v>4.0211595593162697</v>
      </c>
      <c r="AD139" s="13">
        <v>104.6</v>
      </c>
      <c r="AE139" s="6">
        <v>3.3711429134283</v>
      </c>
      <c r="AF139" s="13">
        <v>104.5</v>
      </c>
      <c r="AG139" s="6">
        <v>4.06514723195769</v>
      </c>
      <c r="AH139" s="13">
        <v>103.8</v>
      </c>
      <c r="AI139" s="6">
        <v>37.247289080424899</v>
      </c>
      <c r="AJ139" s="6">
        <v>6.9999999999999999E-4</v>
      </c>
      <c r="AK139" s="6">
        <v>5.7999999999999996E-3</v>
      </c>
    </row>
    <row r="140" spans="1:37">
      <c r="A140" s="5" t="s">
        <v>178</v>
      </c>
      <c r="B140" s="22">
        <v>334</v>
      </c>
      <c r="C140" s="22">
        <v>1.341</v>
      </c>
      <c r="D140" s="22">
        <v>4.4999999999999998E-2</v>
      </c>
      <c r="E140" s="22">
        <v>407</v>
      </c>
      <c r="F140" s="20">
        <v>70.372976776917696</v>
      </c>
      <c r="G140" s="22">
        <v>2.0712636502414901</v>
      </c>
      <c r="H140" s="18">
        <v>5.0099999999999999E-2</v>
      </c>
      <c r="I140" s="15">
        <v>1.9219952806411799E-3</v>
      </c>
      <c r="J140" s="24">
        <v>0.35837999999999998</v>
      </c>
      <c r="K140" s="18">
        <v>9.6299999999999997E-2</v>
      </c>
      <c r="L140" s="15">
        <v>4.46791192797036E-3</v>
      </c>
      <c r="M140" s="18">
        <v>1.421E-2</v>
      </c>
      <c r="N140" s="15">
        <v>4.1823804843772798E-4</v>
      </c>
      <c r="O140" s="24">
        <v>6.9390999999999994E-2</v>
      </c>
      <c r="P140" s="10">
        <v>90.9</v>
      </c>
      <c r="Q140" s="6">
        <v>2.6720350281296499</v>
      </c>
      <c r="R140" s="6">
        <v>3.3625002920978</v>
      </c>
      <c r="S140" s="10">
        <v>93.3</v>
      </c>
      <c r="T140" s="6">
        <v>4.1315726262333499</v>
      </c>
      <c r="U140" s="6">
        <v>4.5970766122940798</v>
      </c>
      <c r="V140" s="10">
        <v>186</v>
      </c>
      <c r="W140" s="6">
        <v>160.97963892055699</v>
      </c>
      <c r="X140" s="6">
        <v>280.37253487499498</v>
      </c>
      <c r="Y140" s="6">
        <v>2.5723472668810099</v>
      </c>
      <c r="Z140" s="6">
        <v>51.129032258064498</v>
      </c>
      <c r="AA140" s="7">
        <v>90.9</v>
      </c>
      <c r="AB140" s="7">
        <v>2.6720350281296499</v>
      </c>
      <c r="AC140" s="7">
        <v>3.3625002920978</v>
      </c>
      <c r="AD140" s="13">
        <v>90.7</v>
      </c>
      <c r="AE140" s="6">
        <v>2.71918575892707</v>
      </c>
      <c r="AF140" s="13">
        <v>90.5</v>
      </c>
      <c r="AG140" s="6">
        <v>3.4305819281633201</v>
      </c>
      <c r="AH140" s="13">
        <v>89.4</v>
      </c>
      <c r="AI140" s="6">
        <v>142.14008564438399</v>
      </c>
      <c r="AJ140" s="6">
        <v>2.8999999999999998E-3</v>
      </c>
      <c r="AK140" s="6">
        <v>3.0999999999999999E-3</v>
      </c>
    </row>
    <row r="141" spans="1:37">
      <c r="A141" s="5" t="s">
        <v>179</v>
      </c>
      <c r="B141" s="22">
        <v>424</v>
      </c>
      <c r="C141" s="22">
        <v>1.488</v>
      </c>
      <c r="D141" s="22">
        <v>3.2000000000000001E-2</v>
      </c>
      <c r="E141" s="22">
        <v>523</v>
      </c>
      <c r="F141" s="20">
        <v>64.724919093851099</v>
      </c>
      <c r="G141" s="22">
        <v>1.78499858380472</v>
      </c>
      <c r="H141" s="18">
        <v>4.7E-2</v>
      </c>
      <c r="I141" s="15">
        <v>1.67957982246229E-3</v>
      </c>
      <c r="J141" s="24">
        <v>5.7341000000000003E-2</v>
      </c>
      <c r="K141" s="18">
        <v>9.9900000000000003E-2</v>
      </c>
      <c r="L141" s="15">
        <v>5.0029988563760298E-3</v>
      </c>
      <c r="M141" s="18">
        <v>1.545E-2</v>
      </c>
      <c r="N141" s="15">
        <v>4.2608362445064598E-4</v>
      </c>
      <c r="O141" s="24">
        <v>0.31102000000000002</v>
      </c>
      <c r="P141" s="10">
        <v>98.8</v>
      </c>
      <c r="Q141" s="6">
        <v>2.69941764438583</v>
      </c>
      <c r="R141" s="6">
        <v>3.4929043224658201</v>
      </c>
      <c r="S141" s="10">
        <v>96.5</v>
      </c>
      <c r="T141" s="6">
        <v>4.6542956017816097</v>
      </c>
      <c r="U141" s="6">
        <v>5.0996649040806101</v>
      </c>
      <c r="V141" s="10">
        <v>61</v>
      </c>
      <c r="W141" s="6">
        <v>70.001380418720203</v>
      </c>
      <c r="X141" s="6">
        <v>72.261103141265295</v>
      </c>
      <c r="Y141" s="6">
        <v>-2.3834196891191701</v>
      </c>
      <c r="Z141" s="6">
        <v>-61.967213114754102</v>
      </c>
      <c r="AA141" s="7">
        <v>98.8</v>
      </c>
      <c r="AB141" s="7">
        <v>2.69941764438583</v>
      </c>
      <c r="AC141" s="7">
        <v>3.4929043224658201</v>
      </c>
      <c r="AD141" s="13">
        <v>99</v>
      </c>
      <c r="AE141" s="6">
        <v>2.69941764438583</v>
      </c>
      <c r="AF141" s="13">
        <v>98.8</v>
      </c>
      <c r="AG141" s="6">
        <v>3.3839426042360201</v>
      </c>
      <c r="AH141" s="13">
        <v>97.7</v>
      </c>
      <c r="AI141" s="6">
        <v>10.069422055231801</v>
      </c>
      <c r="AJ141" s="6">
        <v>-1.2999999999999999E-3</v>
      </c>
      <c r="AK141" s="6">
        <v>2.7000000000000001E-3</v>
      </c>
    </row>
    <row r="142" spans="1:37">
      <c r="A142" s="5" t="s">
        <v>180</v>
      </c>
      <c r="B142" s="22">
        <v>53.2</v>
      </c>
      <c r="C142" s="22">
        <v>1.5469999999999999</v>
      </c>
      <c r="D142" s="22">
        <v>2.3E-2</v>
      </c>
      <c r="E142" s="22">
        <v>69.400000000000006</v>
      </c>
      <c r="F142" s="20">
        <v>66.934404283801896</v>
      </c>
      <c r="G142" s="22">
        <v>2.0646650666672</v>
      </c>
      <c r="H142" s="18">
        <v>5.2600000000000001E-2</v>
      </c>
      <c r="I142" s="15">
        <v>4.94687048081454E-3</v>
      </c>
      <c r="J142" s="24">
        <v>0.16200999999999999</v>
      </c>
      <c r="K142" s="18">
        <v>0.108</v>
      </c>
      <c r="L142" s="15">
        <v>1.01255463141502E-2</v>
      </c>
      <c r="M142" s="18">
        <v>1.494E-2</v>
      </c>
      <c r="N142" s="15">
        <v>4.60840675674358E-4</v>
      </c>
      <c r="O142" s="24">
        <v>3.0224999999999998E-2</v>
      </c>
      <c r="P142" s="10">
        <v>95.6</v>
      </c>
      <c r="Q142" s="6">
        <v>2.9520548880814599</v>
      </c>
      <c r="R142" s="6">
        <v>3.6487994637267702</v>
      </c>
      <c r="S142" s="10">
        <v>103</v>
      </c>
      <c r="T142" s="6">
        <v>9.2814159589889496</v>
      </c>
      <c r="U142" s="6">
        <v>9.5471380863362203</v>
      </c>
      <c r="V142" s="10">
        <v>220</v>
      </c>
      <c r="W142" s="6">
        <v>168.62030162018701</v>
      </c>
      <c r="X142" s="6">
        <v>170.399951808417</v>
      </c>
      <c r="Y142" s="6">
        <v>7.1844660194174796</v>
      </c>
      <c r="Z142" s="6">
        <v>56.545454545454497</v>
      </c>
      <c r="AA142" s="7">
        <v>95.6</v>
      </c>
      <c r="AB142" s="7">
        <v>2.9520548880814599</v>
      </c>
      <c r="AC142" s="7">
        <v>3.6487994637267702</v>
      </c>
      <c r="AD142" s="13">
        <v>95.1</v>
      </c>
      <c r="AE142" s="6">
        <v>3.0552623557144201</v>
      </c>
      <c r="AF142" s="13">
        <v>95</v>
      </c>
      <c r="AG142" s="6">
        <v>3.9135510989093798</v>
      </c>
      <c r="AH142" s="13">
        <v>95.4</v>
      </c>
      <c r="AI142" s="6">
        <v>33.081374192779798</v>
      </c>
      <c r="AJ142" s="6">
        <v>6.0000000000000001E-3</v>
      </c>
      <c r="AK142" s="6">
        <v>8.0000000000000002E-3</v>
      </c>
    </row>
    <row r="143" spans="1:37">
      <c r="A143" s="5" t="s">
        <v>181</v>
      </c>
      <c r="B143" s="22">
        <v>316</v>
      </c>
      <c r="C143" s="22">
        <v>0.89900000000000002</v>
      </c>
      <c r="D143" s="22">
        <v>2.1000000000000001E-2</v>
      </c>
      <c r="E143" s="22">
        <v>532</v>
      </c>
      <c r="F143" s="20">
        <v>62.460961898813203</v>
      </c>
      <c r="G143" s="22">
        <v>2.0982729443066601</v>
      </c>
      <c r="H143" s="18">
        <v>6.1499999999999999E-2</v>
      </c>
      <c r="I143" s="15">
        <v>4.1907269748975903E-3</v>
      </c>
      <c r="J143" s="24">
        <v>-0.49199999999999999</v>
      </c>
      <c r="K143" s="18">
        <v>0.13500000000000001</v>
      </c>
      <c r="L143" s="15">
        <v>1.1201694079468499E-2</v>
      </c>
      <c r="M143" s="18">
        <v>1.601E-2</v>
      </c>
      <c r="N143" s="15">
        <v>5.3782953091197896E-4</v>
      </c>
      <c r="O143" s="24">
        <v>0.68440999999999996</v>
      </c>
      <c r="P143" s="10">
        <v>102.4</v>
      </c>
      <c r="Q143" s="6">
        <v>3.3873469207930298</v>
      </c>
      <c r="R143" s="6">
        <v>4.0920014178323596</v>
      </c>
      <c r="S143" s="10">
        <v>128</v>
      </c>
      <c r="T143" s="6">
        <v>9.5700131898665006</v>
      </c>
      <c r="U143" s="6">
        <v>9.95163745176683</v>
      </c>
      <c r="V143" s="10">
        <v>600</v>
      </c>
      <c r="W143" s="6">
        <v>133.91446609653701</v>
      </c>
      <c r="X143" s="6">
        <v>134.10014079995099</v>
      </c>
      <c r="Y143" s="6">
        <v>20</v>
      </c>
      <c r="Z143" s="6">
        <v>82.933333333333294</v>
      </c>
      <c r="AA143" s="7">
        <v>102.4</v>
      </c>
      <c r="AB143" s="7">
        <v>3.3873469207930298</v>
      </c>
      <c r="AC143" s="7">
        <v>4.0920014178323596</v>
      </c>
      <c r="AD143" s="13">
        <v>99.7</v>
      </c>
      <c r="AE143" s="6">
        <v>3.0765758826666398</v>
      </c>
      <c r="AF143" s="13">
        <v>99.8</v>
      </c>
      <c r="AG143" s="6">
        <v>4.4873547279236501</v>
      </c>
      <c r="AH143" s="13">
        <v>101.6</v>
      </c>
      <c r="AI143" s="6">
        <v>4.6729037996310199</v>
      </c>
      <c r="AJ143" s="6">
        <v>1.72E-2</v>
      </c>
      <c r="AK143" s="6">
        <v>6.7000000000000002E-3</v>
      </c>
    </row>
    <row r="144" spans="1:37">
      <c r="A144" s="5" t="s">
        <v>182</v>
      </c>
      <c r="B144" s="22">
        <v>397</v>
      </c>
      <c r="C144" s="22">
        <v>1.133</v>
      </c>
      <c r="D144" s="22">
        <v>2.3E-2</v>
      </c>
      <c r="E144" s="22">
        <v>492</v>
      </c>
      <c r="F144" s="20">
        <v>66.225165562913901</v>
      </c>
      <c r="G144" s="22">
        <v>1.80292912370892</v>
      </c>
      <c r="H144" s="18">
        <v>4.82E-2</v>
      </c>
      <c r="I144" s="15">
        <v>1.6050857320209801E-3</v>
      </c>
      <c r="J144" s="24">
        <v>0.19253000000000001</v>
      </c>
      <c r="K144" s="18">
        <v>0.1002</v>
      </c>
      <c r="L144" s="15">
        <v>4.7818587419119598E-3</v>
      </c>
      <c r="M144" s="18">
        <v>1.5100000000000001E-2</v>
      </c>
      <c r="N144" s="15">
        <v>4.1108586949687202E-4</v>
      </c>
      <c r="O144" s="24">
        <v>0.16356000000000001</v>
      </c>
      <c r="P144" s="10">
        <v>96.6</v>
      </c>
      <c r="Q144" s="6">
        <v>2.61528753977242</v>
      </c>
      <c r="R144" s="6">
        <v>3.3965266538818999</v>
      </c>
      <c r="S144" s="10">
        <v>96.8</v>
      </c>
      <c r="T144" s="6">
        <v>4.3751879477986897</v>
      </c>
      <c r="U144" s="6">
        <v>4.8487246886031397</v>
      </c>
      <c r="V144" s="10">
        <v>114</v>
      </c>
      <c r="W144" s="6">
        <v>68.334368684154001</v>
      </c>
      <c r="X144" s="6">
        <v>74.685512462909799</v>
      </c>
      <c r="Y144" s="6">
        <v>0.20661157024794399</v>
      </c>
      <c r="Z144" s="6">
        <v>15.2631578947368</v>
      </c>
      <c r="AA144" s="7">
        <v>96.6</v>
      </c>
      <c r="AB144" s="7">
        <v>2.61528753977242</v>
      </c>
      <c r="AC144" s="7">
        <v>3.3965266538818999</v>
      </c>
      <c r="AD144" s="13">
        <v>96.5</v>
      </c>
      <c r="AE144" s="6">
        <v>2.61528753977242</v>
      </c>
      <c r="AF144" s="13">
        <v>96.3</v>
      </c>
      <c r="AG144" s="6">
        <v>3.3614386174022202</v>
      </c>
      <c r="AH144" s="13">
        <v>95.3</v>
      </c>
      <c r="AI144" s="6">
        <v>17.266897331654299</v>
      </c>
      <c r="AJ144" s="6">
        <v>4.0000000000000002E-4</v>
      </c>
      <c r="AK144" s="6">
        <v>2.5999999999999999E-3</v>
      </c>
    </row>
    <row r="145" spans="1:37">
      <c r="A145" s="5" t="s">
        <v>183</v>
      </c>
      <c r="B145" s="22">
        <v>298.3</v>
      </c>
      <c r="C145" s="22">
        <v>1.3340000000000001</v>
      </c>
      <c r="D145" s="22">
        <v>3.5000000000000003E-2</v>
      </c>
      <c r="E145" s="22">
        <v>341</v>
      </c>
      <c r="F145" s="20">
        <v>70.621468926553703</v>
      </c>
      <c r="G145" s="22">
        <v>1.93317127402995</v>
      </c>
      <c r="H145" s="18">
        <v>4.7600000000000003E-2</v>
      </c>
      <c r="I145" s="15">
        <v>1.3102373228593999E-3</v>
      </c>
      <c r="J145" s="24">
        <v>0.17468</v>
      </c>
      <c r="K145" s="18">
        <v>9.2700000000000005E-2</v>
      </c>
      <c r="L145" s="15">
        <v>4.01349143765124E-3</v>
      </c>
      <c r="M145" s="18">
        <v>1.4160000000000001E-2</v>
      </c>
      <c r="N145" s="15">
        <v>3.8761166620214E-4</v>
      </c>
      <c r="O145" s="24">
        <v>0.33479999999999999</v>
      </c>
      <c r="P145" s="10">
        <v>90.6</v>
      </c>
      <c r="Q145" s="6">
        <v>2.45407680018184</v>
      </c>
      <c r="R145" s="6">
        <v>3.18751747534716</v>
      </c>
      <c r="S145" s="10">
        <v>90</v>
      </c>
      <c r="T145" s="6">
        <v>3.7426036016635602</v>
      </c>
      <c r="U145" s="6">
        <v>4.2186536612425796</v>
      </c>
      <c r="V145" s="10">
        <v>89</v>
      </c>
      <c r="W145" s="6">
        <v>55.8427952533454</v>
      </c>
      <c r="X145" s="6">
        <v>60.665323886718497</v>
      </c>
      <c r="Y145" s="6">
        <v>-0.66666666666665697</v>
      </c>
      <c r="Z145" s="6">
        <v>-1.79775280898875</v>
      </c>
      <c r="AA145" s="7">
        <v>90.6</v>
      </c>
      <c r="AB145" s="7">
        <v>2.45407680018184</v>
      </c>
      <c r="AC145" s="7">
        <v>3.18751747534716</v>
      </c>
      <c r="AD145" s="13">
        <v>90.7</v>
      </c>
      <c r="AE145" s="6">
        <v>2.49292858726252</v>
      </c>
      <c r="AF145" s="13">
        <v>90.5</v>
      </c>
      <c r="AG145" s="6">
        <v>3.1645349925676398</v>
      </c>
      <c r="AH145" s="13">
        <v>89.2</v>
      </c>
      <c r="AI145" s="6">
        <v>15.981638893025201</v>
      </c>
      <c r="AJ145" s="6">
        <v>-2.0000000000000001E-4</v>
      </c>
      <c r="AK145" s="6">
        <v>2E-3</v>
      </c>
    </row>
    <row r="146" spans="1:37">
      <c r="A146" s="5" t="s">
        <v>184</v>
      </c>
      <c r="B146" s="22">
        <v>404</v>
      </c>
      <c r="C146" s="22">
        <v>1.353</v>
      </c>
      <c r="D146" s="22">
        <v>4.2999999999999997E-2</v>
      </c>
      <c r="E146" s="22">
        <v>756</v>
      </c>
      <c r="F146" s="20">
        <v>44.208664898320102</v>
      </c>
      <c r="G146" s="22">
        <v>1.23859983873685</v>
      </c>
      <c r="H146" s="18">
        <v>4.87E-2</v>
      </c>
      <c r="I146" s="15">
        <v>1.20932031456278E-3</v>
      </c>
      <c r="J146" s="24">
        <v>0.15243000000000001</v>
      </c>
      <c r="K146" s="18">
        <v>0.15129999999999999</v>
      </c>
      <c r="L146" s="15">
        <v>6.4903053407447302E-3</v>
      </c>
      <c r="M146" s="18">
        <v>2.2620000000000001E-2</v>
      </c>
      <c r="N146" s="15">
        <v>6.3374744332738602E-4</v>
      </c>
      <c r="O146" s="24">
        <v>0.36574000000000001</v>
      </c>
      <c r="P146" s="10">
        <v>144.19999999999999</v>
      </c>
      <c r="Q146" s="6">
        <v>4.0167135749357596</v>
      </c>
      <c r="R146" s="6">
        <v>5.1496669645772499</v>
      </c>
      <c r="S146" s="10">
        <v>143</v>
      </c>
      <c r="T146" s="6">
        <v>5.7251052998519603</v>
      </c>
      <c r="U146" s="6">
        <v>6.4708039588683297</v>
      </c>
      <c r="V146" s="10">
        <v>131</v>
      </c>
      <c r="W146" s="6">
        <v>53.252387035042297</v>
      </c>
      <c r="X146" s="6">
        <v>58.671386725735204</v>
      </c>
      <c r="Y146" s="6">
        <v>-0.83916083916082596</v>
      </c>
      <c r="Z146" s="6">
        <v>-10.076335877862601</v>
      </c>
      <c r="AA146" s="7">
        <v>144.19999999999999</v>
      </c>
      <c r="AB146" s="7">
        <v>4.0167135749357596</v>
      </c>
      <c r="AC146" s="7">
        <v>5.1496669645772499</v>
      </c>
      <c r="AD146" s="13">
        <v>144.19999999999999</v>
      </c>
      <c r="AE146" s="6">
        <v>4.0167135749357596</v>
      </c>
      <c r="AF146" s="13">
        <v>143.19999999999999</v>
      </c>
      <c r="AG146" s="6">
        <v>4.9409544315236298</v>
      </c>
      <c r="AH146" s="13">
        <v>127</v>
      </c>
      <c r="AI146" s="6">
        <v>14.495403579409</v>
      </c>
      <c r="AJ146" s="6">
        <v>0</v>
      </c>
      <c r="AK146" s="6">
        <v>2E-3</v>
      </c>
    </row>
    <row r="147" spans="1:37">
      <c r="A147" s="5" t="s">
        <v>185</v>
      </c>
      <c r="B147" s="22">
        <v>188</v>
      </c>
      <c r="C147" s="22">
        <v>1.532</v>
      </c>
      <c r="D147" s="22">
        <v>0.02</v>
      </c>
      <c r="E147" s="22">
        <v>224</v>
      </c>
      <c r="F147" s="20">
        <v>70.126227208976204</v>
      </c>
      <c r="G147" s="22">
        <v>1.9961341156080501</v>
      </c>
      <c r="H147" s="18">
        <v>4.9200000000000001E-2</v>
      </c>
      <c r="I147" s="15">
        <v>2.1725154634808399E-3</v>
      </c>
      <c r="J147" s="24">
        <v>-9.7769999999999996E-2</v>
      </c>
      <c r="K147" s="18">
        <v>9.6799999999999997E-2</v>
      </c>
      <c r="L147" s="15">
        <v>5.6123513669049498E-3</v>
      </c>
      <c r="M147" s="18">
        <v>1.426E-2</v>
      </c>
      <c r="N147" s="15">
        <v>4.05909081687019E-4</v>
      </c>
      <c r="O147" s="24">
        <v>0.37827</v>
      </c>
      <c r="P147" s="10">
        <v>91.3</v>
      </c>
      <c r="Q147" s="6">
        <v>2.5886209509199101</v>
      </c>
      <c r="R147" s="6">
        <v>3.3009930643066201</v>
      </c>
      <c r="S147" s="10">
        <v>93.6</v>
      </c>
      <c r="T147" s="6">
        <v>5.2153267334886504</v>
      </c>
      <c r="U147" s="6">
        <v>5.5947667083495798</v>
      </c>
      <c r="V147" s="10">
        <v>150</v>
      </c>
      <c r="W147" s="6">
        <v>109.15910683426</v>
      </c>
      <c r="X147" s="6">
        <v>136.879925187396</v>
      </c>
      <c r="Y147" s="6">
        <v>2.4572649572649499</v>
      </c>
      <c r="Z147" s="6">
        <v>39.133333333333297</v>
      </c>
      <c r="AA147" s="7">
        <v>91.3</v>
      </c>
      <c r="AB147" s="7">
        <v>2.5886209509199101</v>
      </c>
      <c r="AC147" s="7">
        <v>3.3009930643066201</v>
      </c>
      <c r="AD147" s="13">
        <v>91.1</v>
      </c>
      <c r="AE147" s="6">
        <v>2.5886209509199101</v>
      </c>
      <c r="AF147" s="13">
        <v>91.1</v>
      </c>
      <c r="AG147" s="6">
        <v>3.33605049977385</v>
      </c>
      <c r="AH147" s="13">
        <v>91</v>
      </c>
      <c r="AI147" s="6">
        <v>66.450879639424997</v>
      </c>
      <c r="AJ147" s="6">
        <v>1.6999999999999999E-3</v>
      </c>
      <c r="AK147" s="6">
        <v>3.5000000000000001E-3</v>
      </c>
    </row>
    <row r="148" spans="1:37">
      <c r="A148" s="5" t="s">
        <v>186</v>
      </c>
      <c r="B148" s="22">
        <v>526</v>
      </c>
      <c r="C148" s="22">
        <v>1.304</v>
      </c>
      <c r="D148" s="22">
        <v>2.4E-2</v>
      </c>
      <c r="E148" s="22">
        <v>643</v>
      </c>
      <c r="F148" s="20">
        <v>67.024128686327103</v>
      </c>
      <c r="G148" s="22">
        <v>1.9021679826395901</v>
      </c>
      <c r="H148" s="18">
        <v>4.8500000000000001E-2</v>
      </c>
      <c r="I148" s="15">
        <v>1.3670796328084101E-3</v>
      </c>
      <c r="J148" s="24">
        <v>0.16944999999999999</v>
      </c>
      <c r="K148" s="18">
        <v>9.9500000000000005E-2</v>
      </c>
      <c r="L148" s="15">
        <v>4.4420057319300996E-3</v>
      </c>
      <c r="M148" s="18">
        <v>1.4919999999999999E-2</v>
      </c>
      <c r="N148" s="15">
        <v>4.2343476681066101E-4</v>
      </c>
      <c r="O148" s="24">
        <v>0.37544</v>
      </c>
      <c r="P148" s="10">
        <v>95.5</v>
      </c>
      <c r="Q148" s="6">
        <v>2.671828692159</v>
      </c>
      <c r="R148" s="6">
        <v>3.4242741562534702</v>
      </c>
      <c r="S148" s="10">
        <v>96.3</v>
      </c>
      <c r="T148" s="6">
        <v>4.09343915685099</v>
      </c>
      <c r="U148" s="6">
        <v>4.5900737204122297</v>
      </c>
      <c r="V148" s="10">
        <v>129</v>
      </c>
      <c r="W148" s="6">
        <v>60.411655144179299</v>
      </c>
      <c r="X148" s="6">
        <v>70.680688056841504</v>
      </c>
      <c r="Y148" s="6">
        <v>0.83073727933540897</v>
      </c>
      <c r="Z148" s="6">
        <v>25.968992248062001</v>
      </c>
      <c r="AA148" s="7">
        <v>95.5</v>
      </c>
      <c r="AB148" s="7">
        <v>2.671828692159</v>
      </c>
      <c r="AC148" s="7">
        <v>3.4242741562534702</v>
      </c>
      <c r="AD148" s="13">
        <v>95.4</v>
      </c>
      <c r="AE148" s="6">
        <v>2.7144186413013101</v>
      </c>
      <c r="AF148" s="13">
        <v>95.2</v>
      </c>
      <c r="AG148" s="6">
        <v>3.4390760577284301</v>
      </c>
      <c r="AH148" s="13">
        <v>94.2</v>
      </c>
      <c r="AI148" s="6">
        <v>18.6780051734453</v>
      </c>
      <c r="AJ148" s="6">
        <v>8.0000000000000004E-4</v>
      </c>
      <c r="AK148" s="6">
        <v>2.2000000000000001E-3</v>
      </c>
    </row>
    <row r="149" spans="1:37">
      <c r="A149" s="5" t="s">
        <v>187</v>
      </c>
      <c r="B149" s="22">
        <v>215</v>
      </c>
      <c r="C149" s="22">
        <v>1.345</v>
      </c>
      <c r="D149" s="22">
        <v>2.9000000000000001E-2</v>
      </c>
      <c r="E149" s="22">
        <v>281</v>
      </c>
      <c r="F149" s="20">
        <v>66.979236436704596</v>
      </c>
      <c r="G149" s="22">
        <v>1.8282398847027901</v>
      </c>
      <c r="H149" s="18">
        <v>5.16E-2</v>
      </c>
      <c r="I149" s="15">
        <v>2.3226175681715002E-3</v>
      </c>
      <c r="J149" s="24">
        <v>7.8617000000000006E-2</v>
      </c>
      <c r="K149" s="18">
        <v>0.10730000000000001</v>
      </c>
      <c r="L149" s="15">
        <v>6.2666201672113304E-3</v>
      </c>
      <c r="M149" s="18">
        <v>1.4930000000000001E-2</v>
      </c>
      <c r="N149" s="15">
        <v>4.07523628675687E-4</v>
      </c>
      <c r="O149" s="24">
        <v>0.15839</v>
      </c>
      <c r="P149" s="10">
        <v>95.6</v>
      </c>
      <c r="Q149" s="6">
        <v>2.59303801378468</v>
      </c>
      <c r="R149" s="6">
        <v>3.36405876894176</v>
      </c>
      <c r="S149" s="10">
        <v>103.2</v>
      </c>
      <c r="T149" s="6">
        <v>5.7076289909480096</v>
      </c>
      <c r="U149" s="6">
        <v>6.12550344179781</v>
      </c>
      <c r="V149" s="10">
        <v>260</v>
      </c>
      <c r="W149" s="6">
        <v>98.8155879081922</v>
      </c>
      <c r="X149" s="6">
        <v>106.496221620482</v>
      </c>
      <c r="Y149" s="6">
        <v>7.36434108527133</v>
      </c>
      <c r="Z149" s="6">
        <v>63.230769230769198</v>
      </c>
      <c r="AA149" s="7">
        <v>95.6</v>
      </c>
      <c r="AB149" s="7">
        <v>2.59303801378468</v>
      </c>
      <c r="AC149" s="7">
        <v>3.36405876894176</v>
      </c>
      <c r="AD149" s="13">
        <v>95</v>
      </c>
      <c r="AE149" s="6">
        <v>2.6321941685469099</v>
      </c>
      <c r="AF149" s="13">
        <v>95</v>
      </c>
      <c r="AG149" s="6">
        <v>3.57583957949881</v>
      </c>
      <c r="AH149" s="13">
        <v>95.6</v>
      </c>
      <c r="AI149" s="6">
        <v>28.950088318374</v>
      </c>
      <c r="AJ149" s="6">
        <v>4.5999999999999999E-3</v>
      </c>
      <c r="AK149" s="6">
        <v>3.7000000000000002E-3</v>
      </c>
    </row>
    <row r="150" spans="1:37">
      <c r="A150" s="5" t="s">
        <v>188</v>
      </c>
      <c r="B150" s="22">
        <v>307</v>
      </c>
      <c r="C150" s="22">
        <v>1.4430000000000001</v>
      </c>
      <c r="D150" s="22">
        <v>5.1999999999999998E-2</v>
      </c>
      <c r="E150" s="22">
        <v>371</v>
      </c>
      <c r="F150" s="20">
        <v>66.577896138482004</v>
      </c>
      <c r="G150" s="22">
        <v>1.8147501470710701</v>
      </c>
      <c r="H150" s="18">
        <v>4.8800000000000003E-2</v>
      </c>
      <c r="I150" s="15">
        <v>1.9229230583908E-3</v>
      </c>
      <c r="J150" s="24">
        <v>7.7121999999999996E-2</v>
      </c>
      <c r="K150" s="18">
        <v>0.1013</v>
      </c>
      <c r="L150" s="15">
        <v>5.3309378833465903E-3</v>
      </c>
      <c r="M150" s="18">
        <v>1.502E-2</v>
      </c>
      <c r="N150" s="15">
        <v>4.0940835907929299E-4</v>
      </c>
      <c r="O150" s="24">
        <v>0.24296000000000001</v>
      </c>
      <c r="P150" s="10">
        <v>96.1</v>
      </c>
      <c r="Q150" s="6">
        <v>2.6048108691394001</v>
      </c>
      <c r="R150" s="6">
        <v>3.3812427390114399</v>
      </c>
      <c r="S150" s="10">
        <v>97.8</v>
      </c>
      <c r="T150" s="6">
        <v>4.9184814205979297</v>
      </c>
      <c r="U150" s="6">
        <v>5.3522738141829702</v>
      </c>
      <c r="V150" s="10">
        <v>135</v>
      </c>
      <c r="W150" s="6">
        <v>82.438902722580195</v>
      </c>
      <c r="X150" s="6">
        <v>93.917730403411994</v>
      </c>
      <c r="Y150" s="6">
        <v>1.7382413087934601</v>
      </c>
      <c r="Z150" s="6">
        <v>28.814814814814799</v>
      </c>
      <c r="AA150" s="7">
        <v>96.1</v>
      </c>
      <c r="AB150" s="7">
        <v>2.6048108691394001</v>
      </c>
      <c r="AC150" s="7">
        <v>3.3812427390114399</v>
      </c>
      <c r="AD150" s="13">
        <v>96</v>
      </c>
      <c r="AE150" s="6">
        <v>2.6048108691394001</v>
      </c>
      <c r="AF150" s="13">
        <v>95.7</v>
      </c>
      <c r="AG150" s="6">
        <v>3.39025950109531</v>
      </c>
      <c r="AH150" s="13">
        <v>92.7</v>
      </c>
      <c r="AI150" s="6">
        <v>29.1425407626555</v>
      </c>
      <c r="AJ150" s="6">
        <v>1.1999999999999999E-3</v>
      </c>
      <c r="AK150" s="6">
        <v>3.0999999999999999E-3</v>
      </c>
    </row>
    <row r="151" spans="1:37">
      <c r="A151" s="5" t="s">
        <v>189</v>
      </c>
      <c r="B151" s="22">
        <v>80.900000000000006</v>
      </c>
      <c r="C151" s="22">
        <v>1.9339999999999999</v>
      </c>
      <c r="D151" s="22">
        <v>5.5E-2</v>
      </c>
      <c r="E151" s="22">
        <v>147</v>
      </c>
      <c r="F151" s="20">
        <v>64.516129032258107</v>
      </c>
      <c r="G151" s="22">
        <v>1.9820790872142799</v>
      </c>
      <c r="H151" s="18">
        <v>7.0999999999999994E-2</v>
      </c>
      <c r="I151" s="15">
        <v>9.4806457709065099E-3</v>
      </c>
      <c r="J151" s="24">
        <v>-0.39650000000000002</v>
      </c>
      <c r="K151" s="18">
        <v>0.14799999999999999</v>
      </c>
      <c r="L151" s="15">
        <v>2.1071216238271601E-2</v>
      </c>
      <c r="M151" s="18">
        <v>1.55E-2</v>
      </c>
      <c r="N151" s="15">
        <v>4.7619450070323098E-4</v>
      </c>
      <c r="O151" s="24">
        <v>0.55396000000000001</v>
      </c>
      <c r="P151" s="10">
        <v>99.2</v>
      </c>
      <c r="Q151" s="6">
        <v>3.0168419349185802</v>
      </c>
      <c r="R151" s="6">
        <v>3.7478297028089198</v>
      </c>
      <c r="S151" s="10">
        <v>137</v>
      </c>
      <c r="T151" s="6">
        <v>17.875702412812402</v>
      </c>
      <c r="U151" s="6">
        <v>18.1188553457404</v>
      </c>
      <c r="V151" s="10">
        <v>630</v>
      </c>
      <c r="W151" s="6">
        <v>220.50982704718601</v>
      </c>
      <c r="X151" s="6">
        <v>220.549987608902</v>
      </c>
      <c r="Y151" s="6">
        <v>27.591240875912401</v>
      </c>
      <c r="Z151" s="6">
        <v>84.253968253968296</v>
      </c>
      <c r="AA151" s="7">
        <v>99.2</v>
      </c>
      <c r="AB151" s="7">
        <v>3.0168419349185802</v>
      </c>
      <c r="AC151" s="7">
        <v>3.7478297028089198</v>
      </c>
      <c r="AD151" s="13">
        <v>96.7</v>
      </c>
      <c r="AE151" s="6">
        <v>2.96815351022875</v>
      </c>
      <c r="AF151" s="13">
        <v>96.7</v>
      </c>
      <c r="AG151" s="6">
        <v>4.76870388590293</v>
      </c>
      <c r="AH151" s="13">
        <v>99.1</v>
      </c>
      <c r="AI151" s="6">
        <v>4.7078471066971801</v>
      </c>
      <c r="AJ151" s="6">
        <v>2.9000000000000001E-2</v>
      </c>
      <c r="AK151" s="6">
        <v>1.4999999999999999E-2</v>
      </c>
    </row>
    <row r="152" spans="1:37">
      <c r="A152" s="5" t="s">
        <v>190</v>
      </c>
      <c r="B152" s="22">
        <v>240.1</v>
      </c>
      <c r="C152" s="22">
        <v>1.3220000000000001</v>
      </c>
      <c r="D152" s="22">
        <v>3.6999999999999998E-2</v>
      </c>
      <c r="E152" s="22">
        <v>324</v>
      </c>
      <c r="F152" s="20">
        <v>66.533599467731193</v>
      </c>
      <c r="G152" s="22">
        <v>1.9031644720719501</v>
      </c>
      <c r="H152" s="18">
        <v>5.2699999999999997E-2</v>
      </c>
      <c r="I152" s="15">
        <v>2.08740128494905E-3</v>
      </c>
      <c r="J152" s="24">
        <v>-7.1139000000000003E-3</v>
      </c>
      <c r="K152" s="18">
        <v>0.109</v>
      </c>
      <c r="L152" s="15">
        <v>5.79973558793845E-3</v>
      </c>
      <c r="M152" s="18">
        <v>1.503E-2</v>
      </c>
      <c r="N152" s="15">
        <v>4.2992656708907802E-4</v>
      </c>
      <c r="O152" s="24">
        <v>0.33967999999999998</v>
      </c>
      <c r="P152" s="10">
        <v>96.2</v>
      </c>
      <c r="Q152" s="6">
        <v>2.7281606696090299</v>
      </c>
      <c r="R152" s="6">
        <v>3.47803429547842</v>
      </c>
      <c r="S152" s="10">
        <v>104.8</v>
      </c>
      <c r="T152" s="6">
        <v>5.2986811583160298</v>
      </c>
      <c r="U152" s="6">
        <v>5.7587393595834602</v>
      </c>
      <c r="V152" s="10">
        <v>290</v>
      </c>
      <c r="W152" s="6">
        <v>80.444134803584504</v>
      </c>
      <c r="X152" s="6">
        <v>83.967883429761798</v>
      </c>
      <c r="Y152" s="6">
        <v>8.2061068702290108</v>
      </c>
      <c r="Z152" s="6">
        <v>66.827586206896498</v>
      </c>
      <c r="AA152" s="7">
        <v>96.2</v>
      </c>
      <c r="AB152" s="7">
        <v>2.7281606696090299</v>
      </c>
      <c r="AC152" s="7">
        <v>3.47803429547842</v>
      </c>
      <c r="AD152" s="13">
        <v>95.6</v>
      </c>
      <c r="AE152" s="6">
        <v>2.7281606696090299</v>
      </c>
      <c r="AF152" s="13">
        <v>95.5</v>
      </c>
      <c r="AG152" s="6">
        <v>3.6809539548184098</v>
      </c>
      <c r="AH152" s="13">
        <v>94.4</v>
      </c>
      <c r="AI152" s="6">
        <v>16.606583763594301</v>
      </c>
      <c r="AJ152" s="6">
        <v>6.1000000000000004E-3</v>
      </c>
      <c r="AK152" s="6">
        <v>3.3E-3</v>
      </c>
    </row>
    <row r="153" spans="1:37">
      <c r="A153" s="5" t="s">
        <v>191</v>
      </c>
      <c r="B153" s="22">
        <v>309</v>
      </c>
      <c r="C153" s="22">
        <v>1.4039999999999999</v>
      </c>
      <c r="D153" s="22">
        <v>0.05</v>
      </c>
      <c r="E153" s="22">
        <v>381</v>
      </c>
      <c r="F153" s="20">
        <v>65.789473684210506</v>
      </c>
      <c r="G153" s="22">
        <v>1.8755500353186001</v>
      </c>
      <c r="H153" s="18">
        <v>4.8800000000000003E-2</v>
      </c>
      <c r="I153" s="15">
        <v>2.1548361230215099E-3</v>
      </c>
      <c r="J153" s="24">
        <v>-0.16916999999999999</v>
      </c>
      <c r="K153" s="18">
        <v>0.1023</v>
      </c>
      <c r="L153" s="15">
        <v>6.04095399751561E-3</v>
      </c>
      <c r="M153" s="18">
        <v>1.52E-2</v>
      </c>
      <c r="N153" s="15">
        <v>4.3332708016000901E-4</v>
      </c>
      <c r="O153" s="24">
        <v>0.42494999999999999</v>
      </c>
      <c r="P153" s="10">
        <v>97.2</v>
      </c>
      <c r="Q153" s="6">
        <v>2.74945098565223</v>
      </c>
      <c r="R153" s="6">
        <v>3.5096468567903898</v>
      </c>
      <c r="S153" s="10">
        <v>98.7</v>
      </c>
      <c r="T153" s="6">
        <v>5.5625257357890003</v>
      </c>
      <c r="U153" s="6">
        <v>5.95627616746168</v>
      </c>
      <c r="V153" s="10">
        <v>130</v>
      </c>
      <c r="W153" s="6">
        <v>91.0010833782639</v>
      </c>
      <c r="X153" s="6">
        <v>100.992441955893</v>
      </c>
      <c r="Y153" s="6">
        <v>1.5197568389057801</v>
      </c>
      <c r="Z153" s="6">
        <v>25.230769230769202</v>
      </c>
      <c r="AA153" s="7">
        <v>97.2</v>
      </c>
      <c r="AB153" s="7">
        <v>2.74945098565223</v>
      </c>
      <c r="AC153" s="7">
        <v>3.5096468567903898</v>
      </c>
      <c r="AD153" s="13">
        <v>97.2</v>
      </c>
      <c r="AE153" s="6">
        <v>2.74945098565223</v>
      </c>
      <c r="AF153" s="13">
        <v>97</v>
      </c>
      <c r="AG153" s="6">
        <v>3.51042626490216</v>
      </c>
      <c r="AH153" s="13">
        <v>94.5</v>
      </c>
      <c r="AI153" s="6">
        <v>28.057661627757501</v>
      </c>
      <c r="AJ153" s="6">
        <v>1.1000000000000001E-3</v>
      </c>
      <c r="AK153" s="6">
        <v>3.5000000000000001E-3</v>
      </c>
    </row>
    <row r="154" spans="1:37">
      <c r="A154" s="5" t="s">
        <v>192</v>
      </c>
      <c r="B154" s="22">
        <v>128</v>
      </c>
      <c r="C154" s="22">
        <v>1.641</v>
      </c>
      <c r="D154" s="22">
        <v>5.0999999999999997E-2</v>
      </c>
      <c r="E154" s="22">
        <v>151</v>
      </c>
      <c r="F154" s="20">
        <v>66.357000663570005</v>
      </c>
      <c r="G154" s="22">
        <v>1.9354912237628401</v>
      </c>
      <c r="H154" s="18">
        <v>4.65E-2</v>
      </c>
      <c r="I154" s="15">
        <v>2.8013354045343798E-3</v>
      </c>
      <c r="J154" s="24">
        <v>0.20383999999999999</v>
      </c>
      <c r="K154" s="18">
        <v>9.6000000000000002E-2</v>
      </c>
      <c r="L154" s="15">
        <v>6.4591577655294802E-3</v>
      </c>
      <c r="M154" s="18">
        <v>1.507E-2</v>
      </c>
      <c r="N154" s="15">
        <v>4.3955954082353798E-4</v>
      </c>
      <c r="O154" s="24">
        <v>8.7414000000000006E-2</v>
      </c>
      <c r="P154" s="10">
        <v>96.4</v>
      </c>
      <c r="Q154" s="6">
        <v>2.7770466178403801</v>
      </c>
      <c r="R154" s="6">
        <v>3.5199836827437201</v>
      </c>
      <c r="S154" s="10">
        <v>92.8</v>
      </c>
      <c r="T154" s="6">
        <v>5.99921703493139</v>
      </c>
      <c r="U154" s="6">
        <v>6.3269866694979804</v>
      </c>
      <c r="V154" s="10">
        <v>40</v>
      </c>
      <c r="W154" s="6">
        <v>111.215626196152</v>
      </c>
      <c r="X154" s="6">
        <v>112.276987280976</v>
      </c>
      <c r="Y154" s="6">
        <v>-3.8793103448276001</v>
      </c>
      <c r="Z154" s="6">
        <v>-141</v>
      </c>
      <c r="AA154" s="7">
        <v>96.4</v>
      </c>
      <c r="AB154" s="7">
        <v>2.7770466178403801</v>
      </c>
      <c r="AC154" s="7">
        <v>3.5199836827437201</v>
      </c>
      <c r="AD154" s="13">
        <v>96.6</v>
      </c>
      <c r="AE154" s="6">
        <v>2.8692835199154998</v>
      </c>
      <c r="AF154" s="13">
        <v>96.3</v>
      </c>
      <c r="AG154" s="6">
        <v>3.4230987470727401</v>
      </c>
      <c r="AH154" s="13">
        <v>95.3</v>
      </c>
      <c r="AI154" s="6">
        <v>14.8389794191579</v>
      </c>
      <c r="AJ154" s="6">
        <v>-1.8E-3</v>
      </c>
      <c r="AK154" s="6">
        <v>4.4999999999999997E-3</v>
      </c>
    </row>
    <row r="155" spans="1:37">
      <c r="A155" s="5" t="s">
        <v>193</v>
      </c>
      <c r="B155" s="22">
        <v>243</v>
      </c>
      <c r="C155" s="22">
        <v>1.306</v>
      </c>
      <c r="D155" s="22">
        <v>3.1E-2</v>
      </c>
      <c r="E155" s="22">
        <v>303</v>
      </c>
      <c r="F155" s="20">
        <v>65.487884741322901</v>
      </c>
      <c r="G155" s="22">
        <v>1.8644130483311301</v>
      </c>
      <c r="H155" s="18">
        <v>4.8399999999999999E-2</v>
      </c>
      <c r="I155" s="15">
        <v>2.2381529351272601E-3</v>
      </c>
      <c r="J155" s="24">
        <v>0.24809999999999999</v>
      </c>
      <c r="K155" s="18">
        <v>0.1028</v>
      </c>
      <c r="L155" s="15">
        <v>5.9221609408728303E-3</v>
      </c>
      <c r="M155" s="18">
        <v>1.5270000000000001E-2</v>
      </c>
      <c r="N155" s="15">
        <v>4.3473059727720901E-4</v>
      </c>
      <c r="O155" s="24">
        <v>7.7274999999999996E-2</v>
      </c>
      <c r="P155" s="10">
        <v>97.7</v>
      </c>
      <c r="Q155" s="6">
        <v>2.7582358223501302</v>
      </c>
      <c r="R155" s="6">
        <v>3.5226792251273502</v>
      </c>
      <c r="S155" s="10">
        <v>99.2</v>
      </c>
      <c r="T155" s="6">
        <v>5.4422130333715799</v>
      </c>
      <c r="U155" s="6">
        <v>5.8475215074222504</v>
      </c>
      <c r="V155" s="10">
        <v>150</v>
      </c>
      <c r="W155" s="6">
        <v>97.349265003464495</v>
      </c>
      <c r="X155" s="6">
        <v>102.87014600377501</v>
      </c>
      <c r="Y155" s="6">
        <v>1.51209677419355</v>
      </c>
      <c r="Z155" s="6">
        <v>34.866666666666703</v>
      </c>
      <c r="AA155" s="7">
        <v>97.7</v>
      </c>
      <c r="AB155" s="7">
        <v>2.7582358223501302</v>
      </c>
      <c r="AC155" s="7">
        <v>3.5226792251273502</v>
      </c>
      <c r="AD155" s="13">
        <v>97.6</v>
      </c>
      <c r="AE155" s="6">
        <v>2.80172533480631</v>
      </c>
      <c r="AF155" s="13">
        <v>97.4</v>
      </c>
      <c r="AG155" s="6">
        <v>3.5573139727327301</v>
      </c>
      <c r="AH155" s="13">
        <v>96.3</v>
      </c>
      <c r="AI155" s="6">
        <v>23.5391927795912</v>
      </c>
      <c r="AJ155" s="6">
        <v>5.9999999999999995E-4</v>
      </c>
      <c r="AK155" s="6">
        <v>3.5000000000000001E-3</v>
      </c>
    </row>
    <row r="156" spans="1:37">
      <c r="A156" s="5" t="s">
        <v>194</v>
      </c>
      <c r="B156" s="22">
        <v>152.30000000000001</v>
      </c>
      <c r="C156" s="22">
        <v>1.46</v>
      </c>
      <c r="D156" s="22">
        <v>5.2999999999999999E-2</v>
      </c>
      <c r="E156" s="22">
        <v>185</v>
      </c>
      <c r="F156" s="20">
        <v>68.823124569855494</v>
      </c>
      <c r="G156" s="22">
        <v>2.0105630045253502</v>
      </c>
      <c r="H156" s="18">
        <v>4.9000000000000002E-2</v>
      </c>
      <c r="I156" s="15">
        <v>2.5658196198079602E-3</v>
      </c>
      <c r="J156" s="24">
        <v>0.1779</v>
      </c>
      <c r="K156" s="18">
        <v>9.7699999999999995E-2</v>
      </c>
      <c r="L156" s="15">
        <v>5.9538466893345396E-3</v>
      </c>
      <c r="M156" s="18">
        <v>1.453E-2</v>
      </c>
      <c r="N156" s="15">
        <v>4.2447187102209602E-4</v>
      </c>
      <c r="O156" s="24">
        <v>0.14954999999999999</v>
      </c>
      <c r="P156" s="10">
        <v>93</v>
      </c>
      <c r="Q156" s="6">
        <v>2.7108912519719901</v>
      </c>
      <c r="R156" s="6">
        <v>3.42090537595179</v>
      </c>
      <c r="S156" s="10">
        <v>94.4</v>
      </c>
      <c r="T156" s="6">
        <v>5.4892975331002001</v>
      </c>
      <c r="U156" s="6">
        <v>5.85695718345006</v>
      </c>
      <c r="V156" s="10">
        <v>140</v>
      </c>
      <c r="W156" s="6">
        <v>114.763585032463</v>
      </c>
      <c r="X156" s="6">
        <v>129.18636553734899</v>
      </c>
      <c r="Y156" s="6">
        <v>1.4830508474576301</v>
      </c>
      <c r="Z156" s="6">
        <v>33.571428571428598</v>
      </c>
      <c r="AA156" s="7">
        <v>93</v>
      </c>
      <c r="AB156" s="7">
        <v>2.7108912519719901</v>
      </c>
      <c r="AC156" s="7">
        <v>3.42090537595179</v>
      </c>
      <c r="AD156" s="13">
        <v>92.9</v>
      </c>
      <c r="AE156" s="6">
        <v>2.7573776273877102</v>
      </c>
      <c r="AF156" s="13">
        <v>92.9</v>
      </c>
      <c r="AG156" s="6">
        <v>3.4655140177035699</v>
      </c>
      <c r="AH156" s="13">
        <v>93</v>
      </c>
      <c r="AI156" s="6">
        <v>51.914934744284103</v>
      </c>
      <c r="AJ156" s="6">
        <v>1.2999999999999999E-3</v>
      </c>
      <c r="AK156" s="6">
        <v>4.1000000000000003E-3</v>
      </c>
    </row>
    <row r="157" spans="1:37">
      <c r="A157" s="5" t="s">
        <v>195</v>
      </c>
      <c r="B157" s="22">
        <v>486</v>
      </c>
      <c r="C157" s="22">
        <v>1.175</v>
      </c>
      <c r="D157" s="22">
        <v>5.0999999999999997E-2</v>
      </c>
      <c r="E157" s="22">
        <v>585</v>
      </c>
      <c r="F157" s="20">
        <v>66.533599467731193</v>
      </c>
      <c r="G157" s="22">
        <v>1.9225364775601299</v>
      </c>
      <c r="H157" s="18">
        <v>4.9799999999999997E-2</v>
      </c>
      <c r="I157" s="15">
        <v>1.9908091621928499E-3</v>
      </c>
      <c r="J157" s="24">
        <v>-0.19747000000000001</v>
      </c>
      <c r="K157" s="18">
        <v>0.1026</v>
      </c>
      <c r="L157" s="15">
        <v>5.4803591181965296E-3</v>
      </c>
      <c r="M157" s="18">
        <v>1.503E-2</v>
      </c>
      <c r="N157" s="15">
        <v>4.3430272056366301E-4</v>
      </c>
      <c r="O157" s="24">
        <v>0.56245000000000001</v>
      </c>
      <c r="P157" s="10">
        <v>96.2</v>
      </c>
      <c r="Q157" s="6">
        <v>2.7721220462313001</v>
      </c>
      <c r="R157" s="6">
        <v>3.5126233160594</v>
      </c>
      <c r="S157" s="10">
        <v>99</v>
      </c>
      <c r="T157" s="6">
        <v>5.0024802705848499</v>
      </c>
      <c r="U157" s="6">
        <v>5.4391635569735302</v>
      </c>
      <c r="V157" s="10">
        <v>190</v>
      </c>
      <c r="W157" s="6">
        <v>137.478725010408</v>
      </c>
      <c r="X157" s="6">
        <v>244.47797969785699</v>
      </c>
      <c r="Y157" s="6">
        <v>2.8282828282828198</v>
      </c>
      <c r="Z157" s="6">
        <v>49.368421052631597</v>
      </c>
      <c r="AA157" s="7">
        <v>96.2</v>
      </c>
      <c r="AB157" s="7">
        <v>2.7721220462313001</v>
      </c>
      <c r="AC157" s="7">
        <v>3.5126233160594</v>
      </c>
      <c r="AD157" s="13">
        <v>95.8</v>
      </c>
      <c r="AE157" s="6">
        <v>2.7721220462313001</v>
      </c>
      <c r="AF157" s="13">
        <v>95.6</v>
      </c>
      <c r="AG157" s="6">
        <v>3.5522681286173601</v>
      </c>
      <c r="AH157" s="13">
        <v>94.1</v>
      </c>
      <c r="AI157" s="6">
        <v>106.816963215059</v>
      </c>
      <c r="AJ157" s="6">
        <v>2.5000000000000001E-3</v>
      </c>
      <c r="AK157" s="6">
        <v>3.2000000000000002E-3</v>
      </c>
    </row>
    <row r="158" spans="1:37">
      <c r="A158" s="5" t="s">
        <v>196</v>
      </c>
      <c r="B158" s="22">
        <v>434</v>
      </c>
      <c r="C158" s="22">
        <v>1.413</v>
      </c>
      <c r="D158" s="22">
        <v>9.0999999999999998E-2</v>
      </c>
      <c r="E158" s="22">
        <v>530</v>
      </c>
      <c r="F158" s="20">
        <v>65.789473684210506</v>
      </c>
      <c r="G158" s="22">
        <v>1.93318661450731</v>
      </c>
      <c r="H158" s="18">
        <v>4.8300000000000003E-2</v>
      </c>
      <c r="I158" s="15">
        <v>1.68071221806283E-3</v>
      </c>
      <c r="J158" s="24">
        <v>-3.3183000000000002E-3</v>
      </c>
      <c r="K158" s="18">
        <v>9.9900000000000003E-2</v>
      </c>
      <c r="L158" s="15">
        <v>4.9450376699171697E-3</v>
      </c>
      <c r="M158" s="18">
        <v>1.52E-2</v>
      </c>
      <c r="N158" s="15">
        <v>4.4664343541576799E-4</v>
      </c>
      <c r="O158" s="24">
        <v>0.44478000000000001</v>
      </c>
      <c r="P158" s="10">
        <v>97.2</v>
      </c>
      <c r="Q158" s="6">
        <v>2.8382178779128302</v>
      </c>
      <c r="R158" s="6">
        <v>3.5796118587604799</v>
      </c>
      <c r="S158" s="10">
        <v>96.6</v>
      </c>
      <c r="T158" s="6">
        <v>4.5959838499241501</v>
      </c>
      <c r="U158" s="6">
        <v>5.0465019700691203</v>
      </c>
      <c r="V158" s="10">
        <v>114</v>
      </c>
      <c r="W158" s="6">
        <v>70.684024321058601</v>
      </c>
      <c r="X158" s="6">
        <v>77.421119373669001</v>
      </c>
      <c r="Y158" s="6">
        <v>-0.62111801242237197</v>
      </c>
      <c r="Z158" s="6">
        <v>14.7368421052632</v>
      </c>
      <c r="AA158" s="7">
        <v>97.2</v>
      </c>
      <c r="AB158" s="7">
        <v>2.8382178779128302</v>
      </c>
      <c r="AC158" s="7">
        <v>3.5796118587604799</v>
      </c>
      <c r="AD158" s="13">
        <v>97.2</v>
      </c>
      <c r="AE158" s="6">
        <v>2.8382178779128302</v>
      </c>
      <c r="AF158" s="13">
        <v>97.1</v>
      </c>
      <c r="AG158" s="6">
        <v>3.5204357043928001</v>
      </c>
      <c r="AH158" s="13">
        <v>96.8</v>
      </c>
      <c r="AI158" s="6">
        <v>17.5137401550897</v>
      </c>
      <c r="AJ158" s="6">
        <v>5.0000000000000001E-4</v>
      </c>
      <c r="AK158" s="6">
        <v>2.7000000000000001E-3</v>
      </c>
    </row>
    <row r="159" spans="1:37">
      <c r="A159" s="5" t="s">
        <v>197</v>
      </c>
      <c r="B159" s="22">
        <v>198</v>
      </c>
      <c r="C159" s="22">
        <v>1.7310000000000001</v>
      </c>
      <c r="D159" s="22">
        <v>0.04</v>
      </c>
      <c r="E159" s="22">
        <v>294</v>
      </c>
      <c r="F159" s="20">
        <v>62.189054726368198</v>
      </c>
      <c r="G159" s="22">
        <v>1.8836792817052499</v>
      </c>
      <c r="H159" s="18">
        <v>5.5599999999999997E-2</v>
      </c>
      <c r="I159" s="15">
        <v>2.79217780692868E-3</v>
      </c>
      <c r="J159" s="24">
        <v>0.21593000000000001</v>
      </c>
      <c r="K159" s="18">
        <v>0.1227</v>
      </c>
      <c r="L159" s="15">
        <v>7.4694271734919403E-3</v>
      </c>
      <c r="M159" s="18">
        <v>1.6080000000000001E-2</v>
      </c>
      <c r="N159" s="15">
        <v>4.8705617062511298E-4</v>
      </c>
      <c r="O159" s="24">
        <v>0.17305000000000001</v>
      </c>
      <c r="P159" s="10">
        <v>102.8</v>
      </c>
      <c r="Q159" s="6">
        <v>3.0848264068906999</v>
      </c>
      <c r="R159" s="6">
        <v>3.8512290839672998</v>
      </c>
      <c r="S159" s="10">
        <v>117.2</v>
      </c>
      <c r="T159" s="6">
        <v>6.7260543008066804</v>
      </c>
      <c r="U159" s="6">
        <v>7.1784140877894496</v>
      </c>
      <c r="V159" s="10">
        <v>390</v>
      </c>
      <c r="W159" s="6">
        <v>102.828859933405</v>
      </c>
      <c r="X159" s="6">
        <v>103.738237282013</v>
      </c>
      <c r="Y159" s="6">
        <v>12.2866894197952</v>
      </c>
      <c r="Z159" s="6">
        <v>73.641025641025607</v>
      </c>
      <c r="AA159" s="7">
        <v>102.8</v>
      </c>
      <c r="AB159" s="7">
        <v>3.0848264068906999</v>
      </c>
      <c r="AC159" s="7">
        <v>3.8512290839672998</v>
      </c>
      <c r="AD159" s="13">
        <v>101.9</v>
      </c>
      <c r="AE159" s="6">
        <v>3.13368057731642</v>
      </c>
      <c r="AF159" s="13">
        <v>101.9</v>
      </c>
      <c r="AG159" s="6">
        <v>4.2261810724814</v>
      </c>
      <c r="AH159" s="13">
        <v>102.8</v>
      </c>
      <c r="AI159" s="6">
        <v>9.9525994194360692</v>
      </c>
      <c r="AJ159" s="6">
        <v>9.5999999999999992E-3</v>
      </c>
      <c r="AK159" s="6">
        <v>4.5999999999999999E-3</v>
      </c>
    </row>
    <row r="160" spans="1:37">
      <c r="A160" s="5" t="s">
        <v>198</v>
      </c>
      <c r="B160" s="22">
        <v>319</v>
      </c>
      <c r="C160" s="22">
        <v>1.4830000000000001</v>
      </c>
      <c r="D160" s="22">
        <v>5.5E-2</v>
      </c>
      <c r="E160" s="22">
        <v>386</v>
      </c>
      <c r="F160" s="20">
        <v>66.6666666666667</v>
      </c>
      <c r="G160" s="22">
        <v>2.05312288483834</v>
      </c>
      <c r="H160" s="18">
        <v>4.82E-2</v>
      </c>
      <c r="I160" s="15">
        <v>1.99853205268599E-3</v>
      </c>
      <c r="J160" s="24">
        <v>0.1178</v>
      </c>
      <c r="K160" s="18">
        <v>9.9299999999999999E-2</v>
      </c>
      <c r="L160" s="15">
        <v>5.2880298683063301E-3</v>
      </c>
      <c r="M160" s="18">
        <v>1.4999999999999999E-2</v>
      </c>
      <c r="N160" s="15">
        <v>4.6195264908862601E-4</v>
      </c>
      <c r="O160" s="24">
        <v>0.31163000000000002</v>
      </c>
      <c r="P160" s="10">
        <v>96</v>
      </c>
      <c r="Q160" s="6">
        <v>2.95895433027601</v>
      </c>
      <c r="R160" s="6">
        <v>3.6593697424757101</v>
      </c>
      <c r="S160" s="10">
        <v>96</v>
      </c>
      <c r="T160" s="6">
        <v>4.8825003227192898</v>
      </c>
      <c r="U160" s="6">
        <v>5.3042987916540003</v>
      </c>
      <c r="V160" s="10">
        <v>110</v>
      </c>
      <c r="W160" s="6">
        <v>81.060116545700595</v>
      </c>
      <c r="X160" s="6">
        <v>86.5676224231009</v>
      </c>
      <c r="Y160" s="6">
        <v>0</v>
      </c>
      <c r="Z160" s="6">
        <v>12.7272727272727</v>
      </c>
      <c r="AA160" s="7">
        <v>96</v>
      </c>
      <c r="AB160" s="7">
        <v>2.95895433027601</v>
      </c>
      <c r="AC160" s="7">
        <v>3.6593697424757101</v>
      </c>
      <c r="AD160" s="13">
        <v>96</v>
      </c>
      <c r="AE160" s="6">
        <v>2.95895433027601</v>
      </c>
      <c r="AF160" s="13">
        <v>95.8</v>
      </c>
      <c r="AG160" s="6">
        <v>3.6228730865645802</v>
      </c>
      <c r="AH160" s="13">
        <v>95.3</v>
      </c>
      <c r="AI160" s="6">
        <v>19.380487465555799</v>
      </c>
      <c r="AJ160" s="6">
        <v>4.0000000000000002E-4</v>
      </c>
      <c r="AK160" s="6">
        <v>3.2000000000000002E-3</v>
      </c>
    </row>
    <row r="161" spans="1:37">
      <c r="A161" s="5" t="s">
        <v>199</v>
      </c>
      <c r="B161" s="22">
        <v>156</v>
      </c>
      <c r="C161" s="22">
        <v>1.6579999999999999</v>
      </c>
      <c r="D161" s="22">
        <v>3.2000000000000001E-2</v>
      </c>
      <c r="E161" s="22">
        <v>234</v>
      </c>
      <c r="F161" s="20">
        <v>60.7533414337789</v>
      </c>
      <c r="G161" s="22">
        <v>1.77285189251321</v>
      </c>
      <c r="H161" s="18">
        <v>5.3100000000000001E-2</v>
      </c>
      <c r="I161" s="15">
        <v>2.8739237549179298E-3</v>
      </c>
      <c r="J161" s="24">
        <v>-4.0891999999999998E-2</v>
      </c>
      <c r="K161" s="18">
        <v>0.12039999999999999</v>
      </c>
      <c r="L161" s="15">
        <v>7.8941968527773392E-3</v>
      </c>
      <c r="M161" s="18">
        <v>1.6459999999999999E-2</v>
      </c>
      <c r="N161" s="15">
        <v>4.80321599801632E-4</v>
      </c>
      <c r="O161" s="24">
        <v>0.29646</v>
      </c>
      <c r="P161" s="10">
        <v>105.3</v>
      </c>
      <c r="Q161" s="6">
        <v>3.0373339814297799</v>
      </c>
      <c r="R161" s="6">
        <v>3.8459405653232199</v>
      </c>
      <c r="S161" s="10">
        <v>115</v>
      </c>
      <c r="T161" s="6">
        <v>7.09093417387533</v>
      </c>
      <c r="U161" s="6">
        <v>7.5074939930400602</v>
      </c>
      <c r="V161" s="10">
        <v>290</v>
      </c>
      <c r="W161" s="6">
        <v>112.275261966447</v>
      </c>
      <c r="X161" s="6">
        <v>115.474024009258</v>
      </c>
      <c r="Y161" s="6">
        <v>8.4347826086956594</v>
      </c>
      <c r="Z161" s="6">
        <v>63.689655172413801</v>
      </c>
      <c r="AA161" s="7">
        <v>105.3</v>
      </c>
      <c r="AB161" s="7">
        <v>3.0373339814297799</v>
      </c>
      <c r="AC161" s="7">
        <v>3.8459405653232199</v>
      </c>
      <c r="AD161" s="13">
        <v>104.6</v>
      </c>
      <c r="AE161" s="6">
        <v>3.0829203224780302</v>
      </c>
      <c r="AF161" s="13">
        <v>104.6</v>
      </c>
      <c r="AG161" s="6">
        <v>4.0989446761615396</v>
      </c>
      <c r="AH161" s="13">
        <v>105.1</v>
      </c>
      <c r="AI161" s="6">
        <v>21.384705974933699</v>
      </c>
      <c r="AJ161" s="6">
        <v>6.3E-3</v>
      </c>
      <c r="AK161" s="6">
        <v>4.5999999999999999E-3</v>
      </c>
    </row>
    <row r="162" spans="1:37">
      <c r="A162" s="5" t="s">
        <v>200</v>
      </c>
      <c r="B162" s="22">
        <v>275</v>
      </c>
      <c r="C162" s="22">
        <v>1.7849999999999999</v>
      </c>
      <c r="D162" s="22">
        <v>4.2000000000000003E-2</v>
      </c>
      <c r="E162" s="22">
        <v>331</v>
      </c>
      <c r="F162" s="20">
        <v>67.069081153588201</v>
      </c>
      <c r="G162" s="22">
        <v>1.8665488316801899</v>
      </c>
      <c r="H162" s="18">
        <v>4.7399999999999998E-2</v>
      </c>
      <c r="I162" s="15">
        <v>1.8470602689473401E-3</v>
      </c>
      <c r="J162" s="24">
        <v>7.0068000000000005E-2</v>
      </c>
      <c r="K162" s="18">
        <v>9.7299999999999998E-2</v>
      </c>
      <c r="L162" s="15">
        <v>5.0634085930428199E-3</v>
      </c>
      <c r="M162" s="18">
        <v>1.491E-2</v>
      </c>
      <c r="N162" s="15">
        <v>4.14948924328042E-4</v>
      </c>
      <c r="O162" s="24">
        <v>0.32307999999999998</v>
      </c>
      <c r="P162" s="10">
        <v>95.4</v>
      </c>
      <c r="Q162" s="6">
        <v>2.6296188545949502</v>
      </c>
      <c r="R162" s="6">
        <v>3.39054919089235</v>
      </c>
      <c r="S162" s="10">
        <v>94.1</v>
      </c>
      <c r="T162" s="6">
        <v>4.6649222655204197</v>
      </c>
      <c r="U162" s="6">
        <v>5.0893996322744703</v>
      </c>
      <c r="V162" s="10">
        <v>80</v>
      </c>
      <c r="W162" s="6">
        <v>76.151206096050302</v>
      </c>
      <c r="X162" s="6">
        <v>79.005514889769898</v>
      </c>
      <c r="Y162" s="6">
        <v>-1.3815090329437001</v>
      </c>
      <c r="Z162" s="6">
        <v>-19.25</v>
      </c>
      <c r="AA162" s="7">
        <v>95.4</v>
      </c>
      <c r="AB162" s="7">
        <v>2.6296188545949502</v>
      </c>
      <c r="AC162" s="7">
        <v>3.39054919089235</v>
      </c>
      <c r="AD162" s="13">
        <v>95.5</v>
      </c>
      <c r="AE162" s="6">
        <v>2.6705608625233102</v>
      </c>
      <c r="AF162" s="13">
        <v>95.4</v>
      </c>
      <c r="AG162" s="6">
        <v>3.31636845711513</v>
      </c>
      <c r="AH162" s="13">
        <v>94.5</v>
      </c>
      <c r="AI162" s="6">
        <v>14.370351070281099</v>
      </c>
      <c r="AJ162" s="6">
        <v>-5.9999999999999995E-4</v>
      </c>
      <c r="AK162" s="6">
        <v>3.0000000000000001E-3</v>
      </c>
    </row>
    <row r="163" spans="1:37">
      <c r="A163" s="5" t="s">
        <v>201</v>
      </c>
      <c r="B163" s="22">
        <v>110.1</v>
      </c>
      <c r="C163" s="22">
        <v>2.0739999999999998</v>
      </c>
      <c r="D163" s="22">
        <v>6.5000000000000002E-2</v>
      </c>
      <c r="E163" s="22">
        <v>137</v>
      </c>
      <c r="F163" s="20">
        <v>69.108500345542495</v>
      </c>
      <c r="G163" s="22">
        <v>2.0216719704584301</v>
      </c>
      <c r="H163" s="18">
        <v>4.99E-2</v>
      </c>
      <c r="I163" s="15">
        <v>2.8127646555366199E-3</v>
      </c>
      <c r="J163" s="24">
        <v>0.13311999999999999</v>
      </c>
      <c r="K163" s="18">
        <v>9.8900000000000002E-2</v>
      </c>
      <c r="L163" s="15">
        <v>6.1076527721293898E-3</v>
      </c>
      <c r="M163" s="18">
        <v>1.447E-2</v>
      </c>
      <c r="N163" s="15">
        <v>4.2329949667935999E-4</v>
      </c>
      <c r="O163" s="24">
        <v>0.10038</v>
      </c>
      <c r="P163" s="10">
        <v>92.6</v>
      </c>
      <c r="Q163" s="6">
        <v>2.6584909636612899</v>
      </c>
      <c r="R163" s="6">
        <v>3.3742948144659102</v>
      </c>
      <c r="S163" s="10">
        <v>95.5</v>
      </c>
      <c r="T163" s="6">
        <v>5.7056370561469096</v>
      </c>
      <c r="U163" s="6">
        <v>6.0679178597281602</v>
      </c>
      <c r="V163" s="10">
        <v>170</v>
      </c>
      <c r="W163" s="6">
        <v>1859.0342318722801</v>
      </c>
      <c r="X163" s="6">
        <v>2629.7779131171101</v>
      </c>
      <c r="Y163" s="6">
        <v>3.0366492146596902</v>
      </c>
      <c r="Z163" s="6">
        <v>45.529411764705898</v>
      </c>
      <c r="AA163" s="7">
        <v>92.6</v>
      </c>
      <c r="AB163" s="7">
        <v>2.6584909636612899</v>
      </c>
      <c r="AC163" s="7">
        <v>3.3742948144659102</v>
      </c>
      <c r="AD163" s="13">
        <v>92.3</v>
      </c>
      <c r="AE163" s="6">
        <v>2.7501953028591801</v>
      </c>
      <c r="AF163" s="13">
        <v>92.2</v>
      </c>
      <c r="AG163" s="6">
        <v>3.4954676677773402</v>
      </c>
      <c r="AH163" s="13">
        <v>92.8</v>
      </c>
      <c r="AI163" s="6">
        <v>1856.2146307129899</v>
      </c>
      <c r="AJ163" s="6">
        <v>2.5000000000000001E-3</v>
      </c>
      <c r="AK163" s="6">
        <v>4.4000000000000003E-3</v>
      </c>
    </row>
    <row r="164" spans="1:37">
      <c r="A164" s="5" t="s">
        <v>202</v>
      </c>
      <c r="B164" s="22">
        <v>315</v>
      </c>
      <c r="C164" s="22">
        <v>1.3740000000000001</v>
      </c>
      <c r="D164" s="22">
        <v>8.5000000000000006E-2</v>
      </c>
      <c r="E164" s="22">
        <v>349</v>
      </c>
      <c r="F164" s="20">
        <v>70.0280112044818</v>
      </c>
      <c r="G164" s="22">
        <v>2.1035382180361601</v>
      </c>
      <c r="H164" s="18">
        <v>4.6399999999999997E-2</v>
      </c>
      <c r="I164" s="15">
        <v>1.9214048296545699E-3</v>
      </c>
      <c r="J164" s="24">
        <v>0.19635</v>
      </c>
      <c r="K164" s="18">
        <v>9.0899999999999995E-2</v>
      </c>
      <c r="L164" s="15">
        <v>4.8650581382856904E-3</v>
      </c>
      <c r="M164" s="18">
        <v>1.4279999999999999E-2</v>
      </c>
      <c r="N164" s="15">
        <v>4.2895014776078499E-4</v>
      </c>
      <c r="O164" s="24">
        <v>0.24523</v>
      </c>
      <c r="P164" s="10">
        <v>91.4</v>
      </c>
      <c r="Q164" s="6">
        <v>2.72751605505582</v>
      </c>
      <c r="R164" s="6">
        <v>3.4127044697319699</v>
      </c>
      <c r="S164" s="10">
        <v>88.2</v>
      </c>
      <c r="T164" s="6">
        <v>4.5480496815401503</v>
      </c>
      <c r="U164" s="6">
        <v>4.93365938787022</v>
      </c>
      <c r="V164" s="10">
        <v>40</v>
      </c>
      <c r="W164" s="6">
        <v>77.805166525481596</v>
      </c>
      <c r="X164" s="6">
        <v>79.244543992289294</v>
      </c>
      <c r="Y164" s="6">
        <v>-3.6281179138322002</v>
      </c>
      <c r="Z164" s="6">
        <v>-128.5</v>
      </c>
      <c r="AA164" s="7">
        <v>91.4</v>
      </c>
      <c r="AB164" s="7">
        <v>2.72751605505582</v>
      </c>
      <c r="AC164" s="7">
        <v>3.4127044697319699</v>
      </c>
      <c r="AD164" s="13">
        <v>91.6</v>
      </c>
      <c r="AE164" s="6">
        <v>2.7759581824277002</v>
      </c>
      <c r="AF164" s="13">
        <v>91.4</v>
      </c>
      <c r="AG164" s="6">
        <v>3.3362487775580401</v>
      </c>
      <c r="AH164" s="13">
        <v>90.1</v>
      </c>
      <c r="AI164" s="6">
        <v>10.199251838145701</v>
      </c>
      <c r="AJ164" s="6">
        <v>-1.8E-3</v>
      </c>
      <c r="AK164" s="6">
        <v>3.0999999999999999E-3</v>
      </c>
    </row>
    <row r="165" spans="1:37">
      <c r="A165" s="5" t="s">
        <v>221</v>
      </c>
      <c r="B165" s="22">
        <v>217</v>
      </c>
      <c r="C165" s="22">
        <v>1.819</v>
      </c>
      <c r="D165" s="22">
        <v>0.08</v>
      </c>
      <c r="E165" s="22">
        <v>247</v>
      </c>
      <c r="F165" s="20">
        <v>66.889632107023402</v>
      </c>
      <c r="G165" s="22">
        <v>2.4849419136232198</v>
      </c>
      <c r="H165" s="18">
        <v>4.6600000000000003E-2</v>
      </c>
      <c r="I165" s="15">
        <v>3.4882522379812799E-3</v>
      </c>
      <c r="J165" s="24">
        <v>-0.28603000000000001</v>
      </c>
      <c r="K165" s="18">
        <v>9.6000000000000002E-2</v>
      </c>
      <c r="L165" s="15">
        <v>8.5127268862568196E-3</v>
      </c>
      <c r="M165" s="18">
        <v>1.495E-2</v>
      </c>
      <c r="N165" s="15">
        <v>5.5539073004957397E-4</v>
      </c>
      <c r="O165" s="24">
        <v>0.56189</v>
      </c>
      <c r="P165" s="10">
        <v>95.7</v>
      </c>
      <c r="Q165" s="6">
        <v>3.5700440226870098</v>
      </c>
      <c r="R165" s="6">
        <v>4.1653801595398701</v>
      </c>
      <c r="S165" s="10">
        <v>92.9</v>
      </c>
      <c r="T165" s="6">
        <v>8.2048281537282008</v>
      </c>
      <c r="U165" s="6">
        <v>8.4474469702984898</v>
      </c>
      <c r="V165" s="10">
        <v>50</v>
      </c>
      <c r="W165" s="6">
        <v>142.260647983648</v>
      </c>
      <c r="X165" s="6">
        <v>143.14600570195799</v>
      </c>
      <c r="Y165" s="6">
        <v>-3.0139935414423999</v>
      </c>
      <c r="Z165" s="6">
        <v>-91.4</v>
      </c>
      <c r="AA165" s="7">
        <v>95.7</v>
      </c>
      <c r="AB165" s="7">
        <v>3.5700440226870098</v>
      </c>
      <c r="AC165" s="7">
        <v>4.1653801595398701</v>
      </c>
      <c r="AD165" s="13">
        <v>95.8</v>
      </c>
      <c r="AE165" s="6">
        <v>3.5096174042085102</v>
      </c>
      <c r="AF165" s="13">
        <v>95.8</v>
      </c>
      <c r="AG165" s="6">
        <v>4.01878153576566</v>
      </c>
      <c r="AH165" s="13">
        <v>95.7</v>
      </c>
      <c r="AI165" s="6">
        <v>12.557347041772699</v>
      </c>
      <c r="AJ165" s="6">
        <v>-2E-3</v>
      </c>
      <c r="AK165" s="6">
        <v>5.5999999999999999E-3</v>
      </c>
    </row>
    <row r="166" spans="1:37">
      <c r="A166" s="5" t="s">
        <v>203</v>
      </c>
      <c r="B166" s="22">
        <v>205</v>
      </c>
      <c r="C166" s="22">
        <v>1.8</v>
      </c>
      <c r="D166" s="22">
        <v>0.05</v>
      </c>
      <c r="E166" s="22">
        <v>359</v>
      </c>
      <c r="F166" s="20">
        <v>48.9715964740451</v>
      </c>
      <c r="G166" s="22">
        <v>1.3828443677757201</v>
      </c>
      <c r="H166" s="18">
        <v>5.0299999999999997E-2</v>
      </c>
      <c r="I166" s="15">
        <v>2.0033107278742499E-3</v>
      </c>
      <c r="J166" s="24">
        <v>0.11383</v>
      </c>
      <c r="K166" s="18">
        <v>0.14119999999999999</v>
      </c>
      <c r="L166" s="15">
        <v>7.4015911285074103E-3</v>
      </c>
      <c r="M166" s="18">
        <v>2.0420000000000001E-2</v>
      </c>
      <c r="N166" s="15">
        <v>5.7661346623539601E-4</v>
      </c>
      <c r="O166" s="24">
        <v>0.27416000000000001</v>
      </c>
      <c r="P166" s="10">
        <v>130.30000000000001</v>
      </c>
      <c r="Q166" s="6">
        <v>3.6579688819748402</v>
      </c>
      <c r="R166" s="6">
        <v>4.6776596514864801</v>
      </c>
      <c r="S166" s="10">
        <v>133.80000000000001</v>
      </c>
      <c r="T166" s="6">
        <v>6.58182809830073</v>
      </c>
      <c r="U166" s="6">
        <v>7.1681298572160399</v>
      </c>
      <c r="V166" s="10">
        <v>190</v>
      </c>
      <c r="W166" s="6">
        <v>87.8003010303715</v>
      </c>
      <c r="X166" s="6">
        <v>105.99445766502301</v>
      </c>
      <c r="Y166" s="6">
        <v>2.6158445440956699</v>
      </c>
      <c r="Z166" s="6">
        <v>31.421052631578899</v>
      </c>
      <c r="AA166" s="7">
        <v>130.30000000000001</v>
      </c>
      <c r="AB166" s="7">
        <v>3.6579688819748402</v>
      </c>
      <c r="AC166" s="7">
        <v>4.6776596514864801</v>
      </c>
      <c r="AD166" s="13">
        <v>130.1</v>
      </c>
      <c r="AE166" s="6">
        <v>3.6579688819748402</v>
      </c>
      <c r="AF166" s="13">
        <v>130</v>
      </c>
      <c r="AG166" s="6">
        <v>4.7028141697903596</v>
      </c>
      <c r="AH166" s="13">
        <v>131</v>
      </c>
      <c r="AI166" s="6">
        <v>38.890410913538197</v>
      </c>
      <c r="AJ166" s="6">
        <v>2.0999999999999999E-3</v>
      </c>
      <c r="AK166" s="6">
        <v>3.2000000000000002E-3</v>
      </c>
    </row>
    <row r="167" spans="1:37">
      <c r="A167" s="5" t="s">
        <v>204</v>
      </c>
      <c r="B167" s="22">
        <v>165</v>
      </c>
      <c r="C167" s="22">
        <v>1.7030000000000001</v>
      </c>
      <c r="D167" s="22">
        <v>6.9000000000000006E-2</v>
      </c>
      <c r="E167" s="22">
        <v>201</v>
      </c>
      <c r="F167" s="20">
        <v>67.704807041299901</v>
      </c>
      <c r="G167" s="22">
        <v>2.0092575268914001</v>
      </c>
      <c r="H167" s="18">
        <v>4.9399999999999999E-2</v>
      </c>
      <c r="I167" s="15">
        <v>2.71826194752531E-3</v>
      </c>
      <c r="J167" s="24">
        <v>0.23871999999999999</v>
      </c>
      <c r="K167" s="18">
        <v>0.10009999999999999</v>
      </c>
      <c r="L167" s="15">
        <v>6.1957102221537001E-3</v>
      </c>
      <c r="M167" s="18">
        <v>1.477E-2</v>
      </c>
      <c r="N167" s="15">
        <v>4.38325356338188E-4</v>
      </c>
      <c r="O167" s="24">
        <v>0.12859999999999999</v>
      </c>
      <c r="P167" s="10">
        <v>94.5</v>
      </c>
      <c r="Q167" s="6">
        <v>2.7862027747690701</v>
      </c>
      <c r="R167" s="6">
        <v>3.5013528676896102</v>
      </c>
      <c r="S167" s="10">
        <v>96.6</v>
      </c>
      <c r="T167" s="6">
        <v>5.7240419382944898</v>
      </c>
      <c r="U167" s="6">
        <v>6.0929956703484303</v>
      </c>
      <c r="V167" s="10">
        <v>160</v>
      </c>
      <c r="W167" s="6">
        <v>129.19161906519</v>
      </c>
      <c r="X167" s="6">
        <v>159.43808473627499</v>
      </c>
      <c r="Y167" s="6">
        <v>2.1739130434782701</v>
      </c>
      <c r="Z167" s="6">
        <v>40.9375</v>
      </c>
      <c r="AA167" s="7">
        <v>94.5</v>
      </c>
      <c r="AB167" s="7">
        <v>2.7862027747690701</v>
      </c>
      <c r="AC167" s="7">
        <v>3.5013528676896102</v>
      </c>
      <c r="AD167" s="13">
        <v>94.3</v>
      </c>
      <c r="AE167" s="6">
        <v>2.8336418090737698</v>
      </c>
      <c r="AF167" s="13">
        <v>94.2</v>
      </c>
      <c r="AG167" s="6">
        <v>3.5630402904477601</v>
      </c>
      <c r="AH167" s="13">
        <v>93.7</v>
      </c>
      <c r="AI167" s="6">
        <v>78.834982315500497</v>
      </c>
      <c r="AJ167" s="6">
        <v>2E-3</v>
      </c>
      <c r="AK167" s="6">
        <v>4.3E-3</v>
      </c>
    </row>
    <row r="168" spans="1:37">
      <c r="A168" s="5" t="s">
        <v>205</v>
      </c>
      <c r="B168" s="22">
        <v>110</v>
      </c>
      <c r="C168" s="22">
        <v>1.278</v>
      </c>
      <c r="D168" s="22">
        <v>8.2000000000000003E-2</v>
      </c>
      <c r="E168" s="22">
        <v>138</v>
      </c>
      <c r="F168" s="20">
        <v>67.934782608695699</v>
      </c>
      <c r="G168" s="22">
        <v>2.3303499556642202</v>
      </c>
      <c r="H168" s="18">
        <v>4.9200000000000001E-2</v>
      </c>
      <c r="I168" s="15">
        <v>3.3530086222854699E-3</v>
      </c>
      <c r="J168" s="24">
        <v>0.22209999999999999</v>
      </c>
      <c r="K168" s="18">
        <v>9.8900000000000002E-2</v>
      </c>
      <c r="L168" s="15">
        <v>7.4768591256556298E-3</v>
      </c>
      <c r="M168" s="18">
        <v>1.472E-2</v>
      </c>
      <c r="N168" s="15">
        <v>5.0493649983339396E-4</v>
      </c>
      <c r="O168" s="24">
        <v>7.1014999999999995E-2</v>
      </c>
      <c r="P168" s="10">
        <v>94.2</v>
      </c>
      <c r="Q168" s="6">
        <v>3.1952196918355802</v>
      </c>
      <c r="R168" s="6">
        <v>3.8309297540233702</v>
      </c>
      <c r="S168" s="10">
        <v>95.4</v>
      </c>
      <c r="T168" s="6">
        <v>6.9410585803951204</v>
      </c>
      <c r="U168" s="6">
        <v>7.24179723220748</v>
      </c>
      <c r="V168" s="10">
        <v>140</v>
      </c>
      <c r="W168" s="6">
        <v>144.57853346028901</v>
      </c>
      <c r="X168" s="6">
        <v>161.20466844033501</v>
      </c>
      <c r="Y168" s="6">
        <v>1.25786163522012</v>
      </c>
      <c r="Z168" s="6">
        <v>32.714285714285701</v>
      </c>
      <c r="AA168" s="7">
        <v>94.2</v>
      </c>
      <c r="AB168" s="7">
        <v>3.1952196918355802</v>
      </c>
      <c r="AC168" s="7">
        <v>3.8309297540233702</v>
      </c>
      <c r="AD168" s="13">
        <v>94.1</v>
      </c>
      <c r="AE168" s="6">
        <v>3.3095964828199</v>
      </c>
      <c r="AF168" s="13">
        <v>93.8</v>
      </c>
      <c r="AG168" s="6">
        <v>3.9296684613942601</v>
      </c>
      <c r="AH168" s="13">
        <v>90.1</v>
      </c>
      <c r="AI168" s="6">
        <v>71.042793705821794</v>
      </c>
      <c r="AJ168" s="6">
        <v>1.8E-3</v>
      </c>
      <c r="AK168" s="6">
        <v>5.4000000000000003E-3</v>
      </c>
    </row>
    <row r="169" spans="1:37">
      <c r="A169" s="5" t="s">
        <v>206</v>
      </c>
      <c r="B169" s="22">
        <v>162</v>
      </c>
      <c r="C169" s="22">
        <v>1.895</v>
      </c>
      <c r="D169" s="22">
        <v>8.4000000000000005E-2</v>
      </c>
      <c r="E169" s="22">
        <v>192</v>
      </c>
      <c r="F169" s="20">
        <v>65.316786414108407</v>
      </c>
      <c r="G169" s="22">
        <v>1.84010557646979</v>
      </c>
      <c r="H169" s="18">
        <v>4.82E-2</v>
      </c>
      <c r="I169" s="15">
        <v>4.0430134182453999E-3</v>
      </c>
      <c r="J169" s="24">
        <v>0.47126000000000001</v>
      </c>
      <c r="K169" s="18">
        <v>0.1008</v>
      </c>
      <c r="L169" s="15">
        <v>8.4311409217021002E-3</v>
      </c>
      <c r="M169" s="18">
        <v>1.5310000000000001E-2</v>
      </c>
      <c r="N169" s="15">
        <v>4.3131357071277002E-4</v>
      </c>
      <c r="O169" s="24">
        <v>-0.32507000000000003</v>
      </c>
      <c r="P169" s="10">
        <v>97.9</v>
      </c>
      <c r="Q169" s="6">
        <v>2.7214349579386701</v>
      </c>
      <c r="R169" s="6">
        <v>3.4974876203699701</v>
      </c>
      <c r="S169" s="10">
        <v>97.3</v>
      </c>
      <c r="T169" s="6">
        <v>7.7484203868033603</v>
      </c>
      <c r="U169" s="6">
        <v>8.0282955223769594</v>
      </c>
      <c r="V169" s="10">
        <v>110</v>
      </c>
      <c r="W169" s="6">
        <v>159.53382422836901</v>
      </c>
      <c r="X169" s="6">
        <v>162.26488489828199</v>
      </c>
      <c r="Y169" s="6">
        <v>-0.61664953751285601</v>
      </c>
      <c r="Z169" s="6">
        <v>11</v>
      </c>
      <c r="AA169" s="7">
        <v>97.9</v>
      </c>
      <c r="AB169" s="7">
        <v>2.7214349579386701</v>
      </c>
      <c r="AC169" s="7">
        <v>3.4974876203699701</v>
      </c>
      <c r="AD169" s="13">
        <v>98</v>
      </c>
      <c r="AE169" s="6">
        <v>2.8979662231107302</v>
      </c>
      <c r="AF169" s="13">
        <v>98</v>
      </c>
      <c r="AG169" s="6">
        <v>3.5803377620875199</v>
      </c>
      <c r="AH169" s="13">
        <v>97.9</v>
      </c>
      <c r="AI169" s="6">
        <v>25.554840498973899</v>
      </c>
      <c r="AJ169" s="6">
        <v>0</v>
      </c>
      <c r="AK169" s="6">
        <v>6.4999999999999997E-3</v>
      </c>
    </row>
    <row r="170" spans="1:37">
      <c r="A170" s="5" t="s">
        <v>207</v>
      </c>
      <c r="B170" s="22">
        <v>213</v>
      </c>
      <c r="C170" s="22">
        <v>1.5069999999999999</v>
      </c>
      <c r="D170" s="22">
        <v>5.0999999999999997E-2</v>
      </c>
      <c r="E170" s="22">
        <v>255</v>
      </c>
      <c r="F170" s="20">
        <v>68.352699931647294</v>
      </c>
      <c r="G170" s="22">
        <v>1.9714898876570299</v>
      </c>
      <c r="H170" s="18">
        <v>4.7600000000000003E-2</v>
      </c>
      <c r="I170" s="15">
        <v>1.6269947739082601E-3</v>
      </c>
      <c r="J170" s="24">
        <v>-0.10204000000000001</v>
      </c>
      <c r="K170" s="18">
        <v>9.6000000000000002E-2</v>
      </c>
      <c r="L170" s="15">
        <v>4.9155181863156398E-3</v>
      </c>
      <c r="M170" s="18">
        <v>1.4630000000000001E-2</v>
      </c>
      <c r="N170" s="15">
        <v>4.2197158393545797E-4</v>
      </c>
      <c r="O170" s="24">
        <v>0.50324000000000002</v>
      </c>
      <c r="P170" s="10">
        <v>93.6</v>
      </c>
      <c r="Q170" s="6">
        <v>2.6783218745787098</v>
      </c>
      <c r="R170" s="6">
        <v>3.40387030178224</v>
      </c>
      <c r="S170" s="10">
        <v>93</v>
      </c>
      <c r="T170" s="6">
        <v>4.5218585816244801</v>
      </c>
      <c r="U170" s="6">
        <v>4.9484705026912197</v>
      </c>
      <c r="V170" s="10">
        <v>90</v>
      </c>
      <c r="W170" s="6">
        <v>69.965369344764397</v>
      </c>
      <c r="X170" s="6">
        <v>73.696737074837898</v>
      </c>
      <c r="Y170" s="6">
        <v>-0.64516129032257696</v>
      </c>
      <c r="Z170" s="6">
        <v>-4</v>
      </c>
      <c r="AA170" s="7">
        <v>93.6</v>
      </c>
      <c r="AB170" s="7">
        <v>2.6783218745787098</v>
      </c>
      <c r="AC170" s="7">
        <v>3.40387030178224</v>
      </c>
      <c r="AD170" s="13">
        <v>93.7</v>
      </c>
      <c r="AE170" s="6">
        <v>2.6783218745787098</v>
      </c>
      <c r="AF170" s="13">
        <v>93.6</v>
      </c>
      <c r="AG170" s="6">
        <v>3.34986642005483</v>
      </c>
      <c r="AH170" s="13">
        <v>92.4</v>
      </c>
      <c r="AI170" s="6">
        <v>17.7243535156943</v>
      </c>
      <c r="AJ170" s="6">
        <v>-2.9999999999999997E-4</v>
      </c>
      <c r="AK170" s="6">
        <v>2.5999999999999999E-3</v>
      </c>
    </row>
    <row r="171" spans="1:37">
      <c r="A171" s="5" t="s">
        <v>208</v>
      </c>
      <c r="B171" s="22">
        <v>207</v>
      </c>
      <c r="C171" s="22">
        <v>1.6379999999999999</v>
      </c>
      <c r="D171" s="22">
        <v>9.6000000000000002E-2</v>
      </c>
      <c r="E171" s="22">
        <v>253</v>
      </c>
      <c r="F171" s="20">
        <v>66.269052352551398</v>
      </c>
      <c r="G171" s="22">
        <v>2.2942298668830401</v>
      </c>
      <c r="H171" s="18">
        <v>4.8500000000000001E-2</v>
      </c>
      <c r="I171" s="15">
        <v>2.4764678514679599E-3</v>
      </c>
      <c r="J171" s="24">
        <v>0.1608</v>
      </c>
      <c r="K171" s="18">
        <v>0.1004</v>
      </c>
      <c r="L171" s="15">
        <v>6.13538400675946E-3</v>
      </c>
      <c r="M171" s="18">
        <v>1.5089999999999999E-2</v>
      </c>
      <c r="N171" s="15">
        <v>5.22414723951191E-4</v>
      </c>
      <c r="O171" s="24">
        <v>0.26776</v>
      </c>
      <c r="P171" s="10">
        <v>96.6</v>
      </c>
      <c r="Q171" s="6">
        <v>3.34721938029175</v>
      </c>
      <c r="R171" s="6">
        <v>3.9867801170600901</v>
      </c>
      <c r="S171" s="10">
        <v>96.9</v>
      </c>
      <c r="T171" s="6">
        <v>5.6628027376539602</v>
      </c>
      <c r="U171" s="6">
        <v>6.0374710278366903</v>
      </c>
      <c r="V171" s="10">
        <v>130</v>
      </c>
      <c r="W171" s="6">
        <v>98.3967126387966</v>
      </c>
      <c r="X171" s="6">
        <v>104.776691238201</v>
      </c>
      <c r="Y171" s="6">
        <v>0.30959752321983602</v>
      </c>
      <c r="Z171" s="6">
        <v>25.692307692307701</v>
      </c>
      <c r="AA171" s="7">
        <v>96.6</v>
      </c>
      <c r="AB171" s="7">
        <v>3.34721938029175</v>
      </c>
      <c r="AC171" s="7">
        <v>3.9867801170600901</v>
      </c>
      <c r="AD171" s="13">
        <v>96.6</v>
      </c>
      <c r="AE171" s="6">
        <v>3.4050664574719698</v>
      </c>
      <c r="AF171" s="13">
        <v>96.6</v>
      </c>
      <c r="AG171" s="6">
        <v>4.0119988591201299</v>
      </c>
      <c r="AH171" s="13">
        <v>96.5</v>
      </c>
      <c r="AI171" s="6">
        <v>27.565762425913501</v>
      </c>
      <c r="AJ171" s="6">
        <v>6.9999999999999999E-4</v>
      </c>
      <c r="AK171" s="6">
        <v>3.8999999999999998E-3</v>
      </c>
    </row>
    <row r="172" spans="1:37">
      <c r="A172" s="4" t="s">
        <v>209</v>
      </c>
      <c r="B172" s="22">
        <v>308</v>
      </c>
      <c r="C172" s="22">
        <v>1.0640000000000001</v>
      </c>
      <c r="D172" s="22">
        <v>3.5999999999999997E-2</v>
      </c>
      <c r="E172" s="22">
        <v>352</v>
      </c>
      <c r="F172" s="20">
        <v>68.166325835037497</v>
      </c>
      <c r="G172" s="22">
        <v>2.02781057104171</v>
      </c>
      <c r="H172" s="18">
        <v>4.5699999999999998E-2</v>
      </c>
      <c r="I172" s="15">
        <v>1.8427996686642401E-3</v>
      </c>
      <c r="J172" s="24">
        <v>0.22284999999999999</v>
      </c>
      <c r="K172" s="18">
        <v>9.1999999999999998E-2</v>
      </c>
      <c r="L172" s="15">
        <v>4.7677751792633699E-3</v>
      </c>
      <c r="M172" s="18">
        <v>1.4670000000000001E-2</v>
      </c>
      <c r="N172" s="16">
        <v>4.3640288240225799E-4</v>
      </c>
      <c r="O172" s="24">
        <v>0.22314000000000001</v>
      </c>
      <c r="P172" s="10">
        <v>93.9</v>
      </c>
      <c r="Q172" s="6">
        <v>2.7741738425264399</v>
      </c>
      <c r="R172" s="6">
        <v>3.4832139559568098</v>
      </c>
      <c r="S172" s="10">
        <v>89.2</v>
      </c>
      <c r="T172" s="6">
        <v>4.4468794913314396</v>
      </c>
      <c r="U172" s="6">
        <v>4.84896482842304</v>
      </c>
      <c r="V172" s="10">
        <v>11</v>
      </c>
      <c r="W172" s="6">
        <v>74.463436078960001</v>
      </c>
      <c r="X172" s="6">
        <v>75.481786774698094</v>
      </c>
      <c r="Y172" s="6">
        <v>-5.2690582959641299</v>
      </c>
      <c r="Z172" s="6">
        <v>-753.63636363636397</v>
      </c>
      <c r="AA172" s="7">
        <v>93.9</v>
      </c>
      <c r="AB172" s="7">
        <v>2.7741738425264399</v>
      </c>
      <c r="AC172" s="7">
        <v>3.4832139559568098</v>
      </c>
      <c r="AD172" s="13">
        <v>94.2</v>
      </c>
      <c r="AE172" s="6">
        <v>2.8218151088542101</v>
      </c>
      <c r="AF172" s="13">
        <v>94.2</v>
      </c>
      <c r="AG172" s="6">
        <v>3.36329261445153</v>
      </c>
      <c r="AH172" s="13">
        <v>93.8</v>
      </c>
      <c r="AI172" s="6">
        <v>8.3197062860035693</v>
      </c>
      <c r="AJ172" s="6">
        <v>-2.8999999999999998E-3</v>
      </c>
      <c r="AK172" s="6">
        <v>2.8999999999999998E-3</v>
      </c>
    </row>
    <row r="173" spans="1:37">
      <c r="A173" s="4" t="s">
        <v>210</v>
      </c>
      <c r="B173" s="22">
        <v>168</v>
      </c>
      <c r="C173" s="22">
        <v>1.23</v>
      </c>
      <c r="D173" s="22">
        <v>0.14000000000000001</v>
      </c>
      <c r="E173" s="22">
        <v>183</v>
      </c>
      <c r="F173" s="20">
        <v>66.137566137566097</v>
      </c>
      <c r="G173" s="22">
        <v>2.1897940328557701</v>
      </c>
      <c r="H173" s="18">
        <v>4.5999999999999999E-2</v>
      </c>
      <c r="I173" s="15">
        <v>3.2605152529566498E-3</v>
      </c>
      <c r="J173" s="24">
        <v>0.13550000000000001</v>
      </c>
      <c r="K173" s="18">
        <v>9.5399999999999999E-2</v>
      </c>
      <c r="L173" s="15">
        <v>7.4960854050897703E-3</v>
      </c>
      <c r="M173" s="18">
        <v>1.512E-2</v>
      </c>
      <c r="N173" s="16">
        <v>5.0061844894490196E-4</v>
      </c>
      <c r="O173" s="24">
        <v>0.18687999999999999</v>
      </c>
      <c r="P173" s="10">
        <v>96.7</v>
      </c>
      <c r="Q173" s="6">
        <v>3.1823017763559398</v>
      </c>
      <c r="R173" s="6">
        <v>3.85174936464451</v>
      </c>
      <c r="S173" s="10">
        <v>92.3</v>
      </c>
      <c r="T173" s="6">
        <v>6.8974911849675298</v>
      </c>
      <c r="U173" s="6">
        <v>7.1811954300251104</v>
      </c>
      <c r="V173" s="10">
        <v>20</v>
      </c>
      <c r="W173" s="6">
        <v>126.531966276178</v>
      </c>
      <c r="X173" s="6">
        <v>127.23751902263299</v>
      </c>
      <c r="Y173" s="6">
        <v>-4.7670639219935103</v>
      </c>
      <c r="Z173" s="6">
        <v>-383.5</v>
      </c>
      <c r="AA173" s="7">
        <v>96.7</v>
      </c>
      <c r="AB173" s="7">
        <v>3.1823017763559398</v>
      </c>
      <c r="AC173" s="7">
        <v>3.85174936464451</v>
      </c>
      <c r="AD173" s="13">
        <v>97</v>
      </c>
      <c r="AE173" s="6">
        <v>3.2373514785698201</v>
      </c>
      <c r="AF173" s="13">
        <v>96.9</v>
      </c>
      <c r="AG173" s="6">
        <v>3.75438205923489</v>
      </c>
      <c r="AH173" s="13">
        <v>96.7</v>
      </c>
      <c r="AI173" s="6">
        <v>11.9813475751223</v>
      </c>
      <c r="AJ173" s="6">
        <v>-2.5999999999999999E-3</v>
      </c>
      <c r="AK173" s="6">
        <v>5.1999999999999998E-3</v>
      </c>
    </row>
    <row r="174" spans="1:37">
      <c r="A174" s="4" t="s">
        <v>211</v>
      </c>
      <c r="B174" s="22">
        <v>164</v>
      </c>
      <c r="C174" s="22">
        <v>1.64</v>
      </c>
      <c r="D174" s="22">
        <v>2.9000000000000001E-2</v>
      </c>
      <c r="E174" s="22">
        <v>196</v>
      </c>
      <c r="F174" s="20">
        <v>65.789473684210506</v>
      </c>
      <c r="G174" s="22">
        <v>1.9532103446067699</v>
      </c>
      <c r="H174" s="18">
        <v>4.5600000000000002E-2</v>
      </c>
      <c r="I174" s="15">
        <v>2.4801944834048299E-3</v>
      </c>
      <c r="J174" s="24">
        <v>-0.10309</v>
      </c>
      <c r="K174" s="18">
        <v>9.5500000000000002E-2</v>
      </c>
      <c r="L174" s="15">
        <v>6.3826151946126198E-3</v>
      </c>
      <c r="M174" s="18">
        <v>1.52E-2</v>
      </c>
      <c r="N174" s="16">
        <v>4.5126971801794899E-4</v>
      </c>
      <c r="O174" s="24">
        <v>0.35582999999999998</v>
      </c>
      <c r="P174" s="10">
        <v>97.3</v>
      </c>
      <c r="Q174" s="6">
        <v>2.8848016781928001</v>
      </c>
      <c r="R174" s="6">
        <v>3.61665882540483</v>
      </c>
      <c r="S174" s="10">
        <v>92.4</v>
      </c>
      <c r="T174" s="6">
        <v>5.8560557135455902</v>
      </c>
      <c r="U174" s="6">
        <v>6.18831309175106</v>
      </c>
      <c r="V174" s="10">
        <v>0</v>
      </c>
      <c r="W174" s="6">
        <v>95.049852966419294</v>
      </c>
      <c r="X174" s="6">
        <v>95.816640383906105</v>
      </c>
      <c r="Y174" s="6">
        <v>-5.3030303030303001</v>
      </c>
      <c r="Z174" s="6" t="e">
        <v>#NAME?</v>
      </c>
      <c r="AA174" s="7">
        <v>97.3</v>
      </c>
      <c r="AB174" s="7">
        <v>2.8848016781928001</v>
      </c>
      <c r="AC174" s="7">
        <v>3.61665882540483</v>
      </c>
      <c r="AD174" s="13">
        <v>97.1</v>
      </c>
      <c r="AE174" s="6">
        <v>2.7930772854513002</v>
      </c>
      <c r="AF174" s="13">
        <v>96.9</v>
      </c>
      <c r="AG174" s="6">
        <v>3.3731570553636998</v>
      </c>
      <c r="AH174" s="13">
        <v>96</v>
      </c>
      <c r="AI174" s="6">
        <v>10.568289783021701</v>
      </c>
      <c r="AJ174" s="6">
        <v>-3.0999999999999999E-3</v>
      </c>
      <c r="AK174" s="6">
        <v>4.0000000000000001E-3</v>
      </c>
    </row>
    <row r="175" spans="1:37">
      <c r="A175" s="4" t="s">
        <v>212</v>
      </c>
      <c r="B175" s="22">
        <v>304</v>
      </c>
      <c r="C175" s="22">
        <v>1.3240000000000001</v>
      </c>
      <c r="D175" s="22">
        <v>6.9000000000000006E-2</v>
      </c>
      <c r="E175" s="22">
        <v>366</v>
      </c>
      <c r="F175" s="20">
        <v>66.401062416998698</v>
      </c>
      <c r="G175" s="22">
        <v>1.9573155584423401</v>
      </c>
      <c r="H175" s="18">
        <v>4.7199999999999999E-2</v>
      </c>
      <c r="I175" s="15">
        <v>1.6123566216461999E-3</v>
      </c>
      <c r="J175" s="24">
        <v>0.24704999999999999</v>
      </c>
      <c r="K175" s="18">
        <v>9.74E-2</v>
      </c>
      <c r="L175" s="15">
        <v>4.6594869314549904E-3</v>
      </c>
      <c r="M175" s="18">
        <v>1.506E-2</v>
      </c>
      <c r="N175" s="16">
        <v>4.4392621499073401E-4</v>
      </c>
      <c r="O175" s="24">
        <v>0.26954</v>
      </c>
      <c r="P175" s="10">
        <v>96.3</v>
      </c>
      <c r="Q175" s="6">
        <v>2.82123192806361</v>
      </c>
      <c r="R175" s="6">
        <v>3.5540866845800498</v>
      </c>
      <c r="S175" s="10">
        <v>94.3</v>
      </c>
      <c r="T175" s="6">
        <v>4.3190221306385999</v>
      </c>
      <c r="U175" s="6">
        <v>4.7751649252539901</v>
      </c>
      <c r="V175" s="10">
        <v>69</v>
      </c>
      <c r="W175" s="6">
        <v>66.555492821941698</v>
      </c>
      <c r="X175" s="6">
        <v>69.326947597280494</v>
      </c>
      <c r="Y175" s="6">
        <v>-2.1208907741251402</v>
      </c>
      <c r="Z175" s="6">
        <v>-39.565217391304301</v>
      </c>
      <c r="AA175" s="7">
        <v>96.3</v>
      </c>
      <c r="AB175" s="7">
        <v>2.82123192806361</v>
      </c>
      <c r="AC175" s="7">
        <v>3.5540866845800498</v>
      </c>
      <c r="AD175" s="13">
        <v>96.4</v>
      </c>
      <c r="AE175" s="6">
        <v>2.8680916289277598</v>
      </c>
      <c r="AF175" s="13">
        <v>96.2</v>
      </c>
      <c r="AG175" s="6">
        <v>3.4963627050044499</v>
      </c>
      <c r="AH175" s="13">
        <v>92.9</v>
      </c>
      <c r="AI175" s="6">
        <v>12.995223152048499</v>
      </c>
      <c r="AJ175" s="6">
        <v>-1E-3</v>
      </c>
      <c r="AK175" s="6">
        <v>2.5999999999999999E-3</v>
      </c>
    </row>
    <row r="176" spans="1:37">
      <c r="A176" s="4" t="s">
        <v>213</v>
      </c>
      <c r="B176" s="22">
        <v>39.5</v>
      </c>
      <c r="C176" s="22">
        <v>2.2410000000000001</v>
      </c>
      <c r="D176" s="22">
        <v>4.5999999999999999E-2</v>
      </c>
      <c r="E176" s="22">
        <v>57.3</v>
      </c>
      <c r="F176" s="20">
        <v>60.240963855421697</v>
      </c>
      <c r="G176" s="22">
        <v>1.9495211223942399</v>
      </c>
      <c r="H176" s="18">
        <v>5.1799999999999999E-2</v>
      </c>
      <c r="I176" s="15">
        <v>5.1115509534394501E-3</v>
      </c>
      <c r="J176" s="24">
        <v>0.19722000000000001</v>
      </c>
      <c r="K176" s="18">
        <v>0.11700000000000001</v>
      </c>
      <c r="L176" s="15">
        <v>1.17075386144996E-2</v>
      </c>
      <c r="M176" s="18">
        <v>1.66E-2</v>
      </c>
      <c r="N176" s="16">
        <v>5.3721004048695796E-4</v>
      </c>
      <c r="O176" s="24">
        <v>7.4302999999999999E-3</v>
      </c>
      <c r="P176" s="10">
        <v>106.1</v>
      </c>
      <c r="Q176" s="6">
        <v>3.3975565713822702</v>
      </c>
      <c r="R176" s="6">
        <v>4.14762291612967</v>
      </c>
      <c r="S176" s="10">
        <v>112</v>
      </c>
      <c r="T176" s="6">
        <v>10.105765943421799</v>
      </c>
      <c r="U176" s="6">
        <v>10.387686631045399</v>
      </c>
      <c r="V176" s="10">
        <v>190</v>
      </c>
      <c r="W176" s="6">
        <v>191.12057875866401</v>
      </c>
      <c r="X176" s="6">
        <v>198.93537784891799</v>
      </c>
      <c r="Y176" s="6">
        <v>5.2678571428571503</v>
      </c>
      <c r="Z176" s="6">
        <v>44.157894736842103</v>
      </c>
      <c r="AA176" s="7">
        <v>106.1</v>
      </c>
      <c r="AB176" s="7">
        <v>3.3975565713822702</v>
      </c>
      <c r="AC176" s="7">
        <v>4.14762291612967</v>
      </c>
      <c r="AD176" s="13">
        <v>105.7</v>
      </c>
      <c r="AE176" s="6">
        <v>3.5606166117321298</v>
      </c>
      <c r="AF176" s="13">
        <v>105.7</v>
      </c>
      <c r="AG176" s="6">
        <v>4.3812447207642098</v>
      </c>
      <c r="AH176" s="13">
        <v>106.2</v>
      </c>
      <c r="AI176" s="6">
        <v>80.773076114795302</v>
      </c>
      <c r="AJ176" s="6">
        <v>4.5999999999999999E-3</v>
      </c>
      <c r="AK176" s="6">
        <v>8.2000000000000007E-3</v>
      </c>
    </row>
    <row r="177" spans="1:37">
      <c r="A177" s="4" t="s">
        <v>214</v>
      </c>
      <c r="B177" s="22">
        <v>430</v>
      </c>
      <c r="C177" s="22">
        <v>0.96899999999999997</v>
      </c>
      <c r="D177" s="22">
        <v>7.0999999999999994E-2</v>
      </c>
      <c r="E177" s="22">
        <v>512</v>
      </c>
      <c r="F177" s="20">
        <v>68.212824010914005</v>
      </c>
      <c r="G177" s="22">
        <v>2.2168158829284099</v>
      </c>
      <c r="H177" s="18">
        <v>4.8599999999999997E-2</v>
      </c>
      <c r="I177" s="15">
        <v>1.60453848229385E-3</v>
      </c>
      <c r="J177" s="24">
        <v>0.36427999999999999</v>
      </c>
      <c r="K177" s="18">
        <v>9.74E-2</v>
      </c>
      <c r="L177" s="15">
        <v>4.5490678676405596E-3</v>
      </c>
      <c r="M177" s="18">
        <v>1.4659999999999999E-2</v>
      </c>
      <c r="N177" s="16">
        <v>4.7642831556908902E-4</v>
      </c>
      <c r="O177" s="24">
        <v>0.22799</v>
      </c>
      <c r="P177" s="10">
        <v>93.8</v>
      </c>
      <c r="Q177" s="6">
        <v>3.0242975838400499</v>
      </c>
      <c r="R177" s="6">
        <v>3.6847191889931001</v>
      </c>
      <c r="S177" s="10">
        <v>94.3</v>
      </c>
      <c r="T177" s="6">
        <v>4.2085094944583403</v>
      </c>
      <c r="U177" s="6">
        <v>4.6754465095192703</v>
      </c>
      <c r="V177" s="10">
        <v>133</v>
      </c>
      <c r="W177" s="6">
        <v>69.946187972038302</v>
      </c>
      <c r="X177" s="6">
        <v>80.895685045232796</v>
      </c>
      <c r="Y177" s="6">
        <v>0.53022269353128604</v>
      </c>
      <c r="Z177" s="6">
        <v>29.473684210526301</v>
      </c>
      <c r="AA177" s="7">
        <v>93.8</v>
      </c>
      <c r="AB177" s="7">
        <v>3.0242975838400499</v>
      </c>
      <c r="AC177" s="7">
        <v>3.6847191889931001</v>
      </c>
      <c r="AD177" s="13">
        <v>93.8</v>
      </c>
      <c r="AE177" s="6">
        <v>3.0781448756711902</v>
      </c>
      <c r="AF177" s="13">
        <v>93.6</v>
      </c>
      <c r="AG177" s="6">
        <v>3.7072297156968901</v>
      </c>
      <c r="AH177" s="13">
        <v>90.7</v>
      </c>
      <c r="AI177" s="6">
        <v>22.9931731568246</v>
      </c>
      <c r="AJ177" s="6">
        <v>8.9999999999999998E-4</v>
      </c>
      <c r="AK177" s="6">
        <v>2.5999999999999999E-3</v>
      </c>
    </row>
    <row r="178" spans="1:37">
      <c r="A178" s="4" t="s">
        <v>215</v>
      </c>
      <c r="B178" s="22">
        <v>305</v>
      </c>
      <c r="C178" s="22">
        <v>1.794</v>
      </c>
      <c r="D178" s="22">
        <v>7.3999999999999996E-2</v>
      </c>
      <c r="E178" s="22">
        <v>393</v>
      </c>
      <c r="F178" s="20">
        <v>60.975609756097597</v>
      </c>
      <c r="G178" s="22">
        <v>2.4201590861282898</v>
      </c>
      <c r="H178" s="18">
        <v>0.05</v>
      </c>
      <c r="I178" s="15">
        <v>2.7787029257816801E-3</v>
      </c>
      <c r="J178" s="24">
        <v>0.11425</v>
      </c>
      <c r="K178" s="18">
        <v>0.1123</v>
      </c>
      <c r="L178" s="15">
        <v>7.5521067219749896E-3</v>
      </c>
      <c r="M178" s="18">
        <v>1.6400000000000001E-2</v>
      </c>
      <c r="N178" s="16">
        <v>6.5092598780506496E-4</v>
      </c>
      <c r="O178" s="24">
        <v>0.34122000000000002</v>
      </c>
      <c r="P178" s="10">
        <v>104.9</v>
      </c>
      <c r="Q178" s="6">
        <v>4.1372491082529299</v>
      </c>
      <c r="R178" s="6">
        <v>4.7584493547506197</v>
      </c>
      <c r="S178" s="10">
        <v>107.8</v>
      </c>
      <c r="T178" s="6">
        <v>6.909888046162</v>
      </c>
      <c r="U178" s="6">
        <v>7.2879560590347197</v>
      </c>
      <c r="V178" s="10">
        <v>180</v>
      </c>
      <c r="W178" s="6">
        <v>138.02280711557299</v>
      </c>
      <c r="X178" s="6">
        <v>191.052447584319</v>
      </c>
      <c r="Y178" s="6">
        <v>2.6901669758812501</v>
      </c>
      <c r="Z178" s="6">
        <v>41.7222222222222</v>
      </c>
      <c r="AA178" s="7">
        <v>104.9</v>
      </c>
      <c r="AB178" s="7">
        <v>4.1372491082529299</v>
      </c>
      <c r="AC178" s="7">
        <v>4.7584493547506197</v>
      </c>
      <c r="AD178" s="13">
        <v>104.6</v>
      </c>
      <c r="AE178" s="6">
        <v>4.2004559495059199</v>
      </c>
      <c r="AF178" s="13">
        <v>104.3</v>
      </c>
      <c r="AG178" s="6">
        <v>4.8372670807484299</v>
      </c>
      <c r="AH178" s="13">
        <v>100.8</v>
      </c>
      <c r="AI178" s="6">
        <v>83.260113404095094</v>
      </c>
      <c r="AJ178" s="6">
        <v>2.3999999999999998E-3</v>
      </c>
      <c r="AK178" s="6">
        <v>4.4999999999999997E-3</v>
      </c>
    </row>
    <row r="179" spans="1:37">
      <c r="A179" s="4" t="s">
        <v>216</v>
      </c>
      <c r="B179" s="22">
        <v>478</v>
      </c>
      <c r="C179" s="22">
        <v>1.24</v>
      </c>
      <c r="D179" s="22">
        <v>0.11</v>
      </c>
      <c r="E179" s="22">
        <v>574</v>
      </c>
      <c r="F179" s="20">
        <v>66.401062416998698</v>
      </c>
      <c r="G179" s="22">
        <v>1.9987505420110101</v>
      </c>
      <c r="H179" s="18">
        <v>4.8000000000000001E-2</v>
      </c>
      <c r="I179" s="15">
        <v>1.3693899846794299E-3</v>
      </c>
      <c r="J179" s="24">
        <v>5.2107000000000001E-2</v>
      </c>
      <c r="K179" s="18">
        <v>9.9400000000000002E-2</v>
      </c>
      <c r="L179" s="15">
        <v>4.6522280735578504E-3</v>
      </c>
      <c r="M179" s="18">
        <v>1.506E-2</v>
      </c>
      <c r="N179" s="16">
        <v>4.5332381843004801E-4</v>
      </c>
      <c r="O179" s="24">
        <v>0.46172000000000002</v>
      </c>
      <c r="P179" s="10">
        <v>96.3</v>
      </c>
      <c r="Q179" s="6">
        <v>2.8680916289277598</v>
      </c>
      <c r="R179" s="6">
        <v>3.5913969651807101</v>
      </c>
      <c r="S179" s="10">
        <v>96.1</v>
      </c>
      <c r="T179" s="6">
        <v>4.30398888759954</v>
      </c>
      <c r="U179" s="6">
        <v>4.7779673403529799</v>
      </c>
      <c r="V179" s="10">
        <v>103</v>
      </c>
      <c r="W179" s="6">
        <v>60.046901869447098</v>
      </c>
      <c r="X179" s="6">
        <v>65.939056679519894</v>
      </c>
      <c r="Y179" s="6">
        <v>-0.208116545265355</v>
      </c>
      <c r="Z179" s="6">
        <v>6.5048543689320404</v>
      </c>
      <c r="AA179" s="7">
        <v>96.3</v>
      </c>
      <c r="AB179" s="7">
        <v>2.8680916289277598</v>
      </c>
      <c r="AC179" s="7">
        <v>3.5913969651807101</v>
      </c>
      <c r="AD179" s="13">
        <v>95.9</v>
      </c>
      <c r="AE179" s="6">
        <v>2.82123192806361</v>
      </c>
      <c r="AF179" s="13">
        <v>95.7</v>
      </c>
      <c r="AG179" s="6">
        <v>3.5079510179847602</v>
      </c>
      <c r="AH179" s="13">
        <v>95.6</v>
      </c>
      <c r="AI179" s="6">
        <v>14.6755314765433</v>
      </c>
      <c r="AJ179" s="6">
        <v>1E-4</v>
      </c>
      <c r="AK179" s="6">
        <v>2.2000000000000001E-3</v>
      </c>
    </row>
    <row r="180" spans="1:37">
      <c r="A180" s="4" t="s">
        <v>217</v>
      </c>
      <c r="B180" s="22">
        <v>142.1</v>
      </c>
      <c r="C180" s="22">
        <v>1.2150000000000001</v>
      </c>
      <c r="D180" s="22">
        <v>2.5000000000000001E-2</v>
      </c>
      <c r="E180" s="22">
        <v>179</v>
      </c>
      <c r="F180" s="20">
        <v>66.269052352551398</v>
      </c>
      <c r="G180" s="22">
        <v>2.0144950702523401</v>
      </c>
      <c r="H180" s="18">
        <v>4.8399999999999999E-2</v>
      </c>
      <c r="I180" s="15">
        <v>2.6433754296274299E-3</v>
      </c>
      <c r="J180" s="24">
        <v>-0.23205999999999999</v>
      </c>
      <c r="K180" s="18">
        <v>0.10100000000000001</v>
      </c>
      <c r="L180" s="15">
        <v>6.88450242864361E-3</v>
      </c>
      <c r="M180" s="18">
        <v>1.5089999999999999E-2</v>
      </c>
      <c r="N180" s="16">
        <v>4.5871684490652801E-4</v>
      </c>
      <c r="O180" s="24">
        <v>0.53012000000000004</v>
      </c>
      <c r="P180" s="10">
        <v>96.5</v>
      </c>
      <c r="Q180" s="6">
        <v>2.9198420470636202</v>
      </c>
      <c r="R180" s="6">
        <v>3.6353838451786098</v>
      </c>
      <c r="S180" s="10">
        <v>97.4</v>
      </c>
      <c r="T180" s="6">
        <v>6.3429832684198404</v>
      </c>
      <c r="U180" s="6">
        <v>6.6831785917821103</v>
      </c>
      <c r="V180" s="10">
        <v>120</v>
      </c>
      <c r="W180" s="6">
        <v>106.67475000514401</v>
      </c>
      <c r="X180" s="6">
        <v>111.91023342059999</v>
      </c>
      <c r="Y180" s="6">
        <v>0.924024640657095</v>
      </c>
      <c r="Z180" s="6">
        <v>19.5833333333333</v>
      </c>
      <c r="AA180" s="7">
        <v>96.5</v>
      </c>
      <c r="AB180" s="7">
        <v>2.9198420470636202</v>
      </c>
      <c r="AC180" s="7">
        <v>3.6353838451786098</v>
      </c>
      <c r="AD180" s="13">
        <v>96.4</v>
      </c>
      <c r="AE180" s="6">
        <v>2.8716680831531902</v>
      </c>
      <c r="AF180" s="13">
        <v>96.2</v>
      </c>
      <c r="AG180" s="6">
        <v>3.5479059659824701</v>
      </c>
      <c r="AH180" s="13">
        <v>93.5</v>
      </c>
      <c r="AI180" s="6">
        <v>30.173748336261301</v>
      </c>
      <c r="AJ180" s="6">
        <v>5.9999999999999995E-4</v>
      </c>
      <c r="AK180" s="6">
        <v>4.1999999999999997E-3</v>
      </c>
    </row>
    <row r="181" spans="1:37">
      <c r="A181" s="4" t="s">
        <v>218</v>
      </c>
      <c r="B181" s="22">
        <v>304</v>
      </c>
      <c r="C181" s="22">
        <v>1.153</v>
      </c>
      <c r="D181" s="22">
        <v>5.3999999999999999E-2</v>
      </c>
      <c r="E181" s="22">
        <v>445</v>
      </c>
      <c r="F181" s="20">
        <v>68.352699931647294</v>
      </c>
      <c r="G181" s="22">
        <v>1.8569552170981101</v>
      </c>
      <c r="H181" s="18">
        <v>5.9200000000000003E-2</v>
      </c>
      <c r="I181" s="15">
        <v>3.4091698156087299E-3</v>
      </c>
      <c r="J181" s="24">
        <v>0.12845999999999999</v>
      </c>
      <c r="K181" s="18">
        <v>0.1191</v>
      </c>
      <c r="L181" s="15">
        <v>7.8717689796448994E-3</v>
      </c>
      <c r="M181" s="18">
        <v>1.4630000000000001E-2</v>
      </c>
      <c r="N181" s="16">
        <v>3.9745693810650602E-4</v>
      </c>
      <c r="O181" s="24">
        <v>7.9756999999999995E-2</v>
      </c>
      <c r="P181" s="10">
        <v>93.6</v>
      </c>
      <c r="Q181" s="6">
        <v>2.5159904737194099</v>
      </c>
      <c r="R181" s="6">
        <v>3.2776718919615999</v>
      </c>
      <c r="S181" s="10">
        <v>113.8</v>
      </c>
      <c r="T181" s="6">
        <v>7.0726012163528198</v>
      </c>
      <c r="U181" s="6">
        <v>7.4823812049530503</v>
      </c>
      <c r="V181" s="10">
        <v>530</v>
      </c>
      <c r="W181" s="6">
        <v>118.192740500848</v>
      </c>
      <c r="X181" s="6">
        <v>118.42550101494101</v>
      </c>
      <c r="Y181" s="6">
        <v>17.750439367311099</v>
      </c>
      <c r="Z181" s="6">
        <v>82.339622641509393</v>
      </c>
      <c r="AA181" s="7">
        <v>93.6</v>
      </c>
      <c r="AB181" s="7">
        <v>2.5159904737194099</v>
      </c>
      <c r="AC181" s="7">
        <v>3.2776718919615999</v>
      </c>
      <c r="AD181" s="13">
        <v>92.2</v>
      </c>
      <c r="AE181" s="6">
        <v>2.5936476367939401</v>
      </c>
      <c r="AF181" s="13">
        <v>92.2</v>
      </c>
      <c r="AG181" s="6">
        <v>3.8799082418989501</v>
      </c>
      <c r="AH181" s="13">
        <v>93.6</v>
      </c>
      <c r="AI181" s="6">
        <v>4.5946824809660498</v>
      </c>
      <c r="AJ181" s="6">
        <v>1.4500000000000001E-2</v>
      </c>
      <c r="AK181" s="6">
        <v>5.4999999999999997E-3</v>
      </c>
    </row>
    <row r="182" spans="1:37">
      <c r="A182" s="4" t="s">
        <v>219</v>
      </c>
      <c r="B182" s="22">
        <v>137</v>
      </c>
      <c r="C182" s="22">
        <v>1.52</v>
      </c>
      <c r="D182" s="22">
        <v>0.12</v>
      </c>
      <c r="E182" s="22">
        <v>200</v>
      </c>
      <c r="F182" s="20">
        <v>58.411214953270999</v>
      </c>
      <c r="G182" s="22">
        <v>1.7294730229664399</v>
      </c>
      <c r="H182" s="18">
        <v>5.0999999999999997E-2</v>
      </c>
      <c r="I182" s="15">
        <v>3.1870645892455099E-3</v>
      </c>
      <c r="J182" s="24">
        <v>9.3705999999999998E-2</v>
      </c>
      <c r="K182" s="18">
        <v>0.12230000000000001</v>
      </c>
      <c r="L182" s="15">
        <v>7.5937503698830996E-3</v>
      </c>
      <c r="M182" s="18">
        <v>1.712E-2</v>
      </c>
      <c r="N182" s="16">
        <v>5.0689885798253602E-4</v>
      </c>
      <c r="O182" s="24">
        <v>0.13971</v>
      </c>
      <c r="P182" s="10">
        <v>109.5</v>
      </c>
      <c r="Q182" s="6">
        <v>3.2087766100320501</v>
      </c>
      <c r="R182" s="6">
        <v>4.0385141446921704</v>
      </c>
      <c r="S182" s="10">
        <v>118.6</v>
      </c>
      <c r="T182" s="6">
        <v>7.3201417683885497</v>
      </c>
      <c r="U182" s="6">
        <v>7.7354903146492404</v>
      </c>
      <c r="V182" s="10">
        <v>280</v>
      </c>
      <c r="W182" s="6">
        <v>231.79677580245499</v>
      </c>
      <c r="X182" s="6">
        <v>334.51693787606098</v>
      </c>
      <c r="Y182" s="6">
        <v>7.6728499156829599</v>
      </c>
      <c r="Z182" s="6">
        <v>60.892857142857103</v>
      </c>
      <c r="AA182" s="7">
        <v>109.5</v>
      </c>
      <c r="AB182" s="7">
        <v>3.2087766100320501</v>
      </c>
      <c r="AC182" s="7">
        <v>4.0385141446921704</v>
      </c>
      <c r="AD182" s="13">
        <v>108.9</v>
      </c>
      <c r="AE182" s="6">
        <v>3.25577138833316</v>
      </c>
      <c r="AF182" s="13">
        <v>108.7</v>
      </c>
      <c r="AG182" s="6">
        <v>4.2165715349447899</v>
      </c>
      <c r="AH182" s="13">
        <v>109.5</v>
      </c>
      <c r="AI182" s="6">
        <v>203.915718551596</v>
      </c>
      <c r="AJ182" s="6">
        <v>3.5999999999999999E-3</v>
      </c>
      <c r="AK182" s="6">
        <v>5.1000000000000004E-3</v>
      </c>
    </row>
    <row r="183" spans="1:37">
      <c r="A183" s="4" t="s">
        <v>220</v>
      </c>
      <c r="B183" s="22">
        <v>190</v>
      </c>
      <c r="C183" s="22">
        <v>1.2190000000000001</v>
      </c>
      <c r="D183" s="22">
        <v>0.05</v>
      </c>
      <c r="E183" s="22">
        <v>228</v>
      </c>
      <c r="F183" s="20">
        <v>68.965517241379303</v>
      </c>
      <c r="G183" s="22">
        <v>2.0378981596983601</v>
      </c>
      <c r="H183" s="18">
        <v>4.9299999999999997E-2</v>
      </c>
      <c r="I183" s="15">
        <v>2.4036939563837401E-3</v>
      </c>
      <c r="J183" s="24">
        <v>0.19023999999999999</v>
      </c>
      <c r="K183" s="18">
        <v>9.8199999999999996E-2</v>
      </c>
      <c r="L183" s="15">
        <v>5.8328321796190796E-3</v>
      </c>
      <c r="M183" s="18">
        <v>1.4500000000000001E-2</v>
      </c>
      <c r="N183" s="16">
        <v>4.2846808807657901E-4</v>
      </c>
      <c r="O183" s="24">
        <v>0.16628999999999999</v>
      </c>
      <c r="P183" s="10">
        <v>92.8</v>
      </c>
      <c r="Q183" s="6">
        <v>2.7072371910583199</v>
      </c>
      <c r="R183" s="6">
        <v>3.41541980566749</v>
      </c>
      <c r="S183" s="10">
        <v>94.9</v>
      </c>
      <c r="T183" s="6">
        <v>5.3670698638328798</v>
      </c>
      <c r="U183" s="6">
        <v>5.7459524205979404</v>
      </c>
      <c r="V183" s="10">
        <v>160</v>
      </c>
      <c r="W183" s="6">
        <v>117.879287490099</v>
      </c>
      <c r="X183" s="6">
        <v>147.28131028975699</v>
      </c>
      <c r="Y183" s="6">
        <v>2.21285563751317</v>
      </c>
      <c r="Z183" s="6">
        <v>42</v>
      </c>
      <c r="AA183" s="7">
        <v>92.8</v>
      </c>
      <c r="AB183" s="7">
        <v>2.7072371910583199</v>
      </c>
      <c r="AC183" s="7">
        <v>3.41541980566749</v>
      </c>
      <c r="AD183" s="13">
        <v>92.6</v>
      </c>
      <c r="AE183" s="6">
        <v>2.7537852510043899</v>
      </c>
      <c r="AF183" s="13">
        <v>92.5</v>
      </c>
      <c r="AG183" s="6">
        <v>3.4779935197270202</v>
      </c>
      <c r="AH183" s="13">
        <v>92.4</v>
      </c>
      <c r="AI183" s="6">
        <v>70.503944706472495</v>
      </c>
      <c r="AJ183" s="6">
        <v>1.9E-3</v>
      </c>
      <c r="AK183" s="6">
        <v>3.8999999999999998E-3</v>
      </c>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71"/>
  <sheetViews>
    <sheetView zoomScale="70" zoomScaleNormal="70" workbookViewId="0">
      <selection activeCell="A3" sqref="A3"/>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434</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212</v>
      </c>
      <c r="C4" s="22">
        <v>1.7350000000000001</v>
      </c>
      <c r="D4" s="22">
        <v>5.0999999999999997E-2</v>
      </c>
      <c r="E4" s="22">
        <v>311</v>
      </c>
      <c r="F4" s="20">
        <v>63.171193935565398</v>
      </c>
      <c r="G4" s="22">
        <v>1.3266630498769401</v>
      </c>
      <c r="H4" s="18">
        <v>5.21E-2</v>
      </c>
      <c r="I4" s="15">
        <v>4.6682678193080002E-3</v>
      </c>
      <c r="J4" s="24">
        <v>0.11155</v>
      </c>
      <c r="K4" s="18">
        <v>0.113</v>
      </c>
      <c r="L4" s="15">
        <v>9.6535229968131298E-3</v>
      </c>
      <c r="M4" s="18">
        <v>1.583E-2</v>
      </c>
      <c r="N4" s="15">
        <v>3.3244703433930699E-4</v>
      </c>
      <c r="O4" s="24">
        <v>-5.5725999999999998E-2</v>
      </c>
      <c r="P4" s="10">
        <v>101.2</v>
      </c>
      <c r="Q4" s="6">
        <v>2.0914290772964601</v>
      </c>
      <c r="R4" s="6">
        <v>3.0868131515967399</v>
      </c>
      <c r="S4" s="10">
        <v>108</v>
      </c>
      <c r="T4" s="6">
        <v>8.0780341915031197</v>
      </c>
      <c r="U4" s="6">
        <v>8.4072991580418304</v>
      </c>
      <c r="V4" s="10">
        <v>190</v>
      </c>
      <c r="W4" s="6">
        <v>132.862598737903</v>
      </c>
      <c r="X4" s="6">
        <v>137.926118951885</v>
      </c>
      <c r="Y4" s="6">
        <v>6.2962962962962896</v>
      </c>
      <c r="Z4" s="6">
        <v>46.7368421052632</v>
      </c>
      <c r="AA4" s="7">
        <v>101.2</v>
      </c>
      <c r="AB4" s="7">
        <v>2.0914290772964601</v>
      </c>
      <c r="AC4" s="7">
        <v>3.0868131515967399</v>
      </c>
      <c r="AD4" s="13">
        <v>100.8</v>
      </c>
      <c r="AE4" s="6">
        <v>2.21243657205379</v>
      </c>
      <c r="AF4" s="13">
        <v>100.7</v>
      </c>
      <c r="AG4" s="6">
        <v>2.50108704348599</v>
      </c>
      <c r="AH4" s="13">
        <v>98.1</v>
      </c>
      <c r="AI4" s="6">
        <v>60.937730047885601</v>
      </c>
      <c r="AJ4" s="6">
        <v>5.1000000000000004E-3</v>
      </c>
      <c r="AK4" s="6">
        <v>7.4000000000000003E-3</v>
      </c>
    </row>
    <row r="5" spans="1:37">
      <c r="A5" s="5" t="s">
        <v>42</v>
      </c>
      <c r="B5" s="22">
        <v>320</v>
      </c>
      <c r="C5" s="22">
        <v>1.2849999999999999</v>
      </c>
      <c r="D5" s="22">
        <v>4.5999999999999999E-2</v>
      </c>
      <c r="E5" s="22">
        <v>456</v>
      </c>
      <c r="F5" s="20">
        <v>61.500615006150099</v>
      </c>
      <c r="G5" s="22">
        <v>1.34031505082103</v>
      </c>
      <c r="H5" s="18">
        <v>4.8599999999999997E-2</v>
      </c>
      <c r="I5" s="15">
        <v>2.1112201263432098E-3</v>
      </c>
      <c r="J5" s="24">
        <v>0.31890000000000002</v>
      </c>
      <c r="K5" s="18">
        <v>0.1086</v>
      </c>
      <c r="L5" s="15">
        <v>4.65737052960144E-3</v>
      </c>
      <c r="M5" s="18">
        <v>1.626E-2</v>
      </c>
      <c r="N5" s="15">
        <v>3.5436267953044899E-4</v>
      </c>
      <c r="O5" s="24">
        <v>-0.11351</v>
      </c>
      <c r="P5" s="10">
        <v>103.9</v>
      </c>
      <c r="Q5" s="6">
        <v>2.23550492724585</v>
      </c>
      <c r="R5" s="6">
        <v>3.2297128802664701</v>
      </c>
      <c r="S5" s="10">
        <v>104.5</v>
      </c>
      <c r="T5" s="6">
        <v>4.2327558720913103</v>
      </c>
      <c r="U5" s="6">
        <v>4.7926669315588803</v>
      </c>
      <c r="V5" s="10">
        <v>118</v>
      </c>
      <c r="W5" s="6">
        <v>90.4789911785291</v>
      </c>
      <c r="X5" s="6">
        <v>96.657023428006895</v>
      </c>
      <c r="Y5" s="6">
        <v>0.574162679425825</v>
      </c>
      <c r="Z5" s="6">
        <v>11.9491525423729</v>
      </c>
      <c r="AA5" s="7">
        <v>103.9</v>
      </c>
      <c r="AB5" s="7">
        <v>2.23550492724585</v>
      </c>
      <c r="AC5" s="7">
        <v>3.2297128802664701</v>
      </c>
      <c r="AD5" s="13">
        <v>103.6</v>
      </c>
      <c r="AE5" s="6">
        <v>2.4231554386255301</v>
      </c>
      <c r="AF5" s="13">
        <v>103.2</v>
      </c>
      <c r="AG5" s="6">
        <v>2.5692843892265902</v>
      </c>
      <c r="AH5" s="13">
        <v>97.2</v>
      </c>
      <c r="AI5" s="6">
        <v>47.4276675020431</v>
      </c>
      <c r="AJ5" s="6">
        <v>6.9999999999999999E-4</v>
      </c>
      <c r="AK5" s="6">
        <v>3.2000000000000002E-3</v>
      </c>
    </row>
    <row r="6" spans="1:37">
      <c r="A6" s="5" t="s">
        <v>43</v>
      </c>
      <c r="B6" s="22">
        <v>332</v>
      </c>
      <c r="C6" s="22">
        <v>1.2629999999999999</v>
      </c>
      <c r="D6" s="22">
        <v>5.3999999999999999E-2</v>
      </c>
      <c r="E6" s="22">
        <v>467</v>
      </c>
      <c r="F6" s="20">
        <v>59.347181008902098</v>
      </c>
      <c r="G6" s="22">
        <v>1.4204865349581199</v>
      </c>
      <c r="H6" s="18">
        <v>4.7699999999999999E-2</v>
      </c>
      <c r="I6" s="15">
        <v>1.8120387760763299E-3</v>
      </c>
      <c r="J6" s="24">
        <v>0.30562</v>
      </c>
      <c r="K6" s="18">
        <v>0.1101</v>
      </c>
      <c r="L6" s="15">
        <v>4.1723093800076702E-3</v>
      </c>
      <c r="M6" s="18">
        <v>1.685E-2</v>
      </c>
      <c r="N6" s="15">
        <v>4.0330808822164701E-4</v>
      </c>
      <c r="O6" s="24">
        <v>0.26304</v>
      </c>
      <c r="P6" s="10">
        <v>107.7</v>
      </c>
      <c r="Q6" s="6">
        <v>2.5809928956670398</v>
      </c>
      <c r="R6" s="6">
        <v>3.5340896487391</v>
      </c>
      <c r="S6" s="10">
        <v>106</v>
      </c>
      <c r="T6" s="6">
        <v>3.8170265928010401</v>
      </c>
      <c r="U6" s="6">
        <v>4.4440590312627801</v>
      </c>
      <c r="V6" s="10">
        <v>89</v>
      </c>
      <c r="W6" s="6">
        <v>73.429266233434603</v>
      </c>
      <c r="X6" s="6">
        <v>76.644817621987897</v>
      </c>
      <c r="Y6" s="6">
        <v>-1.60377358490567</v>
      </c>
      <c r="Z6" s="6">
        <v>-21.0112359550562</v>
      </c>
      <c r="AA6" s="7">
        <v>107.7</v>
      </c>
      <c r="AB6" s="7">
        <v>2.5809928956670398</v>
      </c>
      <c r="AC6" s="7">
        <v>3.5340896487391</v>
      </c>
      <c r="AD6" s="13">
        <v>107.2</v>
      </c>
      <c r="AE6" s="6">
        <v>2.5165302158892802</v>
      </c>
      <c r="AF6" s="13">
        <v>106.9</v>
      </c>
      <c r="AG6" s="6">
        <v>2.6421377727420499</v>
      </c>
      <c r="AH6" s="13">
        <v>102.4</v>
      </c>
      <c r="AI6" s="6">
        <v>30.421642618054399</v>
      </c>
      <c r="AJ6" s="6">
        <v>-5.0000000000000001E-4</v>
      </c>
      <c r="AK6" s="6">
        <v>2.7000000000000001E-3</v>
      </c>
    </row>
    <row r="7" spans="1:37">
      <c r="A7" s="5" t="s">
        <v>45</v>
      </c>
      <c r="B7" s="22">
        <v>200</v>
      </c>
      <c r="C7" s="22">
        <v>1.67</v>
      </c>
      <c r="D7" s="22">
        <v>0.13</v>
      </c>
      <c r="E7" s="22">
        <v>298</v>
      </c>
      <c r="F7" s="20">
        <v>61.387354205033802</v>
      </c>
      <c r="G7" s="22">
        <v>1.9689925675775699</v>
      </c>
      <c r="H7" s="18">
        <v>4.9599999999999998E-2</v>
      </c>
      <c r="I7" s="15">
        <v>2.7626833442785399E-3</v>
      </c>
      <c r="J7" s="24">
        <v>0.48962</v>
      </c>
      <c r="K7" s="18">
        <v>0.1118</v>
      </c>
      <c r="L7" s="15">
        <v>5.7746075407771203E-3</v>
      </c>
      <c r="M7" s="18">
        <v>1.6289999999999999E-2</v>
      </c>
      <c r="N7" s="15">
        <v>5.2249994060191097E-4</v>
      </c>
      <c r="O7" s="24">
        <v>-5.0680999999999999E-3</v>
      </c>
      <c r="P7" s="10">
        <v>104.1</v>
      </c>
      <c r="Q7" s="6">
        <v>3.3100964628879899</v>
      </c>
      <c r="R7" s="6">
        <v>4.0509317667666798</v>
      </c>
      <c r="S7" s="10">
        <v>107.4</v>
      </c>
      <c r="T7" s="6">
        <v>5.2726235745244203</v>
      </c>
      <c r="U7" s="6">
        <v>5.7554673417492701</v>
      </c>
      <c r="V7" s="10">
        <v>200</v>
      </c>
      <c r="W7" s="6">
        <v>172.026485114819</v>
      </c>
      <c r="X7" s="6">
        <v>187.545678320402</v>
      </c>
      <c r="Y7" s="6">
        <v>3.0726256983240301</v>
      </c>
      <c r="Z7" s="6">
        <v>47.95</v>
      </c>
      <c r="AA7" s="7">
        <v>104.1</v>
      </c>
      <c r="AB7" s="7">
        <v>3.3100964628879899</v>
      </c>
      <c r="AC7" s="7">
        <v>4.0509317667666798</v>
      </c>
      <c r="AD7" s="13">
        <v>103.9</v>
      </c>
      <c r="AE7" s="6">
        <v>3.5250728494065999</v>
      </c>
      <c r="AF7" s="13">
        <v>103.6</v>
      </c>
      <c r="AG7" s="6">
        <v>3.6898454383118402</v>
      </c>
      <c r="AH7" s="13">
        <v>99.7</v>
      </c>
      <c r="AI7" s="6">
        <v>125.167665077523</v>
      </c>
      <c r="AJ7" s="6">
        <v>1.9E-3</v>
      </c>
      <c r="AK7" s="6">
        <v>4.3E-3</v>
      </c>
    </row>
    <row r="8" spans="1:37">
      <c r="A8" s="5" t="s">
        <v>46</v>
      </c>
      <c r="B8" s="22">
        <v>293</v>
      </c>
      <c r="C8" s="22">
        <v>1.9490000000000001</v>
      </c>
      <c r="D8" s="22">
        <v>4.2999999999999997E-2</v>
      </c>
      <c r="E8" s="22">
        <v>386</v>
      </c>
      <c r="F8" s="20">
        <v>66.445182724252504</v>
      </c>
      <c r="G8" s="22">
        <v>1.30753157436196</v>
      </c>
      <c r="H8" s="18">
        <v>4.8500000000000001E-2</v>
      </c>
      <c r="I8" s="15">
        <v>2.27835268127206E-3</v>
      </c>
      <c r="J8" s="24">
        <v>0.1145</v>
      </c>
      <c r="K8" s="18">
        <v>0.1004</v>
      </c>
      <c r="L8" s="15">
        <v>4.7466039438739801E-3</v>
      </c>
      <c r="M8" s="18">
        <v>1.5049999999999999E-2</v>
      </c>
      <c r="N8" s="15">
        <v>2.9615917042192001E-4</v>
      </c>
      <c r="O8" s="24">
        <v>0.20796999999999999</v>
      </c>
      <c r="P8" s="10">
        <v>96.3</v>
      </c>
      <c r="Q8" s="6">
        <v>1.8725519355217899</v>
      </c>
      <c r="R8" s="6">
        <v>2.8587624174646198</v>
      </c>
      <c r="S8" s="10">
        <v>96.9</v>
      </c>
      <c r="T8" s="6">
        <v>4.40377847931454</v>
      </c>
      <c r="U8" s="6">
        <v>4.87616513884221</v>
      </c>
      <c r="V8" s="10">
        <v>130</v>
      </c>
      <c r="W8" s="6">
        <v>102.096330022895</v>
      </c>
      <c r="X8" s="6">
        <v>108.311136444562</v>
      </c>
      <c r="Y8" s="6">
        <v>0.61919504643964296</v>
      </c>
      <c r="Z8" s="6">
        <v>25.923076923076898</v>
      </c>
      <c r="AA8" s="7">
        <v>96.3</v>
      </c>
      <c r="AB8" s="7">
        <v>1.8725519355217899</v>
      </c>
      <c r="AC8" s="7">
        <v>2.8587624174646198</v>
      </c>
      <c r="AD8" s="13">
        <v>96.2</v>
      </c>
      <c r="AE8" s="6">
        <v>1.9296245104233101</v>
      </c>
      <c r="AF8" s="13">
        <v>96.1</v>
      </c>
      <c r="AG8" s="6">
        <v>2.1534309589289999</v>
      </c>
      <c r="AH8" s="13">
        <v>95.1</v>
      </c>
      <c r="AI8" s="6">
        <v>54.085412119570897</v>
      </c>
      <c r="AJ8" s="6">
        <v>6.9999999999999999E-4</v>
      </c>
      <c r="AK8" s="6">
        <v>3.5000000000000001E-3</v>
      </c>
    </row>
    <row r="9" spans="1:37">
      <c r="A9" s="5" t="s">
        <v>47</v>
      </c>
      <c r="B9" s="22">
        <v>87.3</v>
      </c>
      <c r="C9" s="22">
        <v>1.7350000000000001</v>
      </c>
      <c r="D9" s="22">
        <v>6.4000000000000001E-2</v>
      </c>
      <c r="E9" s="22">
        <v>126</v>
      </c>
      <c r="F9" s="20">
        <v>64.020486555697801</v>
      </c>
      <c r="G9" s="22">
        <v>1.4815907782814199</v>
      </c>
      <c r="H9" s="18">
        <v>4.9200000000000001E-2</v>
      </c>
      <c r="I9" s="15">
        <v>3.9419379486288998E-3</v>
      </c>
      <c r="J9" s="24">
        <v>-1.5252999999999999E-2</v>
      </c>
      <c r="K9" s="18">
        <v>0.106</v>
      </c>
      <c r="L9" s="15">
        <v>8.0895627199497003E-3</v>
      </c>
      <c r="M9" s="18">
        <v>1.562E-2</v>
      </c>
      <c r="N9" s="15">
        <v>3.61485037084525E-4</v>
      </c>
      <c r="O9" s="24">
        <v>0.16492999999999999</v>
      </c>
      <c r="P9" s="10">
        <v>99.9</v>
      </c>
      <c r="Q9" s="6">
        <v>2.32725550813625</v>
      </c>
      <c r="R9" s="6">
        <v>3.2305860558150301</v>
      </c>
      <c r="S9" s="10">
        <v>102</v>
      </c>
      <c r="T9" s="6">
        <v>7.4415766534456402</v>
      </c>
      <c r="U9" s="6">
        <v>7.75977360209012</v>
      </c>
      <c r="V9" s="10">
        <v>170</v>
      </c>
      <c r="W9" s="6">
        <v>204.865806689561</v>
      </c>
      <c r="X9" s="6">
        <v>212.73220226392999</v>
      </c>
      <c r="Y9" s="6">
        <v>2.0588235294117498</v>
      </c>
      <c r="Z9" s="6">
        <v>41.235294117647101</v>
      </c>
      <c r="AA9" s="7">
        <v>99.9</v>
      </c>
      <c r="AB9" s="7">
        <v>2.32725550813625</v>
      </c>
      <c r="AC9" s="7">
        <v>3.2305860558150301</v>
      </c>
      <c r="AD9" s="13">
        <v>99.1</v>
      </c>
      <c r="AE9" s="6">
        <v>2.3916350474415</v>
      </c>
      <c r="AF9" s="13">
        <v>98.9</v>
      </c>
      <c r="AG9" s="6">
        <v>2.6029335544933199</v>
      </c>
      <c r="AH9" s="13">
        <v>99.2</v>
      </c>
      <c r="AI9" s="6">
        <v>139.99256676897099</v>
      </c>
      <c r="AJ9" s="6">
        <v>1.5E-3</v>
      </c>
      <c r="AK9" s="6">
        <v>6.0000000000000001E-3</v>
      </c>
    </row>
    <row r="10" spans="1:37">
      <c r="A10" s="5" t="s">
        <v>48</v>
      </c>
      <c r="B10" s="22">
        <v>108.6</v>
      </c>
      <c r="C10" s="22">
        <v>1.512</v>
      </c>
      <c r="D10" s="22">
        <v>4.4999999999999998E-2</v>
      </c>
      <c r="E10" s="22">
        <v>139</v>
      </c>
      <c r="F10" s="20">
        <v>63.451776649746201</v>
      </c>
      <c r="G10" s="22">
        <v>1.5901217314851199</v>
      </c>
      <c r="H10" s="18">
        <v>4.7899999999999998E-2</v>
      </c>
      <c r="I10" s="15">
        <v>3.4677156075280401E-3</v>
      </c>
      <c r="J10" s="24">
        <v>0.1462</v>
      </c>
      <c r="K10" s="18">
        <v>0.10299999999999999</v>
      </c>
      <c r="L10" s="15">
        <v>6.7794399658083898E-3</v>
      </c>
      <c r="M10" s="18">
        <v>1.576E-2</v>
      </c>
      <c r="N10" s="15">
        <v>3.9495061937411897E-4</v>
      </c>
      <c r="O10" s="24">
        <v>-1.2139E-2</v>
      </c>
      <c r="P10" s="10">
        <v>100.8</v>
      </c>
      <c r="Q10" s="6">
        <v>2.46349756267825</v>
      </c>
      <c r="R10" s="6">
        <v>3.3434084750404001</v>
      </c>
      <c r="S10" s="10">
        <v>99.3</v>
      </c>
      <c r="T10" s="6">
        <v>6.2100351710238497</v>
      </c>
      <c r="U10" s="6">
        <v>6.5693620899101699</v>
      </c>
      <c r="V10" s="10">
        <v>100</v>
      </c>
      <c r="W10" s="6">
        <v>146.02681512898101</v>
      </c>
      <c r="X10" s="6">
        <v>148.14302885437701</v>
      </c>
      <c r="Y10" s="6">
        <v>-1.5105740181268901</v>
      </c>
      <c r="Z10" s="6">
        <v>-0.79999999999999705</v>
      </c>
      <c r="AA10" s="7">
        <v>100.8</v>
      </c>
      <c r="AB10" s="7">
        <v>2.46349756267825</v>
      </c>
      <c r="AC10" s="7">
        <v>3.3434084750404001</v>
      </c>
      <c r="AD10" s="13">
        <v>100.5</v>
      </c>
      <c r="AE10" s="6">
        <v>2.7308643762226099</v>
      </c>
      <c r="AF10" s="13">
        <v>100.3</v>
      </c>
      <c r="AG10" s="6">
        <v>2.8867519507836499</v>
      </c>
      <c r="AH10" s="13">
        <v>100.3</v>
      </c>
      <c r="AI10" s="6">
        <v>58.401126159635098</v>
      </c>
      <c r="AJ10" s="6">
        <v>-2.0000000000000001E-4</v>
      </c>
      <c r="AK10" s="6">
        <v>5.3E-3</v>
      </c>
    </row>
    <row r="11" spans="1:37">
      <c r="A11" s="5" t="s">
        <v>49</v>
      </c>
      <c r="B11" s="22">
        <v>71.8</v>
      </c>
      <c r="C11" s="22">
        <v>1.925</v>
      </c>
      <c r="D11" s="22">
        <v>5.8000000000000003E-2</v>
      </c>
      <c r="E11" s="22">
        <v>117</v>
      </c>
      <c r="F11" s="20">
        <v>60.240963855421697</v>
      </c>
      <c r="G11" s="22">
        <v>1.8514448385055899</v>
      </c>
      <c r="H11" s="18">
        <v>5.3800000000000001E-2</v>
      </c>
      <c r="I11" s="15">
        <v>5.5696122640017699E-3</v>
      </c>
      <c r="J11" s="24">
        <v>8.9900999999999995E-2</v>
      </c>
      <c r="K11" s="18">
        <v>0.122</v>
      </c>
      <c r="L11" s="15">
        <v>1.20024257964796E-2</v>
      </c>
      <c r="M11" s="18">
        <v>1.66E-2</v>
      </c>
      <c r="N11" s="15">
        <v>5.1018413969859905E-4</v>
      </c>
      <c r="O11" s="24">
        <v>0.14291000000000001</v>
      </c>
      <c r="P11" s="10">
        <v>106.2</v>
      </c>
      <c r="Q11" s="6">
        <v>3.2507638505288599</v>
      </c>
      <c r="R11" s="6">
        <v>4.02825654726289</v>
      </c>
      <c r="S11" s="10">
        <v>116</v>
      </c>
      <c r="T11" s="6">
        <v>11.191653232929299</v>
      </c>
      <c r="U11" s="6">
        <v>11.466434669675699</v>
      </c>
      <c r="V11" s="10">
        <v>320</v>
      </c>
      <c r="W11" s="6">
        <v>204.52406731572401</v>
      </c>
      <c r="X11" s="6">
        <v>205.704016220379</v>
      </c>
      <c r="Y11" s="6">
        <v>8.4482758620689697</v>
      </c>
      <c r="Z11" s="6">
        <v>66.8125</v>
      </c>
      <c r="AA11" s="7">
        <v>106.2</v>
      </c>
      <c r="AB11" s="7">
        <v>3.2507638505288599</v>
      </c>
      <c r="AC11" s="7">
        <v>4.02825654726289</v>
      </c>
      <c r="AD11" s="13">
        <v>105</v>
      </c>
      <c r="AE11" s="6">
        <v>3.39261928484544</v>
      </c>
      <c r="AF11" s="13">
        <v>105</v>
      </c>
      <c r="AG11" s="6">
        <v>3.6281265256515498</v>
      </c>
      <c r="AH11" s="13">
        <v>106.3</v>
      </c>
      <c r="AI11" s="6">
        <v>55.570939450100703</v>
      </c>
      <c r="AJ11" s="6">
        <v>7.1999999999999998E-3</v>
      </c>
      <c r="AK11" s="6">
        <v>8.8000000000000005E-3</v>
      </c>
    </row>
    <row r="12" spans="1:37">
      <c r="A12" s="5" t="s">
        <v>50</v>
      </c>
      <c r="B12" s="22">
        <v>123.3</v>
      </c>
      <c r="C12" s="22">
        <v>1.766</v>
      </c>
      <c r="D12" s="22">
        <v>6.2E-2</v>
      </c>
      <c r="E12" s="22">
        <v>174</v>
      </c>
      <c r="F12" s="20">
        <v>63.492063492063501</v>
      </c>
      <c r="G12" s="22">
        <v>1.4109857133651</v>
      </c>
      <c r="H12" s="18">
        <v>5.0900000000000001E-2</v>
      </c>
      <c r="I12" s="15">
        <v>3.5986405025020098E-3</v>
      </c>
      <c r="J12" s="24">
        <v>-1.436E-2</v>
      </c>
      <c r="K12" s="18">
        <v>0.1104</v>
      </c>
      <c r="L12" s="15">
        <v>7.9547108055541497E-3</v>
      </c>
      <c r="M12" s="18">
        <v>1.575E-2</v>
      </c>
      <c r="N12" s="15">
        <v>3.5001264352163103E-4</v>
      </c>
      <c r="O12" s="24">
        <v>0.26911000000000002</v>
      </c>
      <c r="P12" s="10">
        <v>100.7</v>
      </c>
      <c r="Q12" s="6">
        <v>2.2081836775679502</v>
      </c>
      <c r="R12" s="6">
        <v>3.1589956421343901</v>
      </c>
      <c r="S12" s="10">
        <v>105.8</v>
      </c>
      <c r="T12" s="6">
        <v>7.22712624255362</v>
      </c>
      <c r="U12" s="6">
        <v>7.5787054099957896</v>
      </c>
      <c r="V12" s="10">
        <v>200</v>
      </c>
      <c r="W12" s="6">
        <v>259.42254126693399</v>
      </c>
      <c r="X12" s="6">
        <v>280.61723619562201</v>
      </c>
      <c r="Y12" s="6">
        <v>4.82041587901701</v>
      </c>
      <c r="Z12" s="6">
        <v>49.65</v>
      </c>
      <c r="AA12" s="7">
        <v>100.7</v>
      </c>
      <c r="AB12" s="7">
        <v>2.2081836775679502</v>
      </c>
      <c r="AC12" s="7">
        <v>3.1589956421343901</v>
      </c>
      <c r="AD12" s="13">
        <v>100.4</v>
      </c>
      <c r="AE12" s="6">
        <v>2.27047905823364</v>
      </c>
      <c r="AF12" s="13">
        <v>100.3</v>
      </c>
      <c r="AG12" s="6">
        <v>2.5300106177261701</v>
      </c>
      <c r="AH12" s="13">
        <v>100.7</v>
      </c>
      <c r="AI12" s="6">
        <v>226.78477620288899</v>
      </c>
      <c r="AJ12" s="6">
        <v>3.7000000000000002E-3</v>
      </c>
      <c r="AK12" s="6">
        <v>5.4999999999999997E-3</v>
      </c>
    </row>
    <row r="13" spans="1:37">
      <c r="A13" s="5" t="s">
        <v>51</v>
      </c>
      <c r="B13" s="22">
        <v>101</v>
      </c>
      <c r="C13" s="22">
        <v>1.036</v>
      </c>
      <c r="D13" s="22">
        <v>2.3E-2</v>
      </c>
      <c r="E13" s="22">
        <v>141</v>
      </c>
      <c r="F13" s="20">
        <v>63.979526551503497</v>
      </c>
      <c r="G13" s="22">
        <v>1.42859592024482</v>
      </c>
      <c r="H13" s="18">
        <v>5.11E-2</v>
      </c>
      <c r="I13" s="15">
        <v>3.64215018253208E-3</v>
      </c>
      <c r="J13" s="24">
        <v>0.13145000000000001</v>
      </c>
      <c r="K13" s="18">
        <v>0.1104</v>
      </c>
      <c r="L13" s="15">
        <v>7.5734024057882996E-3</v>
      </c>
      <c r="M13" s="18">
        <v>1.5630000000000002E-2</v>
      </c>
      <c r="N13" s="15">
        <v>3.4900155466845699E-4</v>
      </c>
      <c r="O13" s="24">
        <v>0.1343</v>
      </c>
      <c r="P13" s="10">
        <v>100</v>
      </c>
      <c r="Q13" s="6">
        <v>2.2018276114759101</v>
      </c>
      <c r="R13" s="6">
        <v>3.1424424170147001</v>
      </c>
      <c r="S13" s="10">
        <v>106</v>
      </c>
      <c r="T13" s="6">
        <v>6.9221495018388</v>
      </c>
      <c r="U13" s="6">
        <v>7.2884549591459598</v>
      </c>
      <c r="V13" s="10">
        <v>210</v>
      </c>
      <c r="W13" s="6">
        <v>222.33306948442799</v>
      </c>
      <c r="X13" s="6">
        <v>235.084678588396</v>
      </c>
      <c r="Y13" s="6">
        <v>5.6603773584905603</v>
      </c>
      <c r="Z13" s="6">
        <v>52.380952380952401</v>
      </c>
      <c r="AA13" s="7">
        <v>100</v>
      </c>
      <c r="AB13" s="7">
        <v>2.2018276114759101</v>
      </c>
      <c r="AC13" s="7">
        <v>3.1424424170147001</v>
      </c>
      <c r="AD13" s="13">
        <v>99.6</v>
      </c>
      <c r="AE13" s="6">
        <v>2.2642978670346601</v>
      </c>
      <c r="AF13" s="13">
        <v>99.5</v>
      </c>
      <c r="AG13" s="6">
        <v>2.5300106177261701</v>
      </c>
      <c r="AH13" s="13">
        <v>98.3</v>
      </c>
      <c r="AI13" s="6">
        <v>177.53272595881401</v>
      </c>
      <c r="AJ13" s="6">
        <v>3.8999999999999998E-3</v>
      </c>
      <c r="AK13" s="6">
        <v>5.4999999999999997E-3</v>
      </c>
    </row>
    <row r="14" spans="1:37">
      <c r="A14" s="5" t="s">
        <v>52</v>
      </c>
      <c r="B14" s="22">
        <v>211</v>
      </c>
      <c r="C14" s="22">
        <v>1.7390000000000001</v>
      </c>
      <c r="D14" s="22">
        <v>5.8000000000000003E-2</v>
      </c>
      <c r="E14" s="22">
        <v>297</v>
      </c>
      <c r="F14" s="20">
        <v>61.690314620604603</v>
      </c>
      <c r="G14" s="22">
        <v>1.32375939900811</v>
      </c>
      <c r="H14" s="18">
        <v>4.9599999999999998E-2</v>
      </c>
      <c r="I14" s="15">
        <v>2.2526469932780701E-3</v>
      </c>
      <c r="J14" s="24">
        <v>-1.5813000000000001E-2</v>
      </c>
      <c r="K14" s="18">
        <v>0.1103</v>
      </c>
      <c r="L14" s="15">
        <v>4.9580908687215496E-3</v>
      </c>
      <c r="M14" s="18">
        <v>1.6209999999999999E-2</v>
      </c>
      <c r="N14" s="15">
        <v>3.4783644709690802E-4</v>
      </c>
      <c r="O14" s="24">
        <v>5.8050999999999998E-2</v>
      </c>
      <c r="P14" s="10">
        <v>103.6</v>
      </c>
      <c r="Q14" s="6">
        <v>2.23280467634142</v>
      </c>
      <c r="R14" s="6">
        <v>3.2227543782841601</v>
      </c>
      <c r="S14" s="10">
        <v>106</v>
      </c>
      <c r="T14" s="6">
        <v>4.6038313661483796</v>
      </c>
      <c r="U14" s="6">
        <v>5.1373334889761102</v>
      </c>
      <c r="V14" s="10">
        <v>170</v>
      </c>
      <c r="W14" s="6">
        <v>154.62731317589399</v>
      </c>
      <c r="X14" s="6">
        <v>172.46844492804499</v>
      </c>
      <c r="Y14" s="6">
        <v>2.2641509433962299</v>
      </c>
      <c r="Z14" s="6">
        <v>39.058823529411796</v>
      </c>
      <c r="AA14" s="7">
        <v>103.6</v>
      </c>
      <c r="AB14" s="7">
        <v>2.23280467634142</v>
      </c>
      <c r="AC14" s="7">
        <v>3.2227543782841601</v>
      </c>
      <c r="AD14" s="13">
        <v>103.4</v>
      </c>
      <c r="AE14" s="6">
        <v>2.2944316774949098</v>
      </c>
      <c r="AF14" s="13">
        <v>103.6</v>
      </c>
      <c r="AG14" s="6">
        <v>2.5290043985591701</v>
      </c>
      <c r="AH14" s="13">
        <v>102.3</v>
      </c>
      <c r="AI14" s="6">
        <v>128.11853019761099</v>
      </c>
      <c r="AJ14" s="6">
        <v>1.9E-3</v>
      </c>
      <c r="AK14" s="6">
        <v>3.3999999999999998E-3</v>
      </c>
    </row>
    <row r="15" spans="1:37">
      <c r="A15" s="5" t="s">
        <v>53</v>
      </c>
      <c r="B15" s="22">
        <v>202</v>
      </c>
      <c r="C15" s="22">
        <v>1.276</v>
      </c>
      <c r="D15" s="22">
        <v>5.3999999999999999E-2</v>
      </c>
      <c r="E15" s="22">
        <v>284</v>
      </c>
      <c r="F15" s="20">
        <v>62.305295950155802</v>
      </c>
      <c r="G15" s="22">
        <v>1.2305928953551599</v>
      </c>
      <c r="H15" s="18">
        <v>4.8899999999999999E-2</v>
      </c>
      <c r="I15" s="15">
        <v>2.3265046695734801E-3</v>
      </c>
      <c r="J15" s="24">
        <v>0.18984999999999999</v>
      </c>
      <c r="K15" s="18">
        <v>0.1081</v>
      </c>
      <c r="L15" s="15">
        <v>4.8705767689771603E-3</v>
      </c>
      <c r="M15" s="18">
        <v>1.6049999999999998E-2</v>
      </c>
      <c r="N15" s="15">
        <v>3.1700380632572901E-4</v>
      </c>
      <c r="O15" s="24">
        <v>0.15909000000000001</v>
      </c>
      <c r="P15" s="10">
        <v>102.6</v>
      </c>
      <c r="Q15" s="6">
        <v>1.9887294359698999</v>
      </c>
      <c r="R15" s="6">
        <v>3.0416035895974098</v>
      </c>
      <c r="S15" s="10">
        <v>104</v>
      </c>
      <c r="T15" s="6">
        <v>4.4463125918067901</v>
      </c>
      <c r="U15" s="6">
        <v>4.97807431221527</v>
      </c>
      <c r="V15" s="10">
        <v>140</v>
      </c>
      <c r="W15" s="6">
        <v>112.419471544331</v>
      </c>
      <c r="X15" s="6">
        <v>119.97760824005999</v>
      </c>
      <c r="Y15" s="6">
        <v>1.34615384615385</v>
      </c>
      <c r="Z15" s="6">
        <v>26.714285714285701</v>
      </c>
      <c r="AA15" s="7">
        <v>102.6</v>
      </c>
      <c r="AB15" s="7">
        <v>1.9887294359698999</v>
      </c>
      <c r="AC15" s="7">
        <v>3.0416035895974098</v>
      </c>
      <c r="AD15" s="13">
        <v>102.5</v>
      </c>
      <c r="AE15" s="6">
        <v>2.0455915451265398</v>
      </c>
      <c r="AF15" s="13">
        <v>102.4</v>
      </c>
      <c r="AG15" s="6">
        <v>2.23912832684052</v>
      </c>
      <c r="AH15" s="13">
        <v>102.3</v>
      </c>
      <c r="AI15" s="6">
        <v>71.685924575934706</v>
      </c>
      <c r="AJ15" s="6">
        <v>1E-3</v>
      </c>
      <c r="AK15" s="6">
        <v>3.3999999999999998E-3</v>
      </c>
    </row>
    <row r="16" spans="1:37">
      <c r="A16" s="5" t="s">
        <v>54</v>
      </c>
      <c r="B16" s="22">
        <v>151.5</v>
      </c>
      <c r="C16" s="22">
        <v>1.1000000000000001</v>
      </c>
      <c r="D16" s="22">
        <v>4.3999999999999997E-2</v>
      </c>
      <c r="E16" s="22">
        <v>211</v>
      </c>
      <c r="F16" s="20">
        <v>66.711140760507007</v>
      </c>
      <c r="G16" s="22">
        <v>1.41963489552724</v>
      </c>
      <c r="H16" s="18">
        <v>5.2200000000000003E-2</v>
      </c>
      <c r="I16" s="15">
        <v>3.5754669246556002E-3</v>
      </c>
      <c r="J16" s="24">
        <v>2.4823999999999999E-2</v>
      </c>
      <c r="K16" s="18">
        <v>0.10780000000000001</v>
      </c>
      <c r="L16" s="15">
        <v>7.5619231846138198E-3</v>
      </c>
      <c r="M16" s="18">
        <v>1.499E-2</v>
      </c>
      <c r="N16" s="15">
        <v>3.1899210298845998E-4</v>
      </c>
      <c r="O16" s="24">
        <v>7.8553999999999999E-2</v>
      </c>
      <c r="P16" s="10">
        <v>95.9</v>
      </c>
      <c r="Q16" s="6">
        <v>1.98479406535861</v>
      </c>
      <c r="R16" s="6">
        <v>2.9272676984492798</v>
      </c>
      <c r="S16" s="10">
        <v>103.5</v>
      </c>
      <c r="T16" s="6">
        <v>6.7603002209437797</v>
      </c>
      <c r="U16" s="6">
        <v>7.1195582331968996</v>
      </c>
      <c r="V16" s="10">
        <v>240</v>
      </c>
      <c r="W16" s="6">
        <v>131.13658244600401</v>
      </c>
      <c r="X16" s="6">
        <v>134.359637522979</v>
      </c>
      <c r="Y16" s="6">
        <v>7.34299516908212</v>
      </c>
      <c r="Z16" s="6">
        <v>60.0416666666667</v>
      </c>
      <c r="AA16" s="7">
        <v>95.9</v>
      </c>
      <c r="AB16" s="7">
        <v>1.98479406535861</v>
      </c>
      <c r="AC16" s="7">
        <v>2.9272676984492798</v>
      </c>
      <c r="AD16" s="13">
        <v>95.4</v>
      </c>
      <c r="AE16" s="6">
        <v>2.04480010805035</v>
      </c>
      <c r="AF16" s="13">
        <v>95.4</v>
      </c>
      <c r="AG16" s="6">
        <v>2.3387729854119099</v>
      </c>
      <c r="AH16" s="13">
        <v>95.6</v>
      </c>
      <c r="AI16" s="6">
        <v>57.000363644609003</v>
      </c>
      <c r="AJ16" s="6">
        <v>5.4000000000000003E-3</v>
      </c>
      <c r="AK16" s="6">
        <v>5.4999999999999997E-3</v>
      </c>
    </row>
    <row r="17" spans="1:37">
      <c r="A17" s="5" t="s">
        <v>55</v>
      </c>
      <c r="B17" s="22">
        <v>110.4</v>
      </c>
      <c r="C17" s="22">
        <v>1.407</v>
      </c>
      <c r="D17" s="22">
        <v>4.2999999999999997E-2</v>
      </c>
      <c r="E17" s="22">
        <v>148</v>
      </c>
      <c r="F17" s="20">
        <v>67.888662593346893</v>
      </c>
      <c r="G17" s="22">
        <v>1.5742760435307199</v>
      </c>
      <c r="H17" s="18">
        <v>5.0900000000000001E-2</v>
      </c>
      <c r="I17" s="15">
        <v>3.4835672709156002E-3</v>
      </c>
      <c r="J17" s="24">
        <v>0.28854000000000002</v>
      </c>
      <c r="K17" s="18">
        <v>0.10059999999999999</v>
      </c>
      <c r="L17" s="15">
        <v>5.9363423292461796E-3</v>
      </c>
      <c r="M17" s="18">
        <v>1.473E-2</v>
      </c>
      <c r="N17" s="15">
        <v>3.4157523856538597E-4</v>
      </c>
      <c r="O17" s="24">
        <v>-1.7984E-2</v>
      </c>
      <c r="P17" s="10">
        <v>94.2</v>
      </c>
      <c r="Q17" s="6">
        <v>2.1550746300688002</v>
      </c>
      <c r="R17" s="6">
        <v>3.0194243178295999</v>
      </c>
      <c r="S17" s="10">
        <v>97.1</v>
      </c>
      <c r="T17" s="6">
        <v>5.5199445911986702</v>
      </c>
      <c r="U17" s="6">
        <v>5.9050311479201403</v>
      </c>
      <c r="V17" s="10">
        <v>210</v>
      </c>
      <c r="W17" s="6">
        <v>191.63513380217199</v>
      </c>
      <c r="X17" s="6">
        <v>202.78589296634999</v>
      </c>
      <c r="Y17" s="6">
        <v>2.9866117404737298</v>
      </c>
      <c r="Z17" s="6">
        <v>55.142857142857103</v>
      </c>
      <c r="AA17" s="7">
        <v>94.2</v>
      </c>
      <c r="AB17" s="7">
        <v>2.1550746300688002</v>
      </c>
      <c r="AC17" s="7">
        <v>3.0194243178295999</v>
      </c>
      <c r="AD17" s="13">
        <v>93.9</v>
      </c>
      <c r="AE17" s="6">
        <v>2.2835819803909301</v>
      </c>
      <c r="AF17" s="13">
        <v>93.9</v>
      </c>
      <c r="AG17" s="6">
        <v>2.4918242895323699</v>
      </c>
      <c r="AH17" s="13">
        <v>94.7</v>
      </c>
      <c r="AI17" s="6">
        <v>150.919709472873</v>
      </c>
      <c r="AJ17" s="6">
        <v>3.7000000000000002E-3</v>
      </c>
      <c r="AK17" s="6">
        <v>5.3E-3</v>
      </c>
    </row>
    <row r="18" spans="1:37">
      <c r="A18" s="5" t="s">
        <v>56</v>
      </c>
      <c r="B18" s="22">
        <v>215</v>
      </c>
      <c r="C18" s="22">
        <v>1.5669999999999999</v>
      </c>
      <c r="D18" s="22">
        <v>6.7000000000000004E-2</v>
      </c>
      <c r="E18" s="22">
        <v>312</v>
      </c>
      <c r="F18" s="20">
        <v>61.462814996926902</v>
      </c>
      <c r="G18" s="22">
        <v>1.2487265491991499</v>
      </c>
      <c r="H18" s="18">
        <v>4.8899999999999999E-2</v>
      </c>
      <c r="I18" s="15">
        <v>2.16729510941693E-3</v>
      </c>
      <c r="J18" s="24">
        <v>8.0961000000000005E-2</v>
      </c>
      <c r="K18" s="18">
        <v>0.1116</v>
      </c>
      <c r="L18" s="15">
        <v>5.3312295955060896E-3</v>
      </c>
      <c r="M18" s="18">
        <v>1.627E-2</v>
      </c>
      <c r="N18" s="15">
        <v>3.3055402614549998E-4</v>
      </c>
      <c r="O18" s="24">
        <v>0.3584</v>
      </c>
      <c r="P18" s="10">
        <v>104</v>
      </c>
      <c r="Q18" s="6">
        <v>2.0584702174754801</v>
      </c>
      <c r="R18" s="6">
        <v>3.1108585611390098</v>
      </c>
      <c r="S18" s="10">
        <v>107.2</v>
      </c>
      <c r="T18" s="6">
        <v>4.9029880021966497</v>
      </c>
      <c r="U18" s="6">
        <v>5.4172882010657304</v>
      </c>
      <c r="V18" s="10">
        <v>160</v>
      </c>
      <c r="W18" s="6">
        <v>109.43836840690901</v>
      </c>
      <c r="X18" s="6">
        <v>116.78430643185899</v>
      </c>
      <c r="Y18" s="6">
        <v>2.98507462686567</v>
      </c>
      <c r="Z18" s="6">
        <v>35</v>
      </c>
      <c r="AA18" s="7">
        <v>104</v>
      </c>
      <c r="AB18" s="7">
        <v>2.0584702174754801</v>
      </c>
      <c r="AC18" s="7">
        <v>3.1108585611390098</v>
      </c>
      <c r="AD18" s="13">
        <v>103.9</v>
      </c>
      <c r="AE18" s="6">
        <v>2.11638834721645</v>
      </c>
      <c r="AF18" s="13">
        <v>103.7</v>
      </c>
      <c r="AG18" s="6">
        <v>2.3795989892593901</v>
      </c>
      <c r="AH18" s="13">
        <v>103.9</v>
      </c>
      <c r="AI18" s="6">
        <v>66.920308424023304</v>
      </c>
      <c r="AJ18" s="6">
        <v>1E-3</v>
      </c>
      <c r="AK18" s="6">
        <v>3.2000000000000002E-3</v>
      </c>
    </row>
    <row r="19" spans="1:37">
      <c r="A19" s="5" t="s">
        <v>57</v>
      </c>
      <c r="B19" s="22">
        <v>168</v>
      </c>
      <c r="C19" s="22">
        <v>1.7430000000000001</v>
      </c>
      <c r="D19" s="22">
        <v>5.7000000000000002E-2</v>
      </c>
      <c r="E19" s="22">
        <v>240</v>
      </c>
      <c r="F19" s="20">
        <v>61.957868649318499</v>
      </c>
      <c r="G19" s="22">
        <v>1.30975560655552</v>
      </c>
      <c r="H19" s="18">
        <v>5.0500000000000003E-2</v>
      </c>
      <c r="I19" s="15">
        <v>2.6574140702485898E-3</v>
      </c>
      <c r="J19" s="24">
        <v>0.16056000000000001</v>
      </c>
      <c r="K19" s="18">
        <v>0.1119</v>
      </c>
      <c r="L19" s="15">
        <v>5.7011878641648004E-3</v>
      </c>
      <c r="M19" s="18">
        <v>1.6140000000000002E-2</v>
      </c>
      <c r="N19" s="15">
        <v>3.4119081160547099E-4</v>
      </c>
      <c r="O19" s="24">
        <v>5.3634000000000001E-2</v>
      </c>
      <c r="P19" s="10">
        <v>103.2</v>
      </c>
      <c r="Q19" s="6">
        <v>2.1684059558705302</v>
      </c>
      <c r="R19" s="6">
        <v>3.17126279146808</v>
      </c>
      <c r="S19" s="10">
        <v>107.5</v>
      </c>
      <c r="T19" s="6">
        <v>5.1991055170402403</v>
      </c>
      <c r="U19" s="6">
        <v>5.6889466159837401</v>
      </c>
      <c r="V19" s="10">
        <v>200</v>
      </c>
      <c r="W19" s="6">
        <v>1476.1814781293699</v>
      </c>
      <c r="X19" s="6">
        <v>1679.1198292522799</v>
      </c>
      <c r="Y19" s="6">
        <v>3.9999999999999898</v>
      </c>
      <c r="Z19" s="6">
        <v>48.4</v>
      </c>
      <c r="AA19" s="7">
        <v>103.2</v>
      </c>
      <c r="AB19" s="7">
        <v>2.1684059558705302</v>
      </c>
      <c r="AC19" s="7">
        <v>3.17126279146808</v>
      </c>
      <c r="AD19" s="13">
        <v>102.7</v>
      </c>
      <c r="AE19" s="6">
        <v>2.2907606573919499</v>
      </c>
      <c r="AF19" s="13">
        <v>102.6</v>
      </c>
      <c r="AG19" s="6">
        <v>2.4897184935888399</v>
      </c>
      <c r="AH19" s="13">
        <v>102.5</v>
      </c>
      <c r="AI19" s="6">
        <v>1473.1554691112001</v>
      </c>
      <c r="AJ19" s="6">
        <v>3.0000000000000001E-3</v>
      </c>
      <c r="AK19" s="6">
        <v>4.0000000000000001E-3</v>
      </c>
    </row>
    <row r="20" spans="1:37">
      <c r="A20" s="5" t="s">
        <v>58</v>
      </c>
      <c r="B20" s="22">
        <v>243</v>
      </c>
      <c r="C20" s="22">
        <v>1.4219999999999999</v>
      </c>
      <c r="D20" s="22">
        <v>3.5999999999999997E-2</v>
      </c>
      <c r="E20" s="22">
        <v>354</v>
      </c>
      <c r="F20" s="20">
        <v>59.559261465157803</v>
      </c>
      <c r="G20" s="22">
        <v>1.29494915663448</v>
      </c>
      <c r="H20" s="18">
        <v>4.8599999999999997E-2</v>
      </c>
      <c r="I20" s="15">
        <v>2.1452232478697299E-3</v>
      </c>
      <c r="J20" s="24">
        <v>0.14258999999999999</v>
      </c>
      <c r="K20" s="18">
        <v>0.11219999999999999</v>
      </c>
      <c r="L20" s="15">
        <v>4.8988909204022903E-3</v>
      </c>
      <c r="M20" s="18">
        <v>1.6789999999999999E-2</v>
      </c>
      <c r="N20" s="15">
        <v>3.6505147654680199E-4</v>
      </c>
      <c r="O20" s="24">
        <v>0.21586</v>
      </c>
      <c r="P20" s="10">
        <v>107.4</v>
      </c>
      <c r="Q20" s="6">
        <v>2.3251988777085799</v>
      </c>
      <c r="R20" s="6">
        <v>3.34575329000088</v>
      </c>
      <c r="S20" s="10">
        <v>107.8</v>
      </c>
      <c r="T20" s="6">
        <v>4.5419306320634103</v>
      </c>
      <c r="U20" s="6">
        <v>5.0978713932423902</v>
      </c>
      <c r="V20" s="10">
        <v>130</v>
      </c>
      <c r="W20" s="6">
        <v>93.493367059164996</v>
      </c>
      <c r="X20" s="6">
        <v>98.970611959863405</v>
      </c>
      <c r="Y20" s="6">
        <v>0.37105751391464997</v>
      </c>
      <c r="Z20" s="6">
        <v>17.384615384615401</v>
      </c>
      <c r="AA20" s="7">
        <v>107.4</v>
      </c>
      <c r="AB20" s="7">
        <v>2.3251988777085799</v>
      </c>
      <c r="AC20" s="7">
        <v>3.34575329000088</v>
      </c>
      <c r="AD20" s="13">
        <v>107.3</v>
      </c>
      <c r="AE20" s="6">
        <v>2.3870378758824198</v>
      </c>
      <c r="AF20" s="13">
        <v>107</v>
      </c>
      <c r="AG20" s="6">
        <v>2.5481628414361399</v>
      </c>
      <c r="AH20" s="13">
        <v>105</v>
      </c>
      <c r="AI20" s="6">
        <v>50.475355214795201</v>
      </c>
      <c r="AJ20" s="6">
        <v>6.9999999999999999E-4</v>
      </c>
      <c r="AK20" s="6">
        <v>3.2000000000000002E-3</v>
      </c>
    </row>
    <row r="21" spans="1:37">
      <c r="A21" s="5" t="s">
        <v>60</v>
      </c>
      <c r="B21" s="22">
        <v>124.1</v>
      </c>
      <c r="C21" s="22">
        <v>1.319</v>
      </c>
      <c r="D21" s="22">
        <v>2.7E-2</v>
      </c>
      <c r="E21" s="22">
        <v>177</v>
      </c>
      <c r="F21" s="20">
        <v>61.050061050061103</v>
      </c>
      <c r="G21" s="22">
        <v>1.46537551577179</v>
      </c>
      <c r="H21" s="18">
        <v>4.8599999999999997E-2</v>
      </c>
      <c r="I21" s="15">
        <v>2.9158458195333698E-3</v>
      </c>
      <c r="J21" s="24">
        <v>0.32534000000000002</v>
      </c>
      <c r="K21" s="18">
        <v>0.1086</v>
      </c>
      <c r="L21" s="15">
        <v>5.9047523445103101E-3</v>
      </c>
      <c r="M21" s="18">
        <v>1.6379999999999999E-2</v>
      </c>
      <c r="N21" s="15">
        <v>3.9316669853384098E-4</v>
      </c>
      <c r="O21" s="24">
        <v>-4.248E-3</v>
      </c>
      <c r="P21" s="10">
        <v>104.7</v>
      </c>
      <c r="Q21" s="6">
        <v>2.4933880399424799</v>
      </c>
      <c r="R21" s="6">
        <v>3.4248709597336302</v>
      </c>
      <c r="S21" s="10">
        <v>104.4</v>
      </c>
      <c r="T21" s="6">
        <v>5.4806224347899999</v>
      </c>
      <c r="U21" s="6">
        <v>5.9237366853075102</v>
      </c>
      <c r="V21" s="10">
        <v>130</v>
      </c>
      <c r="W21" s="6">
        <v>130.99218598913399</v>
      </c>
      <c r="X21" s="6">
        <v>135.24105571838601</v>
      </c>
      <c r="Y21" s="6">
        <v>-0.28735632183907001</v>
      </c>
      <c r="Z21" s="6">
        <v>19.461538461538499</v>
      </c>
      <c r="AA21" s="7">
        <v>104.7</v>
      </c>
      <c r="AB21" s="7">
        <v>2.4933880399424799</v>
      </c>
      <c r="AC21" s="7">
        <v>3.4248709597336302</v>
      </c>
      <c r="AD21" s="13">
        <v>104.7</v>
      </c>
      <c r="AE21" s="6">
        <v>2.6242301571562301</v>
      </c>
      <c r="AF21" s="13">
        <v>104.4</v>
      </c>
      <c r="AG21" s="6">
        <v>2.8090607456449601</v>
      </c>
      <c r="AH21" s="13">
        <v>101.3</v>
      </c>
      <c r="AI21" s="6">
        <v>70.860691431935095</v>
      </c>
      <c r="AJ21" s="6">
        <v>6.9999999999999999E-4</v>
      </c>
      <c r="AK21" s="6">
        <v>4.4000000000000003E-3</v>
      </c>
    </row>
    <row r="22" spans="1:37">
      <c r="A22" s="5" t="s">
        <v>61</v>
      </c>
      <c r="B22" s="22">
        <v>137</v>
      </c>
      <c r="C22" s="22">
        <v>1.381</v>
      </c>
      <c r="D22" s="22">
        <v>5.6000000000000001E-2</v>
      </c>
      <c r="E22" s="22">
        <v>209</v>
      </c>
      <c r="F22" s="20">
        <v>61.614294516327803</v>
      </c>
      <c r="G22" s="22">
        <v>1.82156961147018</v>
      </c>
      <c r="H22" s="18">
        <v>5.5300000000000002E-2</v>
      </c>
      <c r="I22" s="15">
        <v>6.8810787591484096E-3</v>
      </c>
      <c r="J22" s="24">
        <v>0.27829999999999999</v>
      </c>
      <c r="K22" s="18">
        <v>0.121</v>
      </c>
      <c r="L22" s="15">
        <v>1.27751245101564E-2</v>
      </c>
      <c r="M22" s="18">
        <v>1.6230000000000001E-2</v>
      </c>
      <c r="N22" s="15">
        <v>4.7982493390923299E-4</v>
      </c>
      <c r="O22" s="24">
        <v>-1.0359999999999999E-2</v>
      </c>
      <c r="P22" s="10">
        <v>103.8</v>
      </c>
      <c r="Q22" s="6">
        <v>3.02599383675649</v>
      </c>
      <c r="R22" s="6">
        <v>3.8171310937349499</v>
      </c>
      <c r="S22" s="10">
        <v>116</v>
      </c>
      <c r="T22" s="6">
        <v>11.965730608521801</v>
      </c>
      <c r="U22" s="6">
        <v>12.2194113938993</v>
      </c>
      <c r="V22" s="10">
        <v>380</v>
      </c>
      <c r="W22" s="6">
        <v>222.35141607668999</v>
      </c>
      <c r="X22" s="6">
        <v>222.83995542282199</v>
      </c>
      <c r="Y22" s="6">
        <v>10.517241379310301</v>
      </c>
      <c r="Z22" s="6">
        <v>72.684210526315795</v>
      </c>
      <c r="AA22" s="7">
        <v>103.8</v>
      </c>
      <c r="AB22" s="7">
        <v>3.02599383675649</v>
      </c>
      <c r="AC22" s="7">
        <v>3.8171310937349499</v>
      </c>
      <c r="AD22" s="13">
        <v>102.5</v>
      </c>
      <c r="AE22" s="6">
        <v>3.37929559229261</v>
      </c>
      <c r="AF22" s="13">
        <v>102.3</v>
      </c>
      <c r="AG22" s="6">
        <v>3.48805232124124</v>
      </c>
      <c r="AH22" s="13">
        <v>103.2</v>
      </c>
      <c r="AI22" s="6">
        <v>28.9638400649687</v>
      </c>
      <c r="AJ22" s="6">
        <v>8.9999999999999993E-3</v>
      </c>
      <c r="AK22" s="6">
        <v>1.0999999999999999E-2</v>
      </c>
    </row>
    <row r="23" spans="1:37">
      <c r="A23" s="5" t="s">
        <v>62</v>
      </c>
      <c r="B23" s="22">
        <v>80.5</v>
      </c>
      <c r="C23" s="22">
        <v>1.5069999999999999</v>
      </c>
      <c r="D23" s="22">
        <v>3.5999999999999997E-2</v>
      </c>
      <c r="E23" s="22">
        <v>111</v>
      </c>
      <c r="F23" s="20">
        <v>63.371356147021601</v>
      </c>
      <c r="G23" s="22">
        <v>1.58669537486629</v>
      </c>
      <c r="H23" s="18">
        <v>4.8599999999999997E-2</v>
      </c>
      <c r="I23" s="15">
        <v>4.1104733872852402E-3</v>
      </c>
      <c r="J23" s="24">
        <v>2.3796999999999999E-2</v>
      </c>
      <c r="K23" s="18">
        <v>0.107</v>
      </c>
      <c r="L23" s="15">
        <v>8.8615041753643594E-3</v>
      </c>
      <c r="M23" s="18">
        <v>1.5779999999999999E-2</v>
      </c>
      <c r="N23" s="15">
        <v>3.9510047658285598E-4</v>
      </c>
      <c r="O23" s="24">
        <v>0.17344000000000001</v>
      </c>
      <c r="P23" s="10">
        <v>100.9</v>
      </c>
      <c r="Q23" s="6">
        <v>2.5302400426893299</v>
      </c>
      <c r="R23" s="6">
        <v>3.3947679746900299</v>
      </c>
      <c r="S23" s="10">
        <v>102</v>
      </c>
      <c r="T23" s="6">
        <v>8.0591504747976899</v>
      </c>
      <c r="U23" s="6">
        <v>8.3588111658940196</v>
      </c>
      <c r="V23" s="10">
        <v>100</v>
      </c>
      <c r="W23" s="6">
        <v>162.40288242016101</v>
      </c>
      <c r="X23" s="6">
        <v>166.26408950077001</v>
      </c>
      <c r="Y23" s="6">
        <v>1.07843137254902</v>
      </c>
      <c r="Z23" s="6">
        <v>-0.90000000000000602</v>
      </c>
      <c r="AA23" s="7">
        <v>100.9</v>
      </c>
      <c r="AB23" s="7">
        <v>2.5302400426893299</v>
      </c>
      <c r="AC23" s="7">
        <v>3.3947679746900299</v>
      </c>
      <c r="AD23" s="13">
        <v>100.5</v>
      </c>
      <c r="AE23" s="6">
        <v>2.596750791591</v>
      </c>
      <c r="AF23" s="13">
        <v>100.3</v>
      </c>
      <c r="AG23" s="6">
        <v>2.7947641001400898</v>
      </c>
      <c r="AH23" s="13">
        <v>99.6</v>
      </c>
      <c r="AI23" s="6">
        <v>92.019742546785494</v>
      </c>
      <c r="AJ23" s="6">
        <v>6.9999999999999999E-4</v>
      </c>
      <c r="AK23" s="6">
        <v>6.3E-3</v>
      </c>
    </row>
    <row r="24" spans="1:37">
      <c r="A24" s="5" t="s">
        <v>63</v>
      </c>
      <c r="B24" s="22">
        <v>261</v>
      </c>
      <c r="C24" s="22">
        <v>1.444</v>
      </c>
      <c r="D24" s="22">
        <v>0.04</v>
      </c>
      <c r="E24" s="22">
        <v>372</v>
      </c>
      <c r="F24" s="20">
        <v>61.881188118811899</v>
      </c>
      <c r="G24" s="22">
        <v>1.28439384253959</v>
      </c>
      <c r="H24" s="18">
        <v>0.05</v>
      </c>
      <c r="I24" s="15">
        <v>1.93326804595002E-3</v>
      </c>
      <c r="J24" s="24">
        <v>2.8563999999999999E-2</v>
      </c>
      <c r="K24" s="18">
        <v>0.1111</v>
      </c>
      <c r="L24" s="15">
        <v>4.6039013958272404E-3</v>
      </c>
      <c r="M24" s="18">
        <v>1.6160000000000001E-2</v>
      </c>
      <c r="N24" s="15">
        <v>3.3541380064630599E-4</v>
      </c>
      <c r="O24" s="24">
        <v>0.39995999999999998</v>
      </c>
      <c r="P24" s="10">
        <v>103.3</v>
      </c>
      <c r="Q24" s="6">
        <v>2.1101152928516802</v>
      </c>
      <c r="R24" s="6">
        <v>3.1337801373013798</v>
      </c>
      <c r="S24" s="10">
        <v>106.9</v>
      </c>
      <c r="T24" s="6">
        <v>4.2477143954961702</v>
      </c>
      <c r="U24" s="6">
        <v>4.8278441739042304</v>
      </c>
      <c r="V24" s="10">
        <v>186</v>
      </c>
      <c r="W24" s="6">
        <v>241.576983843829</v>
      </c>
      <c r="X24" s="6">
        <v>285.25935942120202</v>
      </c>
      <c r="Y24" s="6">
        <v>3.3676333021515501</v>
      </c>
      <c r="Z24" s="6">
        <v>44.462365591397798</v>
      </c>
      <c r="AA24" s="7">
        <v>103.3</v>
      </c>
      <c r="AB24" s="7">
        <v>2.1101152928516802</v>
      </c>
      <c r="AC24" s="7">
        <v>3.1337801373013798</v>
      </c>
      <c r="AD24" s="13">
        <v>103.1</v>
      </c>
      <c r="AE24" s="6">
        <v>2.1695129750998299</v>
      </c>
      <c r="AF24" s="13">
        <v>102.9</v>
      </c>
      <c r="AG24" s="6">
        <v>2.4271542154765098</v>
      </c>
      <c r="AH24" s="13">
        <v>102.8</v>
      </c>
      <c r="AI24" s="6">
        <v>230.46763400330599</v>
      </c>
      <c r="AJ24" s="6">
        <v>2.5000000000000001E-3</v>
      </c>
      <c r="AK24" s="6">
        <v>2.8E-3</v>
      </c>
    </row>
    <row r="25" spans="1:37">
      <c r="A25" s="5" t="s">
        <v>64</v>
      </c>
      <c r="B25" s="22">
        <v>55.2</v>
      </c>
      <c r="C25" s="22">
        <v>1.1950000000000001</v>
      </c>
      <c r="D25" s="22">
        <v>3.1E-2</v>
      </c>
      <c r="E25" s="22">
        <v>103</v>
      </c>
      <c r="F25" s="20">
        <v>63.532401524777598</v>
      </c>
      <c r="G25" s="22">
        <v>1.6742394199491299</v>
      </c>
      <c r="H25" s="18">
        <v>6.5600000000000006E-2</v>
      </c>
      <c r="I25" s="15">
        <v>5.41342183740268E-3</v>
      </c>
      <c r="J25" s="24">
        <v>-2.9929999999999998E-2</v>
      </c>
      <c r="K25" s="18">
        <v>0.14199999999999999</v>
      </c>
      <c r="L25" s="15">
        <v>1.13002311923252E-2</v>
      </c>
      <c r="M25" s="18">
        <v>1.5740000000000001E-2</v>
      </c>
      <c r="N25" s="15">
        <v>4.1478879811778901E-4</v>
      </c>
      <c r="O25" s="24">
        <v>0.30430000000000001</v>
      </c>
      <c r="P25" s="10">
        <v>100.6</v>
      </c>
      <c r="Q25" s="6">
        <v>2.59494344556609</v>
      </c>
      <c r="R25" s="6">
        <v>3.43955403861264</v>
      </c>
      <c r="S25" s="10">
        <v>134</v>
      </c>
      <c r="T25" s="6">
        <v>10.4719532411508</v>
      </c>
      <c r="U25" s="6">
        <v>10.8537375480081</v>
      </c>
      <c r="V25" s="10">
        <v>660</v>
      </c>
      <c r="W25" s="6">
        <v>158.12987934878501</v>
      </c>
      <c r="X25" s="6">
        <v>158.22097637398201</v>
      </c>
      <c r="Y25" s="6">
        <v>24.9253731343284</v>
      </c>
      <c r="Z25" s="6">
        <v>84.757575757575793</v>
      </c>
      <c r="AA25" s="7">
        <v>100.6</v>
      </c>
      <c r="AB25" s="7">
        <v>2.59494344556609</v>
      </c>
      <c r="AC25" s="7">
        <v>3.43955403861264</v>
      </c>
      <c r="AD25" s="13">
        <v>98.4</v>
      </c>
      <c r="AE25" s="6">
        <v>2.59494344556609</v>
      </c>
      <c r="AF25" s="13">
        <v>98.4</v>
      </c>
      <c r="AG25" s="6">
        <v>3.1213145764003598</v>
      </c>
      <c r="AH25" s="13">
        <v>100.7</v>
      </c>
      <c r="AI25" s="6">
        <v>14.500791111564601</v>
      </c>
      <c r="AJ25" s="6">
        <v>2.2499999999999999E-2</v>
      </c>
      <c r="AK25" s="6">
        <v>8.2000000000000007E-3</v>
      </c>
    </row>
    <row r="26" spans="1:37">
      <c r="A26" s="5" t="s">
        <v>66</v>
      </c>
      <c r="B26" s="22">
        <v>81.5</v>
      </c>
      <c r="C26" s="22">
        <v>1.4770000000000001</v>
      </c>
      <c r="D26" s="22">
        <v>0.05</v>
      </c>
      <c r="E26" s="22">
        <v>167</v>
      </c>
      <c r="F26" s="20">
        <v>60.8272506082725</v>
      </c>
      <c r="G26" s="22">
        <v>1.4326405630024901</v>
      </c>
      <c r="H26" s="18">
        <v>7.8E-2</v>
      </c>
      <c r="I26" s="15">
        <v>9.6383869993200699E-3</v>
      </c>
      <c r="J26" s="24">
        <v>-0.18948999999999999</v>
      </c>
      <c r="K26" s="18">
        <v>0.17799999999999999</v>
      </c>
      <c r="L26" s="15">
        <v>2.3046110843263801E-2</v>
      </c>
      <c r="M26" s="18">
        <v>1.644E-2</v>
      </c>
      <c r="N26" s="15">
        <v>3.8720492246871002E-4</v>
      </c>
      <c r="O26" s="24">
        <v>0.32530999999999999</v>
      </c>
      <c r="P26" s="10">
        <v>105.1</v>
      </c>
      <c r="Q26" s="6">
        <v>2.4321618153927802</v>
      </c>
      <c r="R26" s="6">
        <v>3.3864395975958401</v>
      </c>
      <c r="S26" s="10">
        <v>163</v>
      </c>
      <c r="T26" s="6">
        <v>19.087408709895499</v>
      </c>
      <c r="U26" s="6">
        <v>19.3998077002869</v>
      </c>
      <c r="V26" s="10">
        <v>820</v>
      </c>
      <c r="W26" s="6">
        <v>236.35701370645401</v>
      </c>
      <c r="X26" s="6">
        <v>236.38636849872901</v>
      </c>
      <c r="Y26" s="6">
        <v>35.521472392638003</v>
      </c>
      <c r="Z26" s="6">
        <v>87.182926829268297</v>
      </c>
      <c r="AA26" s="7">
        <v>105.1</v>
      </c>
      <c r="AB26" s="7">
        <v>2.4321618153927802</v>
      </c>
      <c r="AC26" s="7">
        <v>3.3864395975958401</v>
      </c>
      <c r="AD26" s="13">
        <v>101</v>
      </c>
      <c r="AE26" s="6">
        <v>2.5612909042619001</v>
      </c>
      <c r="AF26" s="13">
        <v>101.1</v>
      </c>
      <c r="AG26" s="6">
        <v>3.4247585693877198</v>
      </c>
      <c r="AH26" s="13">
        <v>105.2</v>
      </c>
      <c r="AI26" s="6">
        <v>8.2963322156852808</v>
      </c>
      <c r="AJ26" s="6">
        <v>3.7999999999999999E-2</v>
      </c>
      <c r="AK26" s="6">
        <v>1.6E-2</v>
      </c>
    </row>
    <row r="27" spans="1:37">
      <c r="A27" s="5" t="s">
        <v>67</v>
      </c>
      <c r="B27" s="22">
        <v>93.5</v>
      </c>
      <c r="C27" s="22">
        <v>1.5209999999999999</v>
      </c>
      <c r="D27" s="22">
        <v>5.8000000000000003E-2</v>
      </c>
      <c r="E27" s="22">
        <v>164</v>
      </c>
      <c r="F27" s="20">
        <v>59.772863120143498</v>
      </c>
      <c r="G27" s="22">
        <v>1.36906181441686</v>
      </c>
      <c r="H27" s="18">
        <v>5.0799999999999998E-2</v>
      </c>
      <c r="I27" s="15">
        <v>3.60877329936629E-3</v>
      </c>
      <c r="J27" s="24">
        <v>5.8186000000000002E-2</v>
      </c>
      <c r="K27" s="18">
        <v>0.128</v>
      </c>
      <c r="L27" s="15">
        <v>1.6686449592408802E-2</v>
      </c>
      <c r="M27" s="18">
        <v>1.6729999999999998E-2</v>
      </c>
      <c r="N27" s="15">
        <v>3.8319068151639599E-4</v>
      </c>
      <c r="O27" s="24">
        <v>1.7840000000000002E-2</v>
      </c>
      <c r="P27" s="10">
        <v>106.9</v>
      </c>
      <c r="Q27" s="6">
        <v>2.4467991518354699</v>
      </c>
      <c r="R27" s="6">
        <v>3.42545317571081</v>
      </c>
      <c r="S27" s="10">
        <v>113</v>
      </c>
      <c r="T27" s="6">
        <v>7.67130509134621</v>
      </c>
      <c r="U27" s="6">
        <v>8.1012148993675392</v>
      </c>
      <c r="V27" s="10">
        <v>200</v>
      </c>
      <c r="W27" s="6">
        <v>727.42241483096302</v>
      </c>
      <c r="X27" s="6">
        <v>798.49941333825802</v>
      </c>
      <c r="Y27" s="6">
        <v>5.3982300884955698</v>
      </c>
      <c r="Z27" s="6">
        <v>46.55</v>
      </c>
      <c r="AA27" s="7">
        <v>106.9</v>
      </c>
      <c r="AB27" s="7">
        <v>2.4467991518354699</v>
      </c>
      <c r="AC27" s="7">
        <v>3.42545317571081</v>
      </c>
      <c r="AD27" s="13">
        <v>105.9</v>
      </c>
      <c r="AE27" s="6">
        <v>2.7734141575723501</v>
      </c>
      <c r="AF27" s="13">
        <v>106</v>
      </c>
      <c r="AG27" s="6">
        <v>3.1057562371368301</v>
      </c>
      <c r="AH27" s="13">
        <v>106.9</v>
      </c>
      <c r="AI27" s="6">
        <v>716.432302872023</v>
      </c>
      <c r="AJ27" s="6">
        <v>3.3E-3</v>
      </c>
      <c r="AK27" s="6">
        <v>5.5999999999999999E-3</v>
      </c>
    </row>
    <row r="28" spans="1:37">
      <c r="A28" s="5" t="s">
        <v>68</v>
      </c>
      <c r="B28" s="22">
        <v>215</v>
      </c>
      <c r="C28" s="22">
        <v>1.3839999999999999</v>
      </c>
      <c r="D28" s="22">
        <v>5.2999999999999999E-2</v>
      </c>
      <c r="E28" s="22">
        <v>282</v>
      </c>
      <c r="F28" s="20">
        <v>63.1313131313131</v>
      </c>
      <c r="G28" s="22">
        <v>1.44786486923525</v>
      </c>
      <c r="H28" s="18">
        <v>4.8500000000000001E-2</v>
      </c>
      <c r="I28" s="15">
        <v>2.8374171925817301E-3</v>
      </c>
      <c r="J28" s="24">
        <v>0.25054999999999999</v>
      </c>
      <c r="K28" s="18">
        <v>0.1052</v>
      </c>
      <c r="L28" s="15">
        <v>5.8111342266376903E-3</v>
      </c>
      <c r="M28" s="18">
        <v>1.584E-2</v>
      </c>
      <c r="N28" s="15">
        <v>3.6327740373439201E-4</v>
      </c>
      <c r="O28" s="24">
        <v>7.8881000000000007E-2</v>
      </c>
      <c r="P28" s="10">
        <v>101.3</v>
      </c>
      <c r="Q28" s="6">
        <v>2.3382968211420998</v>
      </c>
      <c r="R28" s="6">
        <v>3.2601203102171201</v>
      </c>
      <c r="S28" s="10">
        <v>101.3</v>
      </c>
      <c r="T28" s="6">
        <v>5.31563616197261</v>
      </c>
      <c r="U28" s="6">
        <v>5.7469274121088603</v>
      </c>
      <c r="V28" s="10">
        <v>110</v>
      </c>
      <c r="W28" s="6">
        <v>117.307378066163</v>
      </c>
      <c r="X28" s="6">
        <v>121.97062629309799</v>
      </c>
      <c r="Y28" s="6">
        <v>0</v>
      </c>
      <c r="Z28" s="6">
        <v>7.9090909090909101</v>
      </c>
      <c r="AA28" s="7">
        <v>101.3</v>
      </c>
      <c r="AB28" s="7">
        <v>2.3382968211420998</v>
      </c>
      <c r="AC28" s="7">
        <v>3.2601203102171201</v>
      </c>
      <c r="AD28" s="13">
        <v>101.3</v>
      </c>
      <c r="AE28" s="6">
        <v>2.4023804910470101</v>
      </c>
      <c r="AF28" s="13">
        <v>101</v>
      </c>
      <c r="AG28" s="6">
        <v>2.5953396322005502</v>
      </c>
      <c r="AH28" s="13">
        <v>98.6</v>
      </c>
      <c r="AI28" s="6">
        <v>57.353027372212303</v>
      </c>
      <c r="AJ28" s="6">
        <v>5.9999999999999995E-4</v>
      </c>
      <c r="AK28" s="6">
        <v>4.4000000000000003E-3</v>
      </c>
    </row>
    <row r="29" spans="1:37">
      <c r="A29" s="5" t="s">
        <v>69</v>
      </c>
      <c r="B29" s="22">
        <v>172</v>
      </c>
      <c r="C29" s="22">
        <v>1.141</v>
      </c>
      <c r="D29" s="22">
        <v>4.2999999999999997E-2</v>
      </c>
      <c r="E29" s="22">
        <v>234</v>
      </c>
      <c r="F29" s="20">
        <v>66.312997347480106</v>
      </c>
      <c r="G29" s="22">
        <v>1.43284111782357</v>
      </c>
      <c r="H29" s="18">
        <v>5.0700000000000002E-2</v>
      </c>
      <c r="I29" s="15">
        <v>2.2388342345942098E-3</v>
      </c>
      <c r="J29" s="24">
        <v>0.10233</v>
      </c>
      <c r="K29" s="18">
        <v>0.1065</v>
      </c>
      <c r="L29" s="15">
        <v>4.9325818860410202E-3</v>
      </c>
      <c r="M29" s="18">
        <v>1.508E-2</v>
      </c>
      <c r="N29" s="15">
        <v>3.2583724037623502E-4</v>
      </c>
      <c r="O29" s="24">
        <v>0.31219000000000002</v>
      </c>
      <c r="P29" s="10">
        <v>96.5</v>
      </c>
      <c r="Q29" s="6">
        <v>2.0497296474534501</v>
      </c>
      <c r="R29" s="6">
        <v>2.9809071361445798</v>
      </c>
      <c r="S29" s="10">
        <v>102.5</v>
      </c>
      <c r="T29" s="6">
        <v>4.5100824038847804</v>
      </c>
      <c r="U29" s="6">
        <v>5.0218716303540401</v>
      </c>
      <c r="V29" s="10">
        <v>230</v>
      </c>
      <c r="W29" s="6">
        <v>209.21469564463601</v>
      </c>
      <c r="X29" s="6">
        <v>232.888968172565</v>
      </c>
      <c r="Y29" s="6">
        <v>5.8536585365853702</v>
      </c>
      <c r="Z29" s="6">
        <v>58.043478260869598</v>
      </c>
      <c r="AA29" s="7">
        <v>96.5</v>
      </c>
      <c r="AB29" s="7">
        <v>2.0497296474534501</v>
      </c>
      <c r="AC29" s="7">
        <v>2.9809071361445798</v>
      </c>
      <c r="AD29" s="13">
        <v>96.1</v>
      </c>
      <c r="AE29" s="6">
        <v>2.1108272377552901</v>
      </c>
      <c r="AF29" s="13">
        <v>95.9</v>
      </c>
      <c r="AG29" s="6">
        <v>2.3789164108541301</v>
      </c>
      <c r="AH29" s="13">
        <v>95.8</v>
      </c>
      <c r="AI29" s="6">
        <v>190.45154153662699</v>
      </c>
      <c r="AJ29" s="6">
        <v>3.5000000000000001E-3</v>
      </c>
      <c r="AK29" s="6">
        <v>3.2000000000000002E-3</v>
      </c>
    </row>
    <row r="30" spans="1:37">
      <c r="A30" s="5" t="s">
        <v>70</v>
      </c>
      <c r="B30" s="22">
        <v>163.1</v>
      </c>
      <c r="C30" s="22">
        <v>1.88</v>
      </c>
      <c r="D30" s="22">
        <v>0.12</v>
      </c>
      <c r="E30" s="22">
        <v>257</v>
      </c>
      <c r="F30" s="20">
        <v>62.5390869293308</v>
      </c>
      <c r="G30" s="22">
        <v>1.3529403735246199</v>
      </c>
      <c r="H30" s="18">
        <v>5.3800000000000001E-2</v>
      </c>
      <c r="I30" s="15">
        <v>3.5557627997070298E-3</v>
      </c>
      <c r="J30" s="24">
        <v>-6.0493999999999999E-2</v>
      </c>
      <c r="K30" s="18">
        <v>0.11899999999999999</v>
      </c>
      <c r="L30" s="15">
        <v>8.1447410179821007E-3</v>
      </c>
      <c r="M30" s="18">
        <v>1.5990000000000001E-2</v>
      </c>
      <c r="N30" s="15">
        <v>3.4591992999681299E-4</v>
      </c>
      <c r="O30" s="24">
        <v>0.26835999999999999</v>
      </c>
      <c r="P30" s="10">
        <v>102.3</v>
      </c>
      <c r="Q30" s="6">
        <v>2.1601270264730301</v>
      </c>
      <c r="R30" s="6">
        <v>3.1501670996792601</v>
      </c>
      <c r="S30" s="10">
        <v>113.3</v>
      </c>
      <c r="T30" s="6">
        <v>7.4103329250548704</v>
      </c>
      <c r="U30" s="6">
        <v>7.8018220552109296</v>
      </c>
      <c r="V30" s="10">
        <v>340</v>
      </c>
      <c r="W30" s="6">
        <v>138.54729029930999</v>
      </c>
      <c r="X30" s="6">
        <v>139.98411868448301</v>
      </c>
      <c r="Y30" s="6">
        <v>9.7087378640776603</v>
      </c>
      <c r="Z30" s="6">
        <v>69.911764705882305</v>
      </c>
      <c r="AA30" s="7">
        <v>102.3</v>
      </c>
      <c r="AB30" s="7">
        <v>2.1601270264730301</v>
      </c>
      <c r="AC30" s="7">
        <v>3.1501670996792601</v>
      </c>
      <c r="AD30" s="13">
        <v>101.4</v>
      </c>
      <c r="AE30" s="6">
        <v>2.2209792368455901</v>
      </c>
      <c r="AF30" s="13">
        <v>101.3</v>
      </c>
      <c r="AG30" s="6">
        <v>2.5635198575693399</v>
      </c>
      <c r="AH30" s="13">
        <v>102.3</v>
      </c>
      <c r="AI30" s="6">
        <v>35.7820129294225</v>
      </c>
      <c r="AJ30" s="6">
        <v>7.3000000000000001E-3</v>
      </c>
      <c r="AK30" s="6">
        <v>5.4999999999999997E-3</v>
      </c>
    </row>
    <row r="31" spans="1:37">
      <c r="A31" s="5" t="s">
        <v>71</v>
      </c>
      <c r="B31" s="22">
        <v>260</v>
      </c>
      <c r="C31" s="22">
        <v>1.5349999999999999</v>
      </c>
      <c r="D31" s="22">
        <v>4.7E-2</v>
      </c>
      <c r="E31" s="22">
        <v>435</v>
      </c>
      <c r="F31" s="20">
        <v>51.786639047125803</v>
      </c>
      <c r="G31" s="22">
        <v>1.0711089563098399</v>
      </c>
      <c r="H31" s="18">
        <v>4.9599999999999998E-2</v>
      </c>
      <c r="I31" s="15">
        <v>1.83473517947785E-3</v>
      </c>
      <c r="J31" s="24">
        <v>0.21667</v>
      </c>
      <c r="K31" s="18">
        <v>0.13159999999999999</v>
      </c>
      <c r="L31" s="15">
        <v>4.9746365696400402E-3</v>
      </c>
      <c r="M31" s="18">
        <v>1.9310000000000001E-2</v>
      </c>
      <c r="N31" s="15">
        <v>3.9939093030388201E-4</v>
      </c>
      <c r="O31" s="24">
        <v>0.22276000000000001</v>
      </c>
      <c r="P31" s="10">
        <v>123.3</v>
      </c>
      <c r="Q31" s="6">
        <v>2.5239595081911101</v>
      </c>
      <c r="R31" s="6">
        <v>3.74001943644876</v>
      </c>
      <c r="S31" s="10">
        <v>125.4</v>
      </c>
      <c r="T31" s="6">
        <v>4.44638434686322</v>
      </c>
      <c r="U31" s="6">
        <v>5.1857828835391597</v>
      </c>
      <c r="V31" s="10">
        <v>167</v>
      </c>
      <c r="W31" s="6">
        <v>92.580607843503699</v>
      </c>
      <c r="X31" s="6">
        <v>102.46352359307301</v>
      </c>
      <c r="Y31" s="6">
        <v>1.67464114832536</v>
      </c>
      <c r="Z31" s="6">
        <v>26.167664670658699</v>
      </c>
      <c r="AA31" s="7">
        <v>123.3</v>
      </c>
      <c r="AB31" s="7">
        <v>2.5239595081911101</v>
      </c>
      <c r="AC31" s="7">
        <v>3.74001943644876</v>
      </c>
      <c r="AD31" s="13">
        <v>123.2</v>
      </c>
      <c r="AE31" s="6">
        <v>2.58344181258032</v>
      </c>
      <c r="AF31" s="13">
        <v>123.1</v>
      </c>
      <c r="AG31" s="6">
        <v>2.8540031114261799</v>
      </c>
      <c r="AH31" s="13">
        <v>122.8</v>
      </c>
      <c r="AI31" s="6">
        <v>62.315726335112302</v>
      </c>
      <c r="AJ31" s="6">
        <v>1.4E-3</v>
      </c>
      <c r="AK31" s="6">
        <v>2.7000000000000001E-3</v>
      </c>
    </row>
    <row r="32" spans="1:37">
      <c r="A32" s="5" t="s">
        <v>72</v>
      </c>
      <c r="B32" s="22">
        <v>850</v>
      </c>
      <c r="C32" s="22">
        <v>1.07</v>
      </c>
      <c r="D32" s="22">
        <v>0.16</v>
      </c>
      <c r="E32" s="22">
        <v>1170</v>
      </c>
      <c r="F32" s="20">
        <v>66.181336863004603</v>
      </c>
      <c r="G32" s="22">
        <v>2.0713314435134502</v>
      </c>
      <c r="H32" s="18">
        <v>4.9599999999999998E-2</v>
      </c>
      <c r="I32" s="15">
        <v>1.36112375970286E-3</v>
      </c>
      <c r="J32" s="24">
        <v>-0.14419000000000001</v>
      </c>
      <c r="K32" s="18">
        <v>0.10349999999999999</v>
      </c>
      <c r="L32" s="15">
        <v>4.9129855039985598E-3</v>
      </c>
      <c r="M32" s="18">
        <v>1.511E-2</v>
      </c>
      <c r="N32" s="15">
        <v>4.7291003166458599E-4</v>
      </c>
      <c r="O32" s="24">
        <v>0.63332999999999995</v>
      </c>
      <c r="P32" s="10">
        <v>96.7</v>
      </c>
      <c r="Q32" s="6">
        <v>3.0533826043958801</v>
      </c>
      <c r="R32" s="6">
        <v>3.7451221440470599</v>
      </c>
      <c r="S32" s="10">
        <v>99.9</v>
      </c>
      <c r="T32" s="6">
        <v>4.4206803012835696</v>
      </c>
      <c r="U32" s="6">
        <v>4.9167962625795898</v>
      </c>
      <c r="V32" s="10">
        <v>195</v>
      </c>
      <c r="W32" s="6">
        <v>123.441114818009</v>
      </c>
      <c r="X32" s="6">
        <v>168.68889523088799</v>
      </c>
      <c r="Y32" s="6">
        <v>3.2032032032031998</v>
      </c>
      <c r="Z32" s="6">
        <v>50.410256410256402</v>
      </c>
      <c r="AA32" s="7">
        <v>96.7</v>
      </c>
      <c r="AB32" s="7">
        <v>3.0533826043958801</v>
      </c>
      <c r="AC32" s="7">
        <v>3.7451221440470599</v>
      </c>
      <c r="AD32" s="13">
        <v>96.2</v>
      </c>
      <c r="AE32" s="6">
        <v>2.9825065513469302</v>
      </c>
      <c r="AF32" s="13">
        <v>95.8</v>
      </c>
      <c r="AG32" s="6">
        <v>3.1535399674265401</v>
      </c>
      <c r="AH32" s="13">
        <v>89.6</v>
      </c>
      <c r="AI32" s="6">
        <v>105.811548649062</v>
      </c>
      <c r="AJ32" s="6">
        <v>2.3E-3</v>
      </c>
      <c r="AK32" s="6">
        <v>2E-3</v>
      </c>
    </row>
    <row r="33" spans="1:37">
      <c r="A33" s="5" t="s">
        <v>73</v>
      </c>
      <c r="B33" s="22">
        <v>282</v>
      </c>
      <c r="C33" s="22">
        <v>2.1869999999999998</v>
      </c>
      <c r="D33" s="22">
        <v>5.3999999999999999E-2</v>
      </c>
      <c r="E33" s="22">
        <v>409</v>
      </c>
      <c r="F33" s="20">
        <v>61.957868649318499</v>
      </c>
      <c r="G33" s="22">
        <v>1.28688492575268</v>
      </c>
      <c r="H33" s="18">
        <v>4.9399999999999999E-2</v>
      </c>
      <c r="I33" s="15">
        <v>2.12997144119065E-3</v>
      </c>
      <c r="J33" s="24">
        <v>5.4724000000000002E-2</v>
      </c>
      <c r="K33" s="18">
        <v>0.1109</v>
      </c>
      <c r="L33" s="15">
        <v>5.4001583830939597E-3</v>
      </c>
      <c r="M33" s="18">
        <v>1.6140000000000002E-2</v>
      </c>
      <c r="N33" s="15">
        <v>3.3523300840460199E-4</v>
      </c>
      <c r="O33" s="24">
        <v>-3.8538999999999997E-2</v>
      </c>
      <c r="P33" s="10">
        <v>103.2</v>
      </c>
      <c r="Q33" s="6">
        <v>2.10897709552636</v>
      </c>
      <c r="R33" s="6">
        <v>3.13092760896031</v>
      </c>
      <c r="S33" s="10">
        <v>106.6</v>
      </c>
      <c r="T33" s="6">
        <v>4.8993320590848004</v>
      </c>
      <c r="U33" s="6">
        <v>5.4084569591131997</v>
      </c>
      <c r="V33" s="10">
        <v>160</v>
      </c>
      <c r="W33" s="6">
        <v>120.283373423573</v>
      </c>
      <c r="X33" s="6">
        <v>135.50372855630201</v>
      </c>
      <c r="Y33" s="6">
        <v>3.18949343339587</v>
      </c>
      <c r="Z33" s="6">
        <v>35.5</v>
      </c>
      <c r="AA33" s="7">
        <v>103.2</v>
      </c>
      <c r="AB33" s="7">
        <v>2.10897709552636</v>
      </c>
      <c r="AC33" s="7">
        <v>3.13092760896031</v>
      </c>
      <c r="AD33" s="13">
        <v>104</v>
      </c>
      <c r="AE33" s="6">
        <v>2.6131560208787401</v>
      </c>
      <c r="AF33" s="13">
        <v>104</v>
      </c>
      <c r="AG33" s="6">
        <v>2.8297446219007298</v>
      </c>
      <c r="AH33" s="13">
        <v>102.7</v>
      </c>
      <c r="AI33" s="6">
        <v>90.975698525236496</v>
      </c>
      <c r="AJ33" s="6">
        <v>1.6000000000000001E-3</v>
      </c>
      <c r="AK33" s="6">
        <v>3.2000000000000002E-3</v>
      </c>
    </row>
    <row r="34" spans="1:37">
      <c r="A34" s="5" t="s">
        <v>74</v>
      </c>
      <c r="B34" s="22">
        <v>310</v>
      </c>
      <c r="C34" s="22">
        <v>1.272</v>
      </c>
      <c r="D34" s="22">
        <v>8.6999999999999994E-2</v>
      </c>
      <c r="E34" s="22">
        <v>491</v>
      </c>
      <c r="F34" s="20">
        <v>62.266500622664999</v>
      </c>
      <c r="G34" s="22">
        <v>1.4895885940103899</v>
      </c>
      <c r="H34" s="18">
        <v>5.3900000000000003E-2</v>
      </c>
      <c r="I34" s="15">
        <v>2.87510079857728E-3</v>
      </c>
      <c r="J34" s="24">
        <v>6.6324999999999995E-2</v>
      </c>
      <c r="K34" s="18">
        <v>0.1211</v>
      </c>
      <c r="L34" s="15">
        <v>7.5477162481442E-3</v>
      </c>
      <c r="M34" s="18">
        <v>1.6060000000000001E-2</v>
      </c>
      <c r="N34" s="15">
        <v>3.8420005268609698E-4</v>
      </c>
      <c r="O34" s="24">
        <v>7.6422000000000004E-2</v>
      </c>
      <c r="P34" s="10">
        <v>102.7</v>
      </c>
      <c r="Q34" s="6">
        <v>2.4132203370053502</v>
      </c>
      <c r="R34" s="6">
        <v>3.3356314929371802</v>
      </c>
      <c r="S34" s="10">
        <v>115.6</v>
      </c>
      <c r="T34" s="6">
        <v>6.6605055885734297</v>
      </c>
      <c r="U34" s="6">
        <v>7.1068058527430198</v>
      </c>
      <c r="V34" s="10">
        <v>320</v>
      </c>
      <c r="W34" s="6">
        <v>98.127048693234997</v>
      </c>
      <c r="X34" s="6">
        <v>100.08149676219099</v>
      </c>
      <c r="Y34" s="6">
        <v>11.159169550173001</v>
      </c>
      <c r="Z34" s="6">
        <v>67.90625</v>
      </c>
      <c r="AA34" s="7">
        <v>102.7</v>
      </c>
      <c r="AB34" s="7">
        <v>2.4132203370053502</v>
      </c>
      <c r="AC34" s="7">
        <v>3.3356314929371802</v>
      </c>
      <c r="AD34" s="13">
        <v>102.1</v>
      </c>
      <c r="AE34" s="6">
        <v>2.4778685184925</v>
      </c>
      <c r="AF34" s="13">
        <v>101.9</v>
      </c>
      <c r="AG34" s="6">
        <v>2.8063026735222101</v>
      </c>
      <c r="AH34" s="13">
        <v>100.4</v>
      </c>
      <c r="AI34" s="6">
        <v>26.617901593561299</v>
      </c>
      <c r="AJ34" s="6">
        <v>7.4999999999999997E-3</v>
      </c>
      <c r="AK34" s="6">
        <v>4.4999999999999997E-3</v>
      </c>
    </row>
    <row r="35" spans="1:37">
      <c r="A35" s="5" t="s">
        <v>75</v>
      </c>
      <c r="B35" s="22">
        <v>162</v>
      </c>
      <c r="C35" s="22">
        <v>1.964</v>
      </c>
      <c r="D35" s="22">
        <v>6.9000000000000006E-2</v>
      </c>
      <c r="E35" s="22">
        <v>225</v>
      </c>
      <c r="F35" s="20">
        <v>68.728522336769799</v>
      </c>
      <c r="G35" s="22">
        <v>1.4039728643363001</v>
      </c>
      <c r="H35" s="18">
        <v>5.33E-2</v>
      </c>
      <c r="I35" s="15">
        <v>3.20215605586601E-3</v>
      </c>
      <c r="J35" s="24">
        <v>0.62538000000000005</v>
      </c>
      <c r="K35" s="18">
        <v>0.1065</v>
      </c>
      <c r="L35" s="15">
        <v>6.3429775391766899E-3</v>
      </c>
      <c r="M35" s="18">
        <v>1.455E-2</v>
      </c>
      <c r="N35" s="15">
        <v>2.9722456531215599E-4</v>
      </c>
      <c r="O35" s="24">
        <v>-0.23959</v>
      </c>
      <c r="P35" s="10">
        <v>93.1</v>
      </c>
      <c r="Q35" s="6">
        <v>1.90078747286399</v>
      </c>
      <c r="R35" s="6">
        <v>2.8246197376218198</v>
      </c>
      <c r="S35" s="10">
        <v>102.5</v>
      </c>
      <c r="T35" s="6">
        <v>5.7710521822134897</v>
      </c>
      <c r="U35" s="6">
        <v>6.1792713706192597</v>
      </c>
      <c r="V35" s="10">
        <v>290</v>
      </c>
      <c r="W35" s="6">
        <v>115.559628413686</v>
      </c>
      <c r="X35" s="6">
        <v>117.000786294498</v>
      </c>
      <c r="Y35" s="6">
        <v>9.1707317073170902</v>
      </c>
      <c r="Z35" s="6">
        <v>67.896551724137893</v>
      </c>
      <c r="AA35" s="7">
        <v>93.1</v>
      </c>
      <c r="AB35" s="7">
        <v>1.90078747286399</v>
      </c>
      <c r="AC35" s="7">
        <v>2.8246197376218198</v>
      </c>
      <c r="AD35" s="13">
        <v>92</v>
      </c>
      <c r="AE35" s="6">
        <v>2.0209386475092899</v>
      </c>
      <c r="AF35" s="13">
        <v>91.9</v>
      </c>
      <c r="AG35" s="6">
        <v>2.2722771155453501</v>
      </c>
      <c r="AH35" s="13">
        <v>92.3</v>
      </c>
      <c r="AI35" s="6">
        <v>34.702534764900598</v>
      </c>
      <c r="AJ35" s="6">
        <v>7.0000000000000001E-3</v>
      </c>
      <c r="AK35" s="6">
        <v>4.7999999999999996E-3</v>
      </c>
    </row>
    <row r="36" spans="1:37">
      <c r="A36" s="5" t="s">
        <v>77</v>
      </c>
      <c r="B36" s="22">
        <v>57.4</v>
      </c>
      <c r="C36" s="22">
        <v>1.4870000000000001</v>
      </c>
      <c r="D36" s="22">
        <v>2.1999999999999999E-2</v>
      </c>
      <c r="E36" s="22">
        <v>113</v>
      </c>
      <c r="F36" s="20">
        <v>44.424700133274101</v>
      </c>
      <c r="G36" s="22">
        <v>0.92705068105475896</v>
      </c>
      <c r="H36" s="18">
        <v>4.8500000000000001E-2</v>
      </c>
      <c r="I36" s="15">
        <v>3.3050316547669802E-3</v>
      </c>
      <c r="J36" s="24">
        <v>0.30292999999999998</v>
      </c>
      <c r="K36" s="18">
        <v>0.14899999999999999</v>
      </c>
      <c r="L36" s="15">
        <v>9.0453886732411899E-3</v>
      </c>
      <c r="M36" s="18">
        <v>2.2509999999999999E-2</v>
      </c>
      <c r="N36" s="15">
        <v>4.6973667279551402E-4</v>
      </c>
      <c r="O36" s="24">
        <v>-7.5221999999999997E-3</v>
      </c>
      <c r="P36" s="10">
        <v>143.5</v>
      </c>
      <c r="Q36" s="6">
        <v>2.9990355100208701</v>
      </c>
      <c r="R36" s="6">
        <v>4.3909850843558198</v>
      </c>
      <c r="S36" s="10">
        <v>141</v>
      </c>
      <c r="T36" s="6">
        <v>8.2042477177280304</v>
      </c>
      <c r="U36" s="6">
        <v>8.7272619374647</v>
      </c>
      <c r="V36" s="10">
        <v>120</v>
      </c>
      <c r="W36" s="6">
        <v>132.390801488081</v>
      </c>
      <c r="X36" s="6">
        <v>134.43446682523401</v>
      </c>
      <c r="Y36" s="6">
        <v>-1.7730496453900699</v>
      </c>
      <c r="Z36" s="6">
        <v>-19.5833333333333</v>
      </c>
      <c r="AA36" s="7">
        <v>143.5</v>
      </c>
      <c r="AB36" s="7">
        <v>2.9990355100208701</v>
      </c>
      <c r="AC36" s="7">
        <v>4.3909850843558198</v>
      </c>
      <c r="AD36" s="13">
        <v>143.6</v>
      </c>
      <c r="AE36" s="6">
        <v>3.12061115654708</v>
      </c>
      <c r="AF36" s="13">
        <v>143.19999999999999</v>
      </c>
      <c r="AG36" s="6">
        <v>3.3567663925042002</v>
      </c>
      <c r="AH36" s="13">
        <v>142</v>
      </c>
      <c r="AI36" s="6">
        <v>59.906494795277297</v>
      </c>
      <c r="AJ36" s="6">
        <v>-4.0000000000000002E-4</v>
      </c>
      <c r="AK36" s="6">
        <v>4.8999999999999998E-3</v>
      </c>
    </row>
    <row r="37" spans="1:37">
      <c r="A37" s="5" t="s">
        <v>78</v>
      </c>
      <c r="B37" s="22">
        <v>213</v>
      </c>
      <c r="C37" s="22">
        <v>1.5640000000000001</v>
      </c>
      <c r="D37" s="22">
        <v>9.7000000000000003E-2</v>
      </c>
      <c r="E37" s="22">
        <v>305</v>
      </c>
      <c r="F37" s="20">
        <v>63.011972274732202</v>
      </c>
      <c r="G37" s="22">
        <v>1.32140425755719</v>
      </c>
      <c r="H37" s="18">
        <v>5.0200000000000002E-2</v>
      </c>
      <c r="I37" s="15">
        <v>2.25279277104259E-3</v>
      </c>
      <c r="J37" s="24">
        <v>0.10088</v>
      </c>
      <c r="K37" s="18">
        <v>0.1096</v>
      </c>
      <c r="L37" s="15">
        <v>5.0260246716465704E-3</v>
      </c>
      <c r="M37" s="18">
        <v>1.5869999999999999E-2</v>
      </c>
      <c r="N37" s="15">
        <v>3.3280477995515598E-4</v>
      </c>
      <c r="O37" s="24">
        <v>0.26546999999999998</v>
      </c>
      <c r="P37" s="10">
        <v>101.5</v>
      </c>
      <c r="Q37" s="6">
        <v>2.15353426941574</v>
      </c>
      <c r="R37" s="6">
        <v>3.13332461135577</v>
      </c>
      <c r="S37" s="10">
        <v>105.4</v>
      </c>
      <c r="T37" s="6">
        <v>4.5999696408988298</v>
      </c>
      <c r="U37" s="6">
        <v>5.1280966639976997</v>
      </c>
      <c r="V37" s="10">
        <v>190</v>
      </c>
      <c r="W37" s="6">
        <v>759.86680973375996</v>
      </c>
      <c r="X37" s="6">
        <v>885.93110785413705</v>
      </c>
      <c r="Y37" s="6">
        <v>3.7001897533207</v>
      </c>
      <c r="Z37" s="6">
        <v>46.578947368421098</v>
      </c>
      <c r="AA37" s="7">
        <v>101.5</v>
      </c>
      <c r="AB37" s="7">
        <v>2.15353426941574</v>
      </c>
      <c r="AC37" s="7">
        <v>3.13332461135577</v>
      </c>
      <c r="AD37" s="13">
        <v>101.2</v>
      </c>
      <c r="AE37" s="6">
        <v>2.15353426941574</v>
      </c>
      <c r="AF37" s="13">
        <v>101.1</v>
      </c>
      <c r="AG37" s="6">
        <v>2.4113731974107502</v>
      </c>
      <c r="AH37" s="13">
        <v>100.5</v>
      </c>
      <c r="AI37" s="6">
        <v>754.91664422965505</v>
      </c>
      <c r="AJ37" s="6">
        <v>2.8E-3</v>
      </c>
      <c r="AK37" s="6">
        <v>3.3E-3</v>
      </c>
    </row>
    <row r="38" spans="1:37">
      <c r="A38" s="5" t="s">
        <v>79</v>
      </c>
      <c r="B38" s="22">
        <v>247</v>
      </c>
      <c r="C38" s="22">
        <v>1.585</v>
      </c>
      <c r="D38" s="22">
        <v>5.8000000000000003E-2</v>
      </c>
      <c r="E38" s="22">
        <v>368</v>
      </c>
      <c r="F38" s="20">
        <v>62.578222778473098</v>
      </c>
      <c r="G38" s="22">
        <v>1.33056780642656</v>
      </c>
      <c r="H38" s="18">
        <v>5.21E-2</v>
      </c>
      <c r="I38" s="15">
        <v>2.0925410997679398E-3</v>
      </c>
      <c r="J38" s="24">
        <v>0.14915999999999999</v>
      </c>
      <c r="K38" s="18">
        <v>0.1149</v>
      </c>
      <c r="L38" s="15">
        <v>4.7034365694138998E-3</v>
      </c>
      <c r="M38" s="18">
        <v>1.5980000000000001E-2</v>
      </c>
      <c r="N38" s="15">
        <v>3.39774327276209E-4</v>
      </c>
      <c r="O38" s="24">
        <v>0.33834999999999998</v>
      </c>
      <c r="P38" s="10">
        <v>102.2</v>
      </c>
      <c r="Q38" s="6">
        <v>2.1595765936262099</v>
      </c>
      <c r="R38" s="6">
        <v>3.14876239272327</v>
      </c>
      <c r="S38" s="10">
        <v>110.2</v>
      </c>
      <c r="T38" s="6">
        <v>4.2708014533480201</v>
      </c>
      <c r="U38" s="6">
        <v>4.8818793953793804</v>
      </c>
      <c r="V38" s="10">
        <v>290</v>
      </c>
      <c r="W38" s="6">
        <v>98.131656416271497</v>
      </c>
      <c r="X38" s="6">
        <v>105.365801253816</v>
      </c>
      <c r="Y38" s="6">
        <v>7.2595281306715096</v>
      </c>
      <c r="Z38" s="6">
        <v>64.758620689655203</v>
      </c>
      <c r="AA38" s="7">
        <v>102.2</v>
      </c>
      <c r="AB38" s="7">
        <v>2.1595765936262099</v>
      </c>
      <c r="AC38" s="7">
        <v>3.14876239272327</v>
      </c>
      <c r="AD38" s="13">
        <v>101.6</v>
      </c>
      <c r="AE38" s="6">
        <v>2.2204438888965798</v>
      </c>
      <c r="AF38" s="13">
        <v>101.6</v>
      </c>
      <c r="AG38" s="6">
        <v>2.46733561841911</v>
      </c>
      <c r="AH38" s="13">
        <v>102.6</v>
      </c>
      <c r="AI38" s="6">
        <v>58.595163546159299</v>
      </c>
      <c r="AJ38" s="6">
        <v>5.7999999999999996E-3</v>
      </c>
      <c r="AK38" s="6">
        <v>3.3E-3</v>
      </c>
    </row>
    <row r="39" spans="1:37">
      <c r="A39" s="5" t="s">
        <v>80</v>
      </c>
      <c r="B39" s="22">
        <v>233</v>
      </c>
      <c r="C39" s="22">
        <v>1.3069999999999999</v>
      </c>
      <c r="D39" s="22">
        <v>3.6999999999999998E-2</v>
      </c>
      <c r="E39" s="22">
        <v>312</v>
      </c>
      <c r="F39" s="20">
        <v>63.451776649746201</v>
      </c>
      <c r="G39" s="22">
        <v>1.1763460706318201</v>
      </c>
      <c r="H39" s="18">
        <v>4.7300000000000002E-2</v>
      </c>
      <c r="I39" s="15">
        <v>1.9416605994510899E-3</v>
      </c>
      <c r="J39" s="24">
        <v>6.4199000000000006E-2</v>
      </c>
      <c r="K39" s="18">
        <v>0.1026</v>
      </c>
      <c r="L39" s="15">
        <v>4.3271029858324402E-3</v>
      </c>
      <c r="M39" s="18">
        <v>1.576E-2</v>
      </c>
      <c r="N39" s="15">
        <v>2.9217801379296198E-4</v>
      </c>
      <c r="O39" s="24">
        <v>0.26417000000000002</v>
      </c>
      <c r="P39" s="10">
        <v>100.8</v>
      </c>
      <c r="Q39" s="6">
        <v>1.8614027617153901</v>
      </c>
      <c r="R39" s="6">
        <v>2.9282042672894302</v>
      </c>
      <c r="S39" s="10">
        <v>99</v>
      </c>
      <c r="T39" s="6">
        <v>3.9816046749982399</v>
      </c>
      <c r="U39" s="6">
        <v>4.5180601069359501</v>
      </c>
      <c r="V39" s="10">
        <v>78</v>
      </c>
      <c r="W39" s="6">
        <v>78.622651925814793</v>
      </c>
      <c r="X39" s="6">
        <v>81.058399542441506</v>
      </c>
      <c r="Y39" s="6">
        <v>-1.8181818181818099</v>
      </c>
      <c r="Z39" s="6">
        <v>-29.230769230769202</v>
      </c>
      <c r="AA39" s="7">
        <v>100.8</v>
      </c>
      <c r="AB39" s="7">
        <v>1.8614027617153901</v>
      </c>
      <c r="AC39" s="7">
        <v>2.9282042672894302</v>
      </c>
      <c r="AD39" s="13">
        <v>100.9</v>
      </c>
      <c r="AE39" s="6">
        <v>1.8614027617153901</v>
      </c>
      <c r="AF39" s="13">
        <v>100.7</v>
      </c>
      <c r="AG39" s="6">
        <v>2.0787438004640801</v>
      </c>
      <c r="AH39" s="13">
        <v>98.8</v>
      </c>
      <c r="AI39" s="6">
        <v>32.421850592583901</v>
      </c>
      <c r="AJ39" s="6">
        <v>-8.9999999999999998E-4</v>
      </c>
      <c r="AK39" s="6">
        <v>2.8E-3</v>
      </c>
    </row>
    <row r="40" spans="1:37">
      <c r="A40" s="5" t="s">
        <v>81</v>
      </c>
      <c r="B40" s="22">
        <v>226</v>
      </c>
      <c r="C40" s="22">
        <v>1.4570000000000001</v>
      </c>
      <c r="D40" s="22">
        <v>4.7E-2</v>
      </c>
      <c r="E40" s="22">
        <v>339</v>
      </c>
      <c r="F40" s="20">
        <v>61.614294516327803</v>
      </c>
      <c r="G40" s="22">
        <v>1.6134676647499699</v>
      </c>
      <c r="H40" s="18">
        <v>5.1400000000000001E-2</v>
      </c>
      <c r="I40" s="15">
        <v>3.9662106183115699E-3</v>
      </c>
      <c r="J40" s="24">
        <v>-0.61651</v>
      </c>
      <c r="K40" s="18">
        <v>0.114</v>
      </c>
      <c r="L40" s="15">
        <v>1.042880745819E-2</v>
      </c>
      <c r="M40" s="18">
        <v>1.6230000000000001E-2</v>
      </c>
      <c r="N40" s="15">
        <v>4.2500819662801801E-4</v>
      </c>
      <c r="O40" s="24">
        <v>0.77022999999999997</v>
      </c>
      <c r="P40" s="10">
        <v>103.8</v>
      </c>
      <c r="Q40" s="6">
        <v>2.6839595190852399</v>
      </c>
      <c r="R40" s="6">
        <v>3.5521106101525302</v>
      </c>
      <c r="S40" s="10">
        <v>109</v>
      </c>
      <c r="T40" s="6">
        <v>8.8502288732311598</v>
      </c>
      <c r="U40" s="6">
        <v>9.1564827613595305</v>
      </c>
      <c r="V40" s="10">
        <v>270</v>
      </c>
      <c r="W40" s="6">
        <v>185.87079930680699</v>
      </c>
      <c r="X40" s="6">
        <v>198.51234478647299</v>
      </c>
      <c r="Y40" s="6">
        <v>4.7706422018348604</v>
      </c>
      <c r="Z40" s="6">
        <v>61.5555555555556</v>
      </c>
      <c r="AA40" s="7">
        <v>103.8</v>
      </c>
      <c r="AB40" s="7">
        <v>2.6839595190852399</v>
      </c>
      <c r="AC40" s="7">
        <v>3.5521106101525302</v>
      </c>
      <c r="AD40" s="13">
        <v>102.9</v>
      </c>
      <c r="AE40" s="6">
        <v>2.42166031889038</v>
      </c>
      <c r="AF40" s="13">
        <v>102.8</v>
      </c>
      <c r="AG40" s="6">
        <v>2.7382021672211301</v>
      </c>
      <c r="AH40" s="13">
        <v>102.4</v>
      </c>
      <c r="AI40" s="6">
        <v>110.369624602747</v>
      </c>
      <c r="AJ40" s="6">
        <v>4.3E-3</v>
      </c>
      <c r="AK40" s="6">
        <v>6.3E-3</v>
      </c>
    </row>
    <row r="41" spans="1:37">
      <c r="A41" s="5" t="s">
        <v>82</v>
      </c>
      <c r="B41" s="22">
        <v>227</v>
      </c>
      <c r="C41" s="22">
        <v>1.577</v>
      </c>
      <c r="D41" s="22">
        <v>3.6999999999999998E-2</v>
      </c>
      <c r="E41" s="22">
        <v>342</v>
      </c>
      <c r="F41" s="20">
        <v>59.988002399520099</v>
      </c>
      <c r="G41" s="22">
        <v>1.06671048110602</v>
      </c>
      <c r="H41" s="18">
        <v>5.4399999999999997E-2</v>
      </c>
      <c r="I41" s="15">
        <v>3.37061090758133E-3</v>
      </c>
      <c r="J41" s="24">
        <v>0.15378</v>
      </c>
      <c r="K41" s="18">
        <v>0.124</v>
      </c>
      <c r="L41" s="15">
        <v>7.4867282573898696E-3</v>
      </c>
      <c r="M41" s="18">
        <v>1.6670000000000001E-2</v>
      </c>
      <c r="N41" s="15">
        <v>2.9642700221302402E-4</v>
      </c>
      <c r="O41" s="24">
        <v>6.3228000000000006E-2</v>
      </c>
      <c r="P41" s="10">
        <v>106.6</v>
      </c>
      <c r="Q41" s="6">
        <v>1.8686768450839899</v>
      </c>
      <c r="R41" s="6">
        <v>3.03288358789196</v>
      </c>
      <c r="S41" s="10">
        <v>118.3</v>
      </c>
      <c r="T41" s="6">
        <v>6.6724051234548796</v>
      </c>
      <c r="U41" s="6">
        <v>7.1365221542612103</v>
      </c>
      <c r="V41" s="10">
        <v>330</v>
      </c>
      <c r="W41" s="6">
        <v>114.21701332570299</v>
      </c>
      <c r="X41" s="6">
        <v>115.780726231298</v>
      </c>
      <c r="Y41" s="6">
        <v>9.8901098901098798</v>
      </c>
      <c r="Z41" s="6">
        <v>67.696969696969703</v>
      </c>
      <c r="AA41" s="7">
        <v>106.6</v>
      </c>
      <c r="AB41" s="7">
        <v>1.8686768450839899</v>
      </c>
      <c r="AC41" s="7">
        <v>3.03288358789196</v>
      </c>
      <c r="AD41" s="13">
        <v>105.8</v>
      </c>
      <c r="AE41" s="6">
        <v>1.9719921783194401</v>
      </c>
      <c r="AF41" s="13">
        <v>105.8</v>
      </c>
      <c r="AG41" s="6">
        <v>2.37372916136338</v>
      </c>
      <c r="AH41" s="13">
        <v>106.3</v>
      </c>
      <c r="AI41" s="6">
        <v>29.915232458463301</v>
      </c>
      <c r="AJ41" s="6">
        <v>7.9000000000000008E-3</v>
      </c>
      <c r="AK41" s="6">
        <v>5.3E-3</v>
      </c>
    </row>
    <row r="42" spans="1:37">
      <c r="A42" s="5" t="s">
        <v>83</v>
      </c>
      <c r="B42" s="22">
        <v>188</v>
      </c>
      <c r="C42" s="22">
        <v>2.17</v>
      </c>
      <c r="D42" s="22">
        <v>0.14000000000000001</v>
      </c>
      <c r="E42" s="22">
        <v>244</v>
      </c>
      <c r="F42" s="20">
        <v>63.897763578274798</v>
      </c>
      <c r="G42" s="22">
        <v>1.9442673388590299</v>
      </c>
      <c r="H42" s="18">
        <v>4.65E-2</v>
      </c>
      <c r="I42" s="15">
        <v>3.2927609082749202E-3</v>
      </c>
      <c r="J42" s="24">
        <v>0.28206999999999999</v>
      </c>
      <c r="K42" s="18">
        <v>9.98E-2</v>
      </c>
      <c r="L42" s="15">
        <v>6.8408670685812904E-3</v>
      </c>
      <c r="M42" s="18">
        <v>1.5650000000000001E-2</v>
      </c>
      <c r="N42" s="15">
        <v>4.7619481730170102E-4</v>
      </c>
      <c r="O42" s="24">
        <v>0.10703</v>
      </c>
      <c r="P42" s="10">
        <v>100.1</v>
      </c>
      <c r="Q42" s="6">
        <v>3.0031820378415701</v>
      </c>
      <c r="R42" s="6">
        <v>3.7494901466983799</v>
      </c>
      <c r="S42" s="10">
        <v>96.3</v>
      </c>
      <c r="T42" s="6">
        <v>6.2737371149111603</v>
      </c>
      <c r="U42" s="6">
        <v>6.6102940809481003</v>
      </c>
      <c r="V42" s="10">
        <v>30</v>
      </c>
      <c r="W42" s="6">
        <v>121.38669860236</v>
      </c>
      <c r="X42" s="6">
        <v>122.35053063548</v>
      </c>
      <c r="Y42" s="6">
        <v>-3.94600207684319</v>
      </c>
      <c r="Z42" s="6">
        <v>-233.666666666667</v>
      </c>
      <c r="AA42" s="7">
        <v>100.1</v>
      </c>
      <c r="AB42" s="7">
        <v>3.0031820378415701</v>
      </c>
      <c r="AC42" s="7">
        <v>3.7494901466983799</v>
      </c>
      <c r="AD42" s="13">
        <v>100.4</v>
      </c>
      <c r="AE42" s="6">
        <v>3.14437630579011</v>
      </c>
      <c r="AF42" s="13">
        <v>100.3</v>
      </c>
      <c r="AG42" s="6">
        <v>3.26116196884082</v>
      </c>
      <c r="AH42" s="13">
        <v>100</v>
      </c>
      <c r="AI42" s="6">
        <v>28.1406786979312</v>
      </c>
      <c r="AJ42" s="6">
        <v>-2.0999999999999999E-3</v>
      </c>
      <c r="AK42" s="6">
        <v>5.1000000000000004E-3</v>
      </c>
    </row>
    <row r="43" spans="1:37">
      <c r="A43" s="5" t="s">
        <v>84</v>
      </c>
      <c r="B43" s="22">
        <v>170</v>
      </c>
      <c r="C43" s="22">
        <v>1.9890000000000001</v>
      </c>
      <c r="D43" s="22">
        <v>8.7999999999999995E-2</v>
      </c>
      <c r="E43" s="22">
        <v>253</v>
      </c>
      <c r="F43" s="20">
        <v>65.019505851755497</v>
      </c>
      <c r="G43" s="22">
        <v>1.4931584544588901</v>
      </c>
      <c r="H43" s="18">
        <v>5.4199999999999998E-2</v>
      </c>
      <c r="I43" s="15">
        <v>3.2625199423280599E-3</v>
      </c>
      <c r="J43" s="24">
        <v>7.0368E-2</v>
      </c>
      <c r="K43" s="18">
        <v>0.1142</v>
      </c>
      <c r="L43" s="15">
        <v>6.6086308907367499E-3</v>
      </c>
      <c r="M43" s="18">
        <v>1.538E-2</v>
      </c>
      <c r="N43" s="15">
        <v>3.5319827071490599E-4</v>
      </c>
      <c r="O43" s="24">
        <v>0.32539000000000001</v>
      </c>
      <c r="P43" s="10">
        <v>98.4</v>
      </c>
      <c r="Q43" s="6">
        <v>2.25151179709921</v>
      </c>
      <c r="R43" s="6">
        <v>3.1526304483252798</v>
      </c>
      <c r="S43" s="10">
        <v>109.5</v>
      </c>
      <c r="T43" s="6">
        <v>6.0296577099524802</v>
      </c>
      <c r="U43" s="6">
        <v>6.4721540116279996</v>
      </c>
      <c r="V43" s="10">
        <v>330</v>
      </c>
      <c r="W43" s="6">
        <v>114.172782919936</v>
      </c>
      <c r="X43" s="6">
        <v>115.362149942919</v>
      </c>
      <c r="Y43" s="6">
        <v>10.1369863013699</v>
      </c>
      <c r="Z43" s="6">
        <v>70.181818181818201</v>
      </c>
      <c r="AA43" s="7">
        <v>98.4</v>
      </c>
      <c r="AB43" s="7">
        <v>2.25151179709921</v>
      </c>
      <c r="AC43" s="7">
        <v>3.1526304483252798</v>
      </c>
      <c r="AD43" s="13">
        <v>97.6</v>
      </c>
      <c r="AE43" s="6">
        <v>2.31531971279927</v>
      </c>
      <c r="AF43" s="13">
        <v>97.3</v>
      </c>
      <c r="AG43" s="6">
        <v>2.6245327392108</v>
      </c>
      <c r="AH43" s="13">
        <v>97.1</v>
      </c>
      <c r="AI43" s="6">
        <v>29.816176141197399</v>
      </c>
      <c r="AJ43" s="6">
        <v>8.2000000000000007E-3</v>
      </c>
      <c r="AK43" s="6">
        <v>5.0000000000000001E-3</v>
      </c>
    </row>
    <row r="44" spans="1:37">
      <c r="A44" s="5" t="s">
        <v>85</v>
      </c>
      <c r="B44" s="22">
        <v>224.2</v>
      </c>
      <c r="C44" s="22">
        <v>2.202</v>
      </c>
      <c r="D44" s="22">
        <v>9.1999999999999998E-2</v>
      </c>
      <c r="E44" s="22">
        <v>325</v>
      </c>
      <c r="F44" s="20">
        <v>62.972292191435798</v>
      </c>
      <c r="G44" s="22">
        <v>1.5697539342414899</v>
      </c>
      <c r="H44" s="18">
        <v>0.05</v>
      </c>
      <c r="I44" s="15">
        <v>1.9570771342304902E-3</v>
      </c>
      <c r="J44" s="24">
        <v>0.30560999999999999</v>
      </c>
      <c r="K44" s="18">
        <v>0.1075</v>
      </c>
      <c r="L44" s="15">
        <v>3.87335791820224E-3</v>
      </c>
      <c r="M44" s="18">
        <v>1.5879999999999998E-2</v>
      </c>
      <c r="N44" s="15">
        <v>3.9585175651498598E-4</v>
      </c>
      <c r="O44" s="24">
        <v>0.30312</v>
      </c>
      <c r="P44" s="10">
        <v>101.5</v>
      </c>
      <c r="Q44" s="6">
        <v>2.5348909170584002</v>
      </c>
      <c r="R44" s="6">
        <v>3.4076550935910799</v>
      </c>
      <c r="S44" s="10">
        <v>103.6</v>
      </c>
      <c r="T44" s="6">
        <v>3.5909402795280001</v>
      </c>
      <c r="U44" s="6">
        <v>4.2256684656955796</v>
      </c>
      <c r="V44" s="10">
        <v>185</v>
      </c>
      <c r="W44" s="6">
        <v>306.809640505684</v>
      </c>
      <c r="X44" s="6">
        <v>358.12826517848299</v>
      </c>
      <c r="Y44" s="6">
        <v>2.0270270270270201</v>
      </c>
      <c r="Z44" s="6">
        <v>45.135135135135101</v>
      </c>
      <c r="AA44" s="7">
        <v>101.5</v>
      </c>
      <c r="AB44" s="7">
        <v>2.5348909170584002</v>
      </c>
      <c r="AC44" s="7">
        <v>3.4076550935910799</v>
      </c>
      <c r="AD44" s="13">
        <v>101.3</v>
      </c>
      <c r="AE44" s="6">
        <v>2.5348909170584002</v>
      </c>
      <c r="AF44" s="13">
        <v>101.1</v>
      </c>
      <c r="AG44" s="6">
        <v>2.73763622330226</v>
      </c>
      <c r="AH44" s="13">
        <v>98.6</v>
      </c>
      <c r="AI44" s="6">
        <v>297.76297336510299</v>
      </c>
      <c r="AJ44" s="6">
        <v>2.5000000000000001E-3</v>
      </c>
      <c r="AK44" s="6">
        <v>2.8999999999999998E-3</v>
      </c>
    </row>
    <row r="45" spans="1:37">
      <c r="A45" s="5" t="s">
        <v>86</v>
      </c>
      <c r="B45" s="22">
        <v>125.1</v>
      </c>
      <c r="C45" s="22">
        <v>1.752</v>
      </c>
      <c r="D45" s="22">
        <v>8.1000000000000003E-2</v>
      </c>
      <c r="E45" s="22">
        <v>160</v>
      </c>
      <c r="F45" s="20">
        <v>63.694267515923599</v>
      </c>
      <c r="G45" s="22">
        <v>1.68162672477727</v>
      </c>
      <c r="H45" s="18">
        <v>4.6199999999999998E-2</v>
      </c>
      <c r="I45" s="15">
        <v>2.4857276284747198E-3</v>
      </c>
      <c r="J45" s="24">
        <v>-1.5086E-2</v>
      </c>
      <c r="K45" s="18">
        <v>9.8799999999999999E-2</v>
      </c>
      <c r="L45" s="15">
        <v>4.88326130777373E-3</v>
      </c>
      <c r="M45" s="18">
        <v>1.5699999999999999E-2</v>
      </c>
      <c r="N45" s="15">
        <v>4.1450417139034902E-4</v>
      </c>
      <c r="O45" s="24">
        <v>0.26323000000000002</v>
      </c>
      <c r="P45" s="10">
        <v>100.4</v>
      </c>
      <c r="Q45" s="6">
        <v>2.59313921862223</v>
      </c>
      <c r="R45" s="6">
        <v>3.4344866975331301</v>
      </c>
      <c r="S45" s="10">
        <v>95.5</v>
      </c>
      <c r="T45" s="6">
        <v>4.5422433680861598</v>
      </c>
      <c r="U45" s="6">
        <v>4.9889338934068501</v>
      </c>
      <c r="V45" s="10">
        <v>30</v>
      </c>
      <c r="W45" s="6">
        <v>92.001047032023294</v>
      </c>
      <c r="X45" s="6">
        <v>93.076077896942607</v>
      </c>
      <c r="Y45" s="6">
        <v>-5.1308900523560199</v>
      </c>
      <c r="Z45" s="6">
        <v>-234.666666666667</v>
      </c>
      <c r="AA45" s="7">
        <v>100.4</v>
      </c>
      <c r="AB45" s="7">
        <v>2.59313921862223</v>
      </c>
      <c r="AC45" s="7">
        <v>3.4344866975331301</v>
      </c>
      <c r="AD45" s="13">
        <v>99.7</v>
      </c>
      <c r="AE45" s="6">
        <v>2.4606444292414</v>
      </c>
      <c r="AF45" s="13">
        <v>99.5</v>
      </c>
      <c r="AG45" s="6">
        <v>2.5969164050701901</v>
      </c>
      <c r="AH45" s="13">
        <v>99.6</v>
      </c>
      <c r="AI45" s="6">
        <v>31.115122609248399</v>
      </c>
      <c r="AJ45" s="6">
        <v>-2.3E-3</v>
      </c>
      <c r="AK45" s="6">
        <v>3.7000000000000002E-3</v>
      </c>
    </row>
    <row r="46" spans="1:37">
      <c r="A46" s="5" t="s">
        <v>87</v>
      </c>
      <c r="B46" s="22">
        <v>84.5</v>
      </c>
      <c r="C46" s="22">
        <v>1.7450000000000001</v>
      </c>
      <c r="D46" s="22">
        <v>6.9000000000000006E-2</v>
      </c>
      <c r="E46" s="22">
        <v>132</v>
      </c>
      <c r="F46" s="20">
        <v>60.679611650485398</v>
      </c>
      <c r="G46" s="22">
        <v>1.7726018554959</v>
      </c>
      <c r="H46" s="18">
        <v>5.28E-2</v>
      </c>
      <c r="I46" s="15">
        <v>5.61747470918452E-3</v>
      </c>
      <c r="J46" s="24">
        <v>-0.23214000000000001</v>
      </c>
      <c r="K46" s="18">
        <v>0.12</v>
      </c>
      <c r="L46" s="15">
        <v>1.35495387375364E-2</v>
      </c>
      <c r="M46" s="18">
        <v>1.6480000000000002E-2</v>
      </c>
      <c r="N46" s="15">
        <v>4.8142164697487401E-4</v>
      </c>
      <c r="O46" s="24">
        <v>0.36183999999999999</v>
      </c>
      <c r="P46" s="10">
        <v>105.4</v>
      </c>
      <c r="Q46" s="6">
        <v>3.0360156154845002</v>
      </c>
      <c r="R46" s="6">
        <v>3.8466305233515001</v>
      </c>
      <c r="S46" s="10">
        <v>114</v>
      </c>
      <c r="T46" s="6">
        <v>11.9634701915804</v>
      </c>
      <c r="U46" s="6">
        <v>12.2135054039108</v>
      </c>
      <c r="V46" s="10">
        <v>340</v>
      </c>
      <c r="W46" s="6">
        <v>217.32466009139901</v>
      </c>
      <c r="X46" s="6">
        <v>219.451566828637</v>
      </c>
      <c r="Y46" s="6">
        <v>7.5438596491227896</v>
      </c>
      <c r="Z46" s="6">
        <v>69</v>
      </c>
      <c r="AA46" s="7">
        <v>105.4</v>
      </c>
      <c r="AB46" s="7">
        <v>3.0360156154845002</v>
      </c>
      <c r="AC46" s="7">
        <v>3.8466305233515001</v>
      </c>
      <c r="AD46" s="13">
        <v>103.8</v>
      </c>
      <c r="AE46" s="6">
        <v>3.0360156154845002</v>
      </c>
      <c r="AF46" s="13">
        <v>103.7</v>
      </c>
      <c r="AG46" s="6">
        <v>3.28509041349432</v>
      </c>
      <c r="AH46" s="13">
        <v>104.9</v>
      </c>
      <c r="AI46" s="6">
        <v>72.979744339386002</v>
      </c>
      <c r="AJ46" s="6">
        <v>6.0000000000000001E-3</v>
      </c>
      <c r="AK46" s="6">
        <v>8.8000000000000005E-3</v>
      </c>
    </row>
    <row r="47" spans="1:37">
      <c r="A47" s="5" t="s">
        <v>88</v>
      </c>
      <c r="B47" s="22">
        <v>223.7</v>
      </c>
      <c r="C47" s="22">
        <v>1.645</v>
      </c>
      <c r="D47" s="22">
        <v>5.6000000000000001E-2</v>
      </c>
      <c r="E47" s="22">
        <v>330</v>
      </c>
      <c r="F47" s="20">
        <v>64.516129032258107</v>
      </c>
      <c r="G47" s="22">
        <v>1.4223027753566899</v>
      </c>
      <c r="H47" s="18">
        <v>5.33E-2</v>
      </c>
      <c r="I47" s="15">
        <v>2.6245201437896399E-3</v>
      </c>
      <c r="J47" s="24">
        <v>0.19475999999999999</v>
      </c>
      <c r="K47" s="18">
        <v>0.1132</v>
      </c>
      <c r="L47" s="15">
        <v>5.4881108771598301E-3</v>
      </c>
      <c r="M47" s="18">
        <v>1.55E-2</v>
      </c>
      <c r="N47" s="15">
        <v>3.4170824177944599E-4</v>
      </c>
      <c r="O47" s="24">
        <v>0.14738999999999999</v>
      </c>
      <c r="P47" s="10">
        <v>99.1</v>
      </c>
      <c r="Q47" s="6">
        <v>2.1949736778872402</v>
      </c>
      <c r="R47" s="6">
        <v>3.1245482341598398</v>
      </c>
      <c r="S47" s="10">
        <v>108.7</v>
      </c>
      <c r="T47" s="6">
        <v>4.9846959709576204</v>
      </c>
      <c r="U47" s="6">
        <v>5.5038632621046002</v>
      </c>
      <c r="V47" s="10">
        <v>310</v>
      </c>
      <c r="W47" s="6">
        <v>100.497078429805</v>
      </c>
      <c r="X47" s="6">
        <v>102.745922250047</v>
      </c>
      <c r="Y47" s="6">
        <v>8.8316467341306399</v>
      </c>
      <c r="Z47" s="6">
        <v>68.0322580645161</v>
      </c>
      <c r="AA47" s="7">
        <v>99.1</v>
      </c>
      <c r="AB47" s="7">
        <v>2.1949736778872402</v>
      </c>
      <c r="AC47" s="7">
        <v>3.1245482341598398</v>
      </c>
      <c r="AD47" s="13">
        <v>98.5</v>
      </c>
      <c r="AE47" s="6">
        <v>2.2576335944120398</v>
      </c>
      <c r="AF47" s="13">
        <v>98.4</v>
      </c>
      <c r="AG47" s="6">
        <v>2.5582794849040802</v>
      </c>
      <c r="AH47" s="13">
        <v>98.1</v>
      </c>
      <c r="AI47" s="6">
        <v>34.281685678018199</v>
      </c>
      <c r="AJ47" s="6">
        <v>6.7999999999999996E-3</v>
      </c>
      <c r="AK47" s="6">
        <v>4.0000000000000001E-3</v>
      </c>
    </row>
    <row r="48" spans="1:37">
      <c r="A48" s="5" t="s">
        <v>89</v>
      </c>
      <c r="B48" s="22">
        <v>222</v>
      </c>
      <c r="C48" s="22">
        <v>1.778</v>
      </c>
      <c r="D48" s="22">
        <v>8.1000000000000003E-2</v>
      </c>
      <c r="E48" s="22">
        <v>302</v>
      </c>
      <c r="F48" s="20">
        <v>64.2260757867694</v>
      </c>
      <c r="G48" s="22">
        <v>1.56912714361809</v>
      </c>
      <c r="H48" s="18">
        <v>4.9099999999999998E-2</v>
      </c>
      <c r="I48" s="15">
        <v>2.1743790862302401E-3</v>
      </c>
      <c r="J48" s="24">
        <v>0.10408000000000001</v>
      </c>
      <c r="K48" s="18">
        <v>0.10489999999999999</v>
      </c>
      <c r="L48" s="15">
        <v>4.7763142759349496E-3</v>
      </c>
      <c r="M48" s="18">
        <v>1.5570000000000001E-2</v>
      </c>
      <c r="N48" s="15">
        <v>3.8039549087890101E-4</v>
      </c>
      <c r="O48" s="24">
        <v>0.29176999999999997</v>
      </c>
      <c r="P48" s="10">
        <v>99.6</v>
      </c>
      <c r="Q48" s="6">
        <v>2.3892062185454201</v>
      </c>
      <c r="R48" s="6">
        <v>3.2706689152211599</v>
      </c>
      <c r="S48" s="10">
        <v>101.2</v>
      </c>
      <c r="T48" s="6">
        <v>4.3557134504478601</v>
      </c>
      <c r="U48" s="6">
        <v>4.8701981234769596</v>
      </c>
      <c r="V48" s="10">
        <v>150</v>
      </c>
      <c r="W48" s="6">
        <v>117.967903226858</v>
      </c>
      <c r="X48" s="6">
        <v>129.23400610651501</v>
      </c>
      <c r="Y48" s="6">
        <v>1.5810276679841999</v>
      </c>
      <c r="Z48" s="6">
        <v>33.6</v>
      </c>
      <c r="AA48" s="7">
        <v>99.6</v>
      </c>
      <c r="AB48" s="7">
        <v>2.3892062185454201</v>
      </c>
      <c r="AC48" s="7">
        <v>3.2706689152211599</v>
      </c>
      <c r="AD48" s="13">
        <v>99.5</v>
      </c>
      <c r="AE48" s="6">
        <v>2.4544869840225498</v>
      </c>
      <c r="AF48" s="13">
        <v>99.5</v>
      </c>
      <c r="AG48" s="6">
        <v>2.6527796105994899</v>
      </c>
      <c r="AH48" s="13">
        <v>99.6</v>
      </c>
      <c r="AI48" s="6">
        <v>87.865244503963496</v>
      </c>
      <c r="AJ48" s="6">
        <v>1.2999999999999999E-3</v>
      </c>
      <c r="AK48" s="6">
        <v>3.2000000000000002E-3</v>
      </c>
    </row>
    <row r="49" spans="1:37">
      <c r="A49" s="5" t="s">
        <v>90</v>
      </c>
      <c r="B49" s="22">
        <v>346</v>
      </c>
      <c r="C49" s="22">
        <v>1.2789999999999999</v>
      </c>
      <c r="D49" s="22">
        <v>4.4999999999999998E-2</v>
      </c>
      <c r="E49" s="22">
        <v>464</v>
      </c>
      <c r="F49" s="20">
        <v>63.291139240506297</v>
      </c>
      <c r="G49" s="22">
        <v>1.23766528490426</v>
      </c>
      <c r="H49" s="18">
        <v>4.9200000000000001E-2</v>
      </c>
      <c r="I49" s="15">
        <v>2.3341990877119002E-3</v>
      </c>
      <c r="J49" s="24">
        <v>0.13811999999999999</v>
      </c>
      <c r="K49" s="18">
        <v>0.1069</v>
      </c>
      <c r="L49" s="15">
        <v>5.3016512109436299E-3</v>
      </c>
      <c r="M49" s="18">
        <v>1.5800000000000002E-2</v>
      </c>
      <c r="N49" s="15">
        <v>3.0897076172350002E-4</v>
      </c>
      <c r="O49" s="24">
        <v>8.4566000000000002E-2</v>
      </c>
      <c r="P49" s="10">
        <v>101</v>
      </c>
      <c r="Q49" s="6">
        <v>1.9737818476025399</v>
      </c>
      <c r="R49" s="6">
        <v>3.0051522582104799</v>
      </c>
      <c r="S49" s="10">
        <v>102.9</v>
      </c>
      <c r="T49" s="6">
        <v>4.8050730628951897</v>
      </c>
      <c r="U49" s="6">
        <v>5.29152535315876</v>
      </c>
      <c r="V49" s="10">
        <v>140</v>
      </c>
      <c r="W49" s="6">
        <v>115.39118931050599</v>
      </c>
      <c r="X49" s="6">
        <v>127.955166439172</v>
      </c>
      <c r="Y49" s="6">
        <v>1.84645286686104</v>
      </c>
      <c r="Z49" s="6">
        <v>27.8571428571429</v>
      </c>
      <c r="AA49" s="7">
        <v>101</v>
      </c>
      <c r="AB49" s="7">
        <v>1.9737818476025399</v>
      </c>
      <c r="AC49" s="7">
        <v>3.0051522582104799</v>
      </c>
      <c r="AD49" s="13">
        <v>100.7</v>
      </c>
      <c r="AE49" s="6">
        <v>2.0310624761255598</v>
      </c>
      <c r="AF49" s="13">
        <v>100.4</v>
      </c>
      <c r="AG49" s="6">
        <v>2.2766482248606099</v>
      </c>
      <c r="AH49" s="13">
        <v>97.7</v>
      </c>
      <c r="AI49" s="6">
        <v>76.302551533307707</v>
      </c>
      <c r="AJ49" s="6">
        <v>1.6000000000000001E-3</v>
      </c>
      <c r="AK49" s="6">
        <v>3.5999999999999999E-3</v>
      </c>
    </row>
    <row r="50" spans="1:37">
      <c r="A50" s="5" t="s">
        <v>91</v>
      </c>
      <c r="B50" s="22">
        <v>179</v>
      </c>
      <c r="C50" s="22">
        <v>1.6679999999999999</v>
      </c>
      <c r="D50" s="22">
        <v>6.3E-2</v>
      </c>
      <c r="E50" s="22">
        <v>262</v>
      </c>
      <c r="F50" s="20">
        <v>63.211125158027798</v>
      </c>
      <c r="G50" s="22">
        <v>1.42575516319426</v>
      </c>
      <c r="H50" s="18">
        <v>5.0700000000000002E-2</v>
      </c>
      <c r="I50" s="15">
        <v>2.4988538582254001E-3</v>
      </c>
      <c r="J50" s="24">
        <v>1.6652E-2</v>
      </c>
      <c r="K50" s="18">
        <v>0.11119999999999999</v>
      </c>
      <c r="L50" s="15">
        <v>5.8452473001576301E-3</v>
      </c>
      <c r="M50" s="18">
        <v>1.5820000000000001E-2</v>
      </c>
      <c r="N50" s="15">
        <v>3.5682716650501799E-4</v>
      </c>
      <c r="O50" s="24">
        <v>0.39378000000000002</v>
      </c>
      <c r="P50" s="10">
        <v>101.2</v>
      </c>
      <c r="Q50" s="6">
        <v>2.2740977475760902</v>
      </c>
      <c r="R50" s="6">
        <v>3.2123903417199702</v>
      </c>
      <c r="S50" s="10">
        <v>106.8</v>
      </c>
      <c r="T50" s="6">
        <v>5.34389314086933</v>
      </c>
      <c r="U50" s="6">
        <v>5.8164188819991303</v>
      </c>
      <c r="V50" s="10">
        <v>210</v>
      </c>
      <c r="W50" s="6">
        <v>313.34704598138597</v>
      </c>
      <c r="X50" s="6">
        <v>356.48619389744499</v>
      </c>
      <c r="Y50" s="6">
        <v>5.2434456928838804</v>
      </c>
      <c r="Z50" s="6">
        <v>51.809523809523803</v>
      </c>
      <c r="AA50" s="7">
        <v>101.2</v>
      </c>
      <c r="AB50" s="7">
        <v>2.2740977475760902</v>
      </c>
      <c r="AC50" s="7">
        <v>3.2123903417199702</v>
      </c>
      <c r="AD50" s="13">
        <v>100.9</v>
      </c>
      <c r="AE50" s="6">
        <v>2.2740977475760902</v>
      </c>
      <c r="AF50" s="13">
        <v>100.6</v>
      </c>
      <c r="AG50" s="6">
        <v>2.538068931497</v>
      </c>
      <c r="AH50" s="13">
        <v>99.4</v>
      </c>
      <c r="AI50" s="6">
        <v>301.15332311840899</v>
      </c>
      <c r="AJ50" s="6">
        <v>3.3999999999999998E-3</v>
      </c>
      <c r="AK50" s="6">
        <v>3.8E-3</v>
      </c>
    </row>
    <row r="51" spans="1:37">
      <c r="A51" s="5" t="s">
        <v>92</v>
      </c>
      <c r="B51" s="22">
        <v>123.2</v>
      </c>
      <c r="C51" s="22">
        <v>1.536</v>
      </c>
      <c r="D51" s="22">
        <v>3.7999999999999999E-2</v>
      </c>
      <c r="E51" s="22">
        <v>175</v>
      </c>
      <c r="F51" s="20">
        <v>65.189048239895698</v>
      </c>
      <c r="G51" s="22">
        <v>1.55383845244661</v>
      </c>
      <c r="H51" s="18">
        <v>5.21E-2</v>
      </c>
      <c r="I51" s="15">
        <v>3.3135661338884099E-3</v>
      </c>
      <c r="J51" s="24">
        <v>0.22420999999999999</v>
      </c>
      <c r="K51" s="18">
        <v>0.1095</v>
      </c>
      <c r="L51" s="15">
        <v>6.6595956380624197E-3</v>
      </c>
      <c r="M51" s="18">
        <v>1.5339999999999999E-2</v>
      </c>
      <c r="N51" s="15">
        <v>3.6564242774054601E-4</v>
      </c>
      <c r="O51" s="24">
        <v>0.12611</v>
      </c>
      <c r="P51" s="10">
        <v>98.1</v>
      </c>
      <c r="Q51" s="6">
        <v>2.3133416358655099</v>
      </c>
      <c r="R51" s="6">
        <v>3.1931813485145901</v>
      </c>
      <c r="S51" s="10">
        <v>105.1</v>
      </c>
      <c r="T51" s="6">
        <v>6.0849532606742596</v>
      </c>
      <c r="U51" s="6">
        <v>6.4927547582365204</v>
      </c>
      <c r="V51" s="10">
        <v>260</v>
      </c>
      <c r="W51" s="6">
        <v>137.28516054361401</v>
      </c>
      <c r="X51" s="6">
        <v>141.218427325985</v>
      </c>
      <c r="Y51" s="6">
        <v>6.66032350142721</v>
      </c>
      <c r="Z51" s="6">
        <v>62.269230769230802</v>
      </c>
      <c r="AA51" s="7">
        <v>98.1</v>
      </c>
      <c r="AB51" s="7">
        <v>2.3133416358655099</v>
      </c>
      <c r="AC51" s="7">
        <v>3.1931813485145901</v>
      </c>
      <c r="AD51" s="13">
        <v>97.6</v>
      </c>
      <c r="AE51" s="6">
        <v>2.3780978794466998</v>
      </c>
      <c r="AF51" s="13">
        <v>97.5</v>
      </c>
      <c r="AG51" s="6">
        <v>2.6363717842122298</v>
      </c>
      <c r="AH51" s="13">
        <v>97.1</v>
      </c>
      <c r="AI51" s="6">
        <v>70.028330734681404</v>
      </c>
      <c r="AJ51" s="6">
        <v>5.3E-3</v>
      </c>
      <c r="AK51" s="6">
        <v>5.0000000000000001E-3</v>
      </c>
    </row>
    <row r="52" spans="1:37">
      <c r="A52" s="5" t="s">
        <v>93</v>
      </c>
      <c r="B52" s="22">
        <v>186</v>
      </c>
      <c r="C52" s="22">
        <v>1.514</v>
      </c>
      <c r="D52" s="22">
        <v>3.9E-2</v>
      </c>
      <c r="E52" s="22">
        <v>306</v>
      </c>
      <c r="F52" s="20">
        <v>59.844404548174801</v>
      </c>
      <c r="G52" s="22">
        <v>1.5825185795521599</v>
      </c>
      <c r="H52" s="18">
        <v>5.9299999999999999E-2</v>
      </c>
      <c r="I52" s="15">
        <v>4.2420082481502003E-3</v>
      </c>
      <c r="J52" s="24">
        <v>-0.28098000000000001</v>
      </c>
      <c r="K52" s="18">
        <v>0.13700000000000001</v>
      </c>
      <c r="L52" s="15">
        <v>1.12813122574459E-2</v>
      </c>
      <c r="M52" s="18">
        <v>1.6709999999999999E-2</v>
      </c>
      <c r="N52" s="15">
        <v>4.4187732610872902E-4</v>
      </c>
      <c r="O52" s="24">
        <v>0.50021000000000004</v>
      </c>
      <c r="P52" s="10">
        <v>106.8</v>
      </c>
      <c r="Q52" s="6">
        <v>2.77251921522365</v>
      </c>
      <c r="R52" s="6">
        <v>3.66336724702977</v>
      </c>
      <c r="S52" s="10">
        <v>130</v>
      </c>
      <c r="T52" s="6">
        <v>9.6883497842266095</v>
      </c>
      <c r="U52" s="6">
        <v>10.0751904853644</v>
      </c>
      <c r="V52" s="10">
        <v>520</v>
      </c>
      <c r="W52" s="6">
        <v>142.52970386355099</v>
      </c>
      <c r="X52" s="6">
        <v>142.81978920098001</v>
      </c>
      <c r="Y52" s="6">
        <v>17.846153846153801</v>
      </c>
      <c r="Z52" s="6">
        <v>79.461538461538495</v>
      </c>
      <c r="AA52" s="7">
        <v>106.8</v>
      </c>
      <c r="AB52" s="7">
        <v>2.77251921522365</v>
      </c>
      <c r="AC52" s="7">
        <v>3.66336724702977</v>
      </c>
      <c r="AD52" s="13">
        <v>105</v>
      </c>
      <c r="AE52" s="6">
        <v>2.7057462554320102</v>
      </c>
      <c r="AF52" s="13">
        <v>105.1</v>
      </c>
      <c r="AG52" s="6">
        <v>3.1302270750736101</v>
      </c>
      <c r="AH52" s="13">
        <v>106.8</v>
      </c>
      <c r="AI52" s="6">
        <v>15.2412756497425</v>
      </c>
      <c r="AJ52" s="6">
        <v>1.4200000000000001E-2</v>
      </c>
      <c r="AK52" s="6">
        <v>6.6E-3</v>
      </c>
    </row>
    <row r="53" spans="1:37">
      <c r="A53" s="5" t="s">
        <v>95</v>
      </c>
      <c r="B53" s="22">
        <v>51.3</v>
      </c>
      <c r="C53" s="22">
        <v>1.9119999999999999</v>
      </c>
      <c r="D53" s="22">
        <v>5.2999999999999999E-2</v>
      </c>
      <c r="E53" s="22">
        <v>116</v>
      </c>
      <c r="F53" s="20">
        <v>63.572790845518099</v>
      </c>
      <c r="G53" s="22">
        <v>1.7307751803639899</v>
      </c>
      <c r="H53" s="18">
        <v>8.3000000000000004E-2</v>
      </c>
      <c r="I53" s="15">
        <v>8.9810753156197992E-3</v>
      </c>
      <c r="J53" s="24">
        <v>0.19153000000000001</v>
      </c>
      <c r="K53" s="18">
        <v>0.17799999999999999</v>
      </c>
      <c r="L53" s="15">
        <v>1.8376159147112301E-2</v>
      </c>
      <c r="M53" s="18">
        <v>1.5730000000000001E-2</v>
      </c>
      <c r="N53" s="15">
        <v>4.2825072212548601E-4</v>
      </c>
      <c r="O53" s="24">
        <v>2.5874999999999999E-2</v>
      </c>
      <c r="P53" s="10">
        <v>100.6</v>
      </c>
      <c r="Q53" s="6">
        <v>2.7295767504933002</v>
      </c>
      <c r="R53" s="6">
        <v>3.5413296632517102</v>
      </c>
      <c r="S53" s="10">
        <v>165</v>
      </c>
      <c r="T53" s="6">
        <v>15.199643787227201</v>
      </c>
      <c r="U53" s="6">
        <v>15.590142360097699</v>
      </c>
      <c r="V53" s="10">
        <v>1110</v>
      </c>
      <c r="W53" s="6">
        <v>204.88202957814801</v>
      </c>
      <c r="X53" s="6">
        <v>204.906635408027</v>
      </c>
      <c r="Y53" s="6">
        <v>39.030303030303003</v>
      </c>
      <c r="Z53" s="6">
        <v>90.936936936936902</v>
      </c>
      <c r="AA53" s="7">
        <v>100.6</v>
      </c>
      <c r="AB53" s="7">
        <v>2.7295767504933002</v>
      </c>
      <c r="AC53" s="7">
        <v>3.5413296632517102</v>
      </c>
      <c r="AD53" s="13">
        <v>95.8</v>
      </c>
      <c r="AE53" s="6">
        <v>3.07661977449823</v>
      </c>
      <c r="AF53" s="13">
        <v>95.9</v>
      </c>
      <c r="AG53" s="6">
        <v>3.8476189076615501</v>
      </c>
      <c r="AH53" s="13">
        <v>100.6</v>
      </c>
      <c r="AI53" s="6">
        <v>8.3800980937686695</v>
      </c>
      <c r="AJ53" s="6">
        <v>4.3999999999999997E-2</v>
      </c>
      <c r="AK53" s="6">
        <v>1.4E-2</v>
      </c>
    </row>
    <row r="54" spans="1:37">
      <c r="A54" s="5" t="s">
        <v>96</v>
      </c>
      <c r="B54" s="22">
        <v>315</v>
      </c>
      <c r="C54" s="22">
        <v>1.3420000000000001</v>
      </c>
      <c r="D54" s="22">
        <v>5.0999999999999997E-2</v>
      </c>
      <c r="E54" s="22">
        <v>453</v>
      </c>
      <c r="F54" s="20">
        <v>62.774639045825502</v>
      </c>
      <c r="G54" s="22">
        <v>1.2224744444595199</v>
      </c>
      <c r="H54" s="18">
        <v>4.9700000000000001E-2</v>
      </c>
      <c r="I54" s="15">
        <v>1.9008524305338E-3</v>
      </c>
      <c r="J54" s="24">
        <v>-6.1594999999999997E-2</v>
      </c>
      <c r="K54" s="18">
        <v>0.1089</v>
      </c>
      <c r="L54" s="15">
        <v>4.5877753936412399E-3</v>
      </c>
      <c r="M54" s="18">
        <v>1.593E-2</v>
      </c>
      <c r="N54" s="15">
        <v>3.1022110515082599E-4</v>
      </c>
      <c r="O54" s="24">
        <v>0.38768000000000002</v>
      </c>
      <c r="P54" s="10">
        <v>101.9</v>
      </c>
      <c r="Q54" s="6">
        <v>1.9815407618965399</v>
      </c>
      <c r="R54" s="6">
        <v>3.0240937443132698</v>
      </c>
      <c r="S54" s="10">
        <v>104.8</v>
      </c>
      <c r="T54" s="6">
        <v>4.1629241558642196</v>
      </c>
      <c r="U54" s="6">
        <v>4.7337702318983501</v>
      </c>
      <c r="V54" s="10">
        <v>174</v>
      </c>
      <c r="W54" s="6">
        <v>151.72318356210801</v>
      </c>
      <c r="X54" s="6">
        <v>179.530050908937</v>
      </c>
      <c r="Y54" s="6">
        <v>2.7671755725190801</v>
      </c>
      <c r="Z54" s="6">
        <v>41.4367816091954</v>
      </c>
      <c r="AA54" s="7">
        <v>101.9</v>
      </c>
      <c r="AB54" s="7">
        <v>1.9815407618965399</v>
      </c>
      <c r="AC54" s="7">
        <v>3.0240937443132698</v>
      </c>
      <c r="AD54" s="13">
        <v>101.6</v>
      </c>
      <c r="AE54" s="6">
        <v>1.92600721469509</v>
      </c>
      <c r="AF54" s="13">
        <v>101.4</v>
      </c>
      <c r="AG54" s="6">
        <v>2.24809642308283</v>
      </c>
      <c r="AH54" s="13">
        <v>98.3</v>
      </c>
      <c r="AI54" s="6">
        <v>133.77091324432701</v>
      </c>
      <c r="AJ54" s="6">
        <v>2.2000000000000001E-3</v>
      </c>
      <c r="AK54" s="6">
        <v>2.8E-3</v>
      </c>
    </row>
    <row r="55" spans="1:37">
      <c r="A55" s="5" t="s">
        <v>97</v>
      </c>
      <c r="B55" s="22">
        <v>104</v>
      </c>
      <c r="C55" s="22">
        <v>2.2490000000000001</v>
      </c>
      <c r="D55" s="22">
        <v>6.3E-2</v>
      </c>
      <c r="E55" s="22">
        <v>150</v>
      </c>
      <c r="F55" s="20">
        <v>59.559261465157803</v>
      </c>
      <c r="G55" s="22">
        <v>1.2733818326828099</v>
      </c>
      <c r="H55" s="18">
        <v>4.8899999999999999E-2</v>
      </c>
      <c r="I55" s="15">
        <v>2.8127151732393499E-3</v>
      </c>
      <c r="J55" s="24">
        <v>2.5465000000000002E-2</v>
      </c>
      <c r="K55" s="18">
        <v>0.1124</v>
      </c>
      <c r="L55" s="15">
        <v>6.3740794629499296E-3</v>
      </c>
      <c r="M55" s="18">
        <v>1.6789999999999999E-2</v>
      </c>
      <c r="N55" s="15">
        <v>3.5897155949879899E-4</v>
      </c>
      <c r="O55" s="24">
        <v>0.33321000000000001</v>
      </c>
      <c r="P55" s="10">
        <v>107.3</v>
      </c>
      <c r="Q55" s="6">
        <v>2.2644093757307302</v>
      </c>
      <c r="R55" s="6">
        <v>3.30379555625824</v>
      </c>
      <c r="S55" s="10">
        <v>107.8</v>
      </c>
      <c r="T55" s="6">
        <v>5.7968646985860897</v>
      </c>
      <c r="U55" s="6">
        <v>6.2433955672481698</v>
      </c>
      <c r="V55" s="10">
        <v>160</v>
      </c>
      <c r="W55" s="6">
        <v>134.24698707434899</v>
      </c>
      <c r="X55" s="6">
        <v>139.629651945191</v>
      </c>
      <c r="Y55" s="6">
        <v>0.463821892393327</v>
      </c>
      <c r="Z55" s="6">
        <v>32.9375</v>
      </c>
      <c r="AA55" s="7">
        <v>107.3</v>
      </c>
      <c r="AB55" s="7">
        <v>2.2644093757307302</v>
      </c>
      <c r="AC55" s="7">
        <v>3.30379555625824</v>
      </c>
      <c r="AD55" s="13">
        <v>107.2</v>
      </c>
      <c r="AE55" s="6">
        <v>2.2644093757307302</v>
      </c>
      <c r="AF55" s="13">
        <v>106.9</v>
      </c>
      <c r="AG55" s="6">
        <v>2.49488282965625</v>
      </c>
      <c r="AH55" s="13">
        <v>103.2</v>
      </c>
      <c r="AI55" s="6">
        <v>86.914748682490796</v>
      </c>
      <c r="AJ55" s="6">
        <v>1E-3</v>
      </c>
      <c r="AK55" s="6">
        <v>4.1000000000000003E-3</v>
      </c>
    </row>
    <row r="56" spans="1:37">
      <c r="A56" s="5" t="s">
        <v>99</v>
      </c>
      <c r="B56" s="22">
        <v>278</v>
      </c>
      <c r="C56" s="22">
        <v>1.8089999999999999</v>
      </c>
      <c r="D56" s="22">
        <v>5.6000000000000001E-2</v>
      </c>
      <c r="E56" s="22">
        <v>372</v>
      </c>
      <c r="F56" s="20">
        <v>65.146579804560304</v>
      </c>
      <c r="G56" s="22">
        <v>1.34225589898833</v>
      </c>
      <c r="H56" s="18">
        <v>4.87E-2</v>
      </c>
      <c r="I56" s="15">
        <v>2.1386710000067801E-3</v>
      </c>
      <c r="J56" s="24">
        <v>0.16899</v>
      </c>
      <c r="K56" s="18">
        <v>0.1026</v>
      </c>
      <c r="L56" s="15">
        <v>4.5430848825440198E-3</v>
      </c>
      <c r="M56" s="18">
        <v>1.5350000000000001E-2</v>
      </c>
      <c r="N56" s="15">
        <v>3.16265690559378E-4</v>
      </c>
      <c r="O56" s="24">
        <v>0.12262000000000001</v>
      </c>
      <c r="P56" s="10">
        <v>98.2</v>
      </c>
      <c r="Q56" s="6">
        <v>2.00520232205599</v>
      </c>
      <c r="R56" s="6">
        <v>2.9785763526196001</v>
      </c>
      <c r="S56" s="10">
        <v>99</v>
      </c>
      <c r="T56" s="6">
        <v>4.1976393113234298</v>
      </c>
      <c r="U56" s="6">
        <v>4.7095506292942702</v>
      </c>
      <c r="V56" s="10">
        <v>130</v>
      </c>
      <c r="W56" s="6">
        <v>99.372639187539605</v>
      </c>
      <c r="X56" s="6">
        <v>107.08536036140799</v>
      </c>
      <c r="Y56" s="6">
        <v>0.80808080808080296</v>
      </c>
      <c r="Z56" s="6">
        <v>24.461538461538499</v>
      </c>
      <c r="AA56" s="7">
        <v>98.2</v>
      </c>
      <c r="AB56" s="7">
        <v>2.00520232205599</v>
      </c>
      <c r="AC56" s="7">
        <v>2.9785763526196001</v>
      </c>
      <c r="AD56" s="13">
        <v>98.1</v>
      </c>
      <c r="AE56" s="6">
        <v>2.0646153037257902</v>
      </c>
      <c r="AF56" s="13">
        <v>97.8</v>
      </c>
      <c r="AG56" s="6">
        <v>2.2298376147082699</v>
      </c>
      <c r="AH56" s="13">
        <v>95</v>
      </c>
      <c r="AI56" s="6">
        <v>60.683740978098299</v>
      </c>
      <c r="AJ56" s="6">
        <v>1E-3</v>
      </c>
      <c r="AK56" s="6">
        <v>3.3E-3</v>
      </c>
    </row>
    <row r="57" spans="1:37">
      <c r="A57" s="5" t="s">
        <v>100</v>
      </c>
      <c r="B57" s="22">
        <v>126.2</v>
      </c>
      <c r="C57" s="22">
        <v>1.52</v>
      </c>
      <c r="D57" s="22">
        <v>3.7999999999999999E-2</v>
      </c>
      <c r="E57" s="22">
        <v>174</v>
      </c>
      <c r="F57" s="20">
        <v>66.755674232309701</v>
      </c>
      <c r="G57" s="22">
        <v>1.50323843254937</v>
      </c>
      <c r="H57" s="18">
        <v>5.1499999999999997E-2</v>
      </c>
      <c r="I57" s="15">
        <v>3.0193812534919698E-3</v>
      </c>
      <c r="J57" s="24">
        <v>-0.15126999999999999</v>
      </c>
      <c r="K57" s="18">
        <v>0.1066</v>
      </c>
      <c r="L57" s="15">
        <v>6.4941735617397899E-3</v>
      </c>
      <c r="M57" s="18">
        <v>1.498E-2</v>
      </c>
      <c r="N57" s="15">
        <v>3.3732730555945199E-4</v>
      </c>
      <c r="O57" s="24">
        <v>0.39534000000000002</v>
      </c>
      <c r="P57" s="10">
        <v>95.8</v>
      </c>
      <c r="Q57" s="6">
        <v>2.1678957370207201</v>
      </c>
      <c r="R57" s="6">
        <v>3.0533877932513498</v>
      </c>
      <c r="S57" s="10">
        <v>102.5</v>
      </c>
      <c r="T57" s="6">
        <v>5.9220612361173801</v>
      </c>
      <c r="U57" s="6">
        <v>6.3211899901090796</v>
      </c>
      <c r="V57" s="10">
        <v>230</v>
      </c>
      <c r="W57" s="6">
        <v>137.03852705799599</v>
      </c>
      <c r="X57" s="6">
        <v>143.62164497953401</v>
      </c>
      <c r="Y57" s="6">
        <v>6.5365853658536697</v>
      </c>
      <c r="Z57" s="6">
        <v>58.347826086956502</v>
      </c>
      <c r="AA57" s="7">
        <v>95.8</v>
      </c>
      <c r="AB57" s="7">
        <v>2.1678957370207201</v>
      </c>
      <c r="AC57" s="7">
        <v>3.0533877932513498</v>
      </c>
      <c r="AD57" s="13">
        <v>95.4</v>
      </c>
      <c r="AE57" s="6">
        <v>2.10550989705406</v>
      </c>
      <c r="AF57" s="13">
        <v>95.4</v>
      </c>
      <c r="AG57" s="6">
        <v>2.4353252933282201</v>
      </c>
      <c r="AH57" s="13">
        <v>95.5</v>
      </c>
      <c r="AI57" s="6">
        <v>91.1308822421081</v>
      </c>
      <c r="AJ57" s="6">
        <v>4.4999999999999997E-3</v>
      </c>
      <c r="AK57" s="6">
        <v>4.4999999999999997E-3</v>
      </c>
    </row>
    <row r="58" spans="1:37">
      <c r="A58" s="5" t="s">
        <v>101</v>
      </c>
      <c r="B58" s="22">
        <v>143.69999999999999</v>
      </c>
      <c r="C58" s="22">
        <v>2.6219999999999999</v>
      </c>
      <c r="D58" s="22">
        <v>5.1999999999999998E-2</v>
      </c>
      <c r="E58" s="22">
        <v>214</v>
      </c>
      <c r="F58" s="20">
        <v>62.189054726368198</v>
      </c>
      <c r="G58" s="22">
        <v>1.2944117704669</v>
      </c>
      <c r="H58" s="18">
        <v>5.16E-2</v>
      </c>
      <c r="I58" s="15">
        <v>3.0511177900857602E-3</v>
      </c>
      <c r="J58" s="24">
        <v>-8.1563999999999998E-2</v>
      </c>
      <c r="K58" s="18">
        <v>0.1139</v>
      </c>
      <c r="L58" s="15">
        <v>6.7573549235259199E-3</v>
      </c>
      <c r="M58" s="18">
        <v>1.6080000000000001E-2</v>
      </c>
      <c r="N58" s="15">
        <v>3.3469139160725397E-4</v>
      </c>
      <c r="O58" s="24">
        <v>0.26768999999999998</v>
      </c>
      <c r="P58" s="10">
        <v>102.8</v>
      </c>
      <c r="Q58" s="6">
        <v>2.1055668822386902</v>
      </c>
      <c r="R58" s="6">
        <v>3.1223746399376502</v>
      </c>
      <c r="S58" s="10">
        <v>109.2</v>
      </c>
      <c r="T58" s="6">
        <v>6.1034863283651797</v>
      </c>
      <c r="U58" s="6">
        <v>6.5389975323602298</v>
      </c>
      <c r="V58" s="10">
        <v>240</v>
      </c>
      <c r="W58" s="6">
        <v>147.91700759098799</v>
      </c>
      <c r="X58" s="6">
        <v>157.86629592699001</v>
      </c>
      <c r="Y58" s="6">
        <v>5.8608058608058702</v>
      </c>
      <c r="Z58" s="6">
        <v>57.1666666666667</v>
      </c>
      <c r="AA58" s="7">
        <v>102.8</v>
      </c>
      <c r="AB58" s="7">
        <v>2.1055668822386902</v>
      </c>
      <c r="AC58" s="7">
        <v>3.1223746399376502</v>
      </c>
      <c r="AD58" s="13">
        <v>102.1</v>
      </c>
      <c r="AE58" s="6">
        <v>2.1650893504842599</v>
      </c>
      <c r="AF58" s="13">
        <v>102</v>
      </c>
      <c r="AG58" s="6">
        <v>2.45673469478099</v>
      </c>
      <c r="AH58" s="13">
        <v>102.5</v>
      </c>
      <c r="AI58" s="6">
        <v>106.790333526365</v>
      </c>
      <c r="AJ58" s="6">
        <v>4.4999999999999997E-3</v>
      </c>
      <c r="AK58" s="6">
        <v>4.5999999999999999E-3</v>
      </c>
    </row>
    <row r="59" spans="1:37">
      <c r="A59" s="5" t="s">
        <v>102</v>
      </c>
      <c r="B59" s="22">
        <v>181</v>
      </c>
      <c r="C59" s="22">
        <v>1.226</v>
      </c>
      <c r="D59" s="22">
        <v>4.1000000000000002E-2</v>
      </c>
      <c r="E59" s="22">
        <v>438</v>
      </c>
      <c r="F59" s="20">
        <v>61.124694376528097</v>
      </c>
      <c r="G59" s="22">
        <v>1.5170796177924</v>
      </c>
      <c r="H59" s="18">
        <v>7.6300000000000007E-2</v>
      </c>
      <c r="I59" s="15">
        <v>7.4236443996266903E-3</v>
      </c>
      <c r="J59" s="24">
        <v>-0.28070000000000001</v>
      </c>
      <c r="K59" s="18">
        <v>0.17399999999999999</v>
      </c>
      <c r="L59" s="15">
        <v>1.9141369465114001E-2</v>
      </c>
      <c r="M59" s="18">
        <v>1.636E-2</v>
      </c>
      <c r="N59" s="15">
        <v>4.0604575287028901E-4</v>
      </c>
      <c r="O59" s="24">
        <v>0.47054000000000001</v>
      </c>
      <c r="P59" s="10">
        <v>104.6</v>
      </c>
      <c r="Q59" s="6">
        <v>2.5574830403762898</v>
      </c>
      <c r="R59" s="6">
        <v>3.4699047768685398</v>
      </c>
      <c r="S59" s="10">
        <v>165</v>
      </c>
      <c r="T59" s="6">
        <v>16.743829505659701</v>
      </c>
      <c r="U59" s="6">
        <v>17.0857634610561</v>
      </c>
      <c r="V59" s="10">
        <v>940</v>
      </c>
      <c r="W59" s="6">
        <v>181.18442964659599</v>
      </c>
      <c r="X59" s="6">
        <v>181.22554122074001</v>
      </c>
      <c r="Y59" s="6">
        <v>36.606060606060602</v>
      </c>
      <c r="Z59" s="6">
        <v>88.872340425531902</v>
      </c>
      <c r="AA59" s="7">
        <v>104.6</v>
      </c>
      <c r="AB59" s="7">
        <v>2.5574830403762898</v>
      </c>
      <c r="AC59" s="7">
        <v>3.4699047768685398</v>
      </c>
      <c r="AD59" s="13">
        <v>100.4</v>
      </c>
      <c r="AE59" s="6">
        <v>2.4924123859851801</v>
      </c>
      <c r="AF59" s="13">
        <v>100.6</v>
      </c>
      <c r="AG59" s="6">
        <v>3.3357197895805699</v>
      </c>
      <c r="AH59" s="13">
        <v>104.4</v>
      </c>
      <c r="AI59" s="6">
        <v>5.8581009177186596</v>
      </c>
      <c r="AJ59" s="6">
        <v>3.5999999999999997E-2</v>
      </c>
      <c r="AK59" s="6">
        <v>1.2E-2</v>
      </c>
    </row>
    <row r="60" spans="1:37">
      <c r="A60" s="5" t="s">
        <v>103</v>
      </c>
      <c r="B60" s="22">
        <v>232.7</v>
      </c>
      <c r="C60" s="22">
        <v>1.34</v>
      </c>
      <c r="D60" s="22">
        <v>3.5999999999999997E-2</v>
      </c>
      <c r="E60" s="22">
        <v>327</v>
      </c>
      <c r="F60" s="20">
        <v>64.683053040103502</v>
      </c>
      <c r="G60" s="22">
        <v>1.5607792683858399</v>
      </c>
      <c r="H60" s="18">
        <v>5.0900000000000001E-2</v>
      </c>
      <c r="I60" s="15">
        <v>2.0333876673119802E-3</v>
      </c>
      <c r="J60" s="24">
        <v>0.36332999999999999</v>
      </c>
      <c r="K60" s="18">
        <v>0.1077</v>
      </c>
      <c r="L60" s="15">
        <v>4.2940054218060797E-3</v>
      </c>
      <c r="M60" s="18">
        <v>1.546E-2</v>
      </c>
      <c r="N60" s="15">
        <v>3.7304435018372799E-4</v>
      </c>
      <c r="O60" s="24">
        <v>0.14938000000000001</v>
      </c>
      <c r="P60" s="10">
        <v>98.9</v>
      </c>
      <c r="Q60" s="6">
        <v>2.3838803114113598</v>
      </c>
      <c r="R60" s="6">
        <v>3.25617506218315</v>
      </c>
      <c r="S60" s="10">
        <v>103.7</v>
      </c>
      <c r="T60" s="6">
        <v>3.9420620818190102</v>
      </c>
      <c r="U60" s="6">
        <v>4.52967498868653</v>
      </c>
      <c r="V60" s="10">
        <v>224</v>
      </c>
      <c r="W60" s="6">
        <v>165.36719237524801</v>
      </c>
      <c r="X60" s="6">
        <v>189.11254866532499</v>
      </c>
      <c r="Y60" s="6">
        <v>4.6287367405978701</v>
      </c>
      <c r="Z60" s="6">
        <v>55.848214285714299</v>
      </c>
      <c r="AA60" s="7">
        <v>98.9</v>
      </c>
      <c r="AB60" s="7">
        <v>2.3838803114113598</v>
      </c>
      <c r="AC60" s="7">
        <v>3.25617506218315</v>
      </c>
      <c r="AD60" s="13">
        <v>98</v>
      </c>
      <c r="AE60" s="6">
        <v>2.3192855234176601</v>
      </c>
      <c r="AF60" s="13">
        <v>97.9</v>
      </c>
      <c r="AG60" s="6">
        <v>2.5604791459637402</v>
      </c>
      <c r="AH60" s="13">
        <v>98.3</v>
      </c>
      <c r="AI60" s="6">
        <v>147.498030882016</v>
      </c>
      <c r="AJ60" s="6">
        <v>3.7000000000000002E-3</v>
      </c>
      <c r="AK60" s="6">
        <v>3.0000000000000001E-3</v>
      </c>
    </row>
    <row r="61" spans="1:37">
      <c r="A61" s="5" t="s">
        <v>104</v>
      </c>
      <c r="B61" s="22">
        <v>417</v>
      </c>
      <c r="C61" s="22">
        <v>1.337</v>
      </c>
      <c r="D61" s="22">
        <v>7.0000000000000007E-2</v>
      </c>
      <c r="E61" s="22">
        <v>601</v>
      </c>
      <c r="F61" s="20">
        <v>59.988002399520099</v>
      </c>
      <c r="G61" s="22">
        <v>1.3321235348825899</v>
      </c>
      <c r="H61" s="18">
        <v>4.82E-2</v>
      </c>
      <c r="I61" s="15">
        <v>3.4515745925205398E-3</v>
      </c>
      <c r="J61" s="24">
        <v>0.20930000000000001</v>
      </c>
      <c r="K61" s="18">
        <v>0.1101</v>
      </c>
      <c r="L61" s="15">
        <v>6.9647229350850697E-3</v>
      </c>
      <c r="M61" s="18">
        <v>1.6670000000000001E-2</v>
      </c>
      <c r="N61" s="15">
        <v>3.7018234377263301E-4</v>
      </c>
      <c r="O61" s="24">
        <v>-0.17138999999999999</v>
      </c>
      <c r="P61" s="10">
        <v>106.6</v>
      </c>
      <c r="Q61" s="6">
        <v>2.3187826873929001</v>
      </c>
      <c r="R61" s="6">
        <v>3.3291414595514501</v>
      </c>
      <c r="S61" s="10">
        <v>105.7</v>
      </c>
      <c r="T61" s="6">
        <v>6.0874536556880896</v>
      </c>
      <c r="U61" s="6">
        <v>6.4990045909622403</v>
      </c>
      <c r="V61" s="10">
        <v>70</v>
      </c>
      <c r="W61" s="6">
        <v>92.794127718425102</v>
      </c>
      <c r="X61" s="6">
        <v>96.6559760754526</v>
      </c>
      <c r="Y61" s="6">
        <v>-0.851466414380326</v>
      </c>
      <c r="Z61" s="6">
        <v>-52.285714285714299</v>
      </c>
      <c r="AA61" s="7">
        <v>106.6</v>
      </c>
      <c r="AB61" s="7">
        <v>2.3187826873929001</v>
      </c>
      <c r="AC61" s="7">
        <v>3.3291414595514501</v>
      </c>
      <c r="AD61" s="13">
        <v>106.8</v>
      </c>
      <c r="AE61" s="6">
        <v>2.4437579977062098</v>
      </c>
      <c r="AF61" s="13">
        <v>106.3</v>
      </c>
      <c r="AG61" s="6">
        <v>2.6421377727420499</v>
      </c>
      <c r="AH61" s="13">
        <v>97.3</v>
      </c>
      <c r="AI61" s="6">
        <v>33.665381908176599</v>
      </c>
      <c r="AJ61" s="6">
        <v>2.0000000000000001E-4</v>
      </c>
      <c r="AK61" s="6">
        <v>5.4999999999999997E-3</v>
      </c>
    </row>
    <row r="62" spans="1:37">
      <c r="A62" s="5" t="s">
        <v>105</v>
      </c>
      <c r="B62" s="22">
        <v>116</v>
      </c>
      <c r="C62" s="22">
        <v>0.94899999999999995</v>
      </c>
      <c r="D62" s="22">
        <v>1.7000000000000001E-2</v>
      </c>
      <c r="E62" s="22">
        <v>148</v>
      </c>
      <c r="F62" s="20">
        <v>62.6959247648903</v>
      </c>
      <c r="G62" s="22">
        <v>1.2877774589384601</v>
      </c>
      <c r="H62" s="18">
        <v>4.4900000000000002E-2</v>
      </c>
      <c r="I62" s="15">
        <v>2.9879731854437399E-3</v>
      </c>
      <c r="J62" s="24">
        <v>0.11854000000000001</v>
      </c>
      <c r="K62" s="18">
        <v>9.9199999999999997E-2</v>
      </c>
      <c r="L62" s="15">
        <v>5.85387871415184E-3</v>
      </c>
      <c r="M62" s="18">
        <v>1.5949999999999999E-2</v>
      </c>
      <c r="N62" s="15">
        <v>3.27613804997592E-4</v>
      </c>
      <c r="O62" s="24">
        <v>0.10979</v>
      </c>
      <c r="P62" s="10">
        <v>102</v>
      </c>
      <c r="Q62" s="6">
        <v>2.09820076436087</v>
      </c>
      <c r="R62" s="6">
        <v>3.1038672332938302</v>
      </c>
      <c r="S62" s="10">
        <v>95.8</v>
      </c>
      <c r="T62" s="6">
        <v>5.4386408459021203</v>
      </c>
      <c r="U62" s="6">
        <v>5.8195980109371099</v>
      </c>
      <c r="V62" s="10">
        <v>20</v>
      </c>
      <c r="W62" s="6">
        <v>112.76715318692101</v>
      </c>
      <c r="X62" s="6">
        <v>113.24942862329</v>
      </c>
      <c r="Y62" s="6">
        <v>-6.4718162839248397</v>
      </c>
      <c r="Z62" s="6">
        <v>-410</v>
      </c>
      <c r="AA62" s="7">
        <v>102</v>
      </c>
      <c r="AB62" s="7">
        <v>2.09820076436087</v>
      </c>
      <c r="AC62" s="7">
        <v>3.1038672332938302</v>
      </c>
      <c r="AD62" s="13">
        <v>102.1</v>
      </c>
      <c r="AE62" s="6">
        <v>2.1579264231119</v>
      </c>
      <c r="AF62" s="13">
        <v>101.9</v>
      </c>
      <c r="AG62" s="6">
        <v>2.3034353150707099</v>
      </c>
      <c r="AH62" s="13">
        <v>100.4</v>
      </c>
      <c r="AI62" s="6">
        <v>23.859833148672799</v>
      </c>
      <c r="AJ62" s="6">
        <v>-4.1999999999999997E-3</v>
      </c>
      <c r="AK62" s="6">
        <v>4.4999999999999997E-3</v>
      </c>
    </row>
    <row r="63" spans="1:37">
      <c r="A63" s="5" t="s">
        <v>106</v>
      </c>
      <c r="B63" s="22">
        <v>624</v>
      </c>
      <c r="C63" s="22">
        <v>1.357</v>
      </c>
      <c r="D63" s="22">
        <v>5.5E-2</v>
      </c>
      <c r="E63" s="22">
        <v>857</v>
      </c>
      <c r="F63" s="20">
        <v>63.734862970044603</v>
      </c>
      <c r="G63" s="22">
        <v>1.3698653165582799</v>
      </c>
      <c r="H63" s="18">
        <v>4.99E-2</v>
      </c>
      <c r="I63" s="15">
        <v>1.6097221007186999E-3</v>
      </c>
      <c r="J63" s="24">
        <v>0.11355</v>
      </c>
      <c r="K63" s="18">
        <v>0.10730000000000001</v>
      </c>
      <c r="L63" s="15">
        <v>3.8029915937982301E-3</v>
      </c>
      <c r="M63" s="18">
        <v>1.5689999999999999E-2</v>
      </c>
      <c r="N63" s="15">
        <v>3.3722810115558301E-4</v>
      </c>
      <c r="O63" s="24">
        <v>0.33498</v>
      </c>
      <c r="P63" s="10">
        <v>100.4</v>
      </c>
      <c r="Q63" s="6">
        <v>2.1436964422485398</v>
      </c>
      <c r="R63" s="6">
        <v>3.10811901398624</v>
      </c>
      <c r="S63" s="10">
        <v>103.4</v>
      </c>
      <c r="T63" s="6">
        <v>3.4521969679492299</v>
      </c>
      <c r="U63" s="6">
        <v>4.1063886351250902</v>
      </c>
      <c r="V63" s="10">
        <v>196</v>
      </c>
      <c r="W63" s="6">
        <v>182.51983019257699</v>
      </c>
      <c r="X63" s="6">
        <v>243.48318655553501</v>
      </c>
      <c r="Y63" s="6">
        <v>2.9013539651837399</v>
      </c>
      <c r="Z63" s="6">
        <v>48.775510204081598</v>
      </c>
      <c r="AA63" s="7">
        <v>100.4</v>
      </c>
      <c r="AB63" s="7">
        <v>2.1436964422485398</v>
      </c>
      <c r="AC63" s="7">
        <v>3.10811901398624</v>
      </c>
      <c r="AD63" s="13">
        <v>100.1</v>
      </c>
      <c r="AE63" s="6">
        <v>2.1436964422485398</v>
      </c>
      <c r="AF63" s="13">
        <v>99.8</v>
      </c>
      <c r="AG63" s="6">
        <v>2.3872712257969</v>
      </c>
      <c r="AH63" s="13">
        <v>95.5</v>
      </c>
      <c r="AI63" s="6">
        <v>169.837938086657</v>
      </c>
      <c r="AJ63" s="6">
        <v>2.5000000000000001E-3</v>
      </c>
      <c r="AK63" s="6">
        <v>2.5000000000000001E-3</v>
      </c>
    </row>
    <row r="64" spans="1:37">
      <c r="A64" s="5" t="s">
        <v>107</v>
      </c>
      <c r="B64" s="22">
        <v>125.9</v>
      </c>
      <c r="C64" s="22">
        <v>1.2729999999999999</v>
      </c>
      <c r="D64" s="22">
        <v>5.2999999999999999E-2</v>
      </c>
      <c r="E64" s="22">
        <v>174</v>
      </c>
      <c r="F64" s="20">
        <v>63.9386189258312</v>
      </c>
      <c r="G64" s="22">
        <v>1.3521744755601699</v>
      </c>
      <c r="H64" s="18">
        <v>4.9399999999999999E-2</v>
      </c>
      <c r="I64" s="15">
        <v>2.7836839766729E-3</v>
      </c>
      <c r="J64" s="24">
        <v>0.16900999999999999</v>
      </c>
      <c r="K64" s="18">
        <v>0.10580000000000001</v>
      </c>
      <c r="L64" s="15">
        <v>5.2948892575765899E-3</v>
      </c>
      <c r="M64" s="18">
        <v>1.5640000000000001E-2</v>
      </c>
      <c r="N64" s="15">
        <v>3.3075485759698198E-4</v>
      </c>
      <c r="O64" s="24">
        <v>-6.7471000000000003E-2</v>
      </c>
      <c r="P64" s="10">
        <v>100.1</v>
      </c>
      <c r="Q64" s="6">
        <v>2.0807625720972398</v>
      </c>
      <c r="R64" s="6">
        <v>3.0598705380695699</v>
      </c>
      <c r="S64" s="10">
        <v>101.9</v>
      </c>
      <c r="T64" s="6">
        <v>4.8731072503885198</v>
      </c>
      <c r="U64" s="6">
        <v>5.3448765275988102</v>
      </c>
      <c r="V64" s="10">
        <v>150</v>
      </c>
      <c r="W64" s="6">
        <v>176.73867357620099</v>
      </c>
      <c r="X64" s="6">
        <v>190.26722477612799</v>
      </c>
      <c r="Y64" s="6">
        <v>1.76643768400395</v>
      </c>
      <c r="Z64" s="6">
        <v>33.266666666666701</v>
      </c>
      <c r="AA64" s="7">
        <v>100.1</v>
      </c>
      <c r="AB64" s="7">
        <v>2.0807625720972398</v>
      </c>
      <c r="AC64" s="7">
        <v>3.0598705380695699</v>
      </c>
      <c r="AD64" s="13">
        <v>100</v>
      </c>
      <c r="AE64" s="6">
        <v>2.2023562112975101</v>
      </c>
      <c r="AF64" s="13">
        <v>99.9</v>
      </c>
      <c r="AG64" s="6">
        <v>2.4271741333882799</v>
      </c>
      <c r="AH64" s="13">
        <v>99.9</v>
      </c>
      <c r="AI64" s="6">
        <v>149.368801084681</v>
      </c>
      <c r="AJ64" s="6">
        <v>1.6999999999999999E-3</v>
      </c>
      <c r="AK64" s="6">
        <v>4.1000000000000003E-3</v>
      </c>
    </row>
    <row r="65" spans="1:37">
      <c r="A65" s="5" t="s">
        <v>108</v>
      </c>
      <c r="B65" s="22">
        <v>110</v>
      </c>
      <c r="C65" s="22">
        <v>1.538</v>
      </c>
      <c r="D65" s="22">
        <v>6.0999999999999999E-2</v>
      </c>
      <c r="E65" s="22">
        <v>157</v>
      </c>
      <c r="F65" s="20">
        <v>61.766522544780699</v>
      </c>
      <c r="G65" s="22">
        <v>1.32636482502024</v>
      </c>
      <c r="H65" s="18">
        <v>4.99E-2</v>
      </c>
      <c r="I65" s="15">
        <v>3.0262752254538701E-3</v>
      </c>
      <c r="J65" s="24">
        <v>0.12477000000000001</v>
      </c>
      <c r="K65" s="18">
        <v>0.1109</v>
      </c>
      <c r="L65" s="15">
        <v>6.4410643967049404E-3</v>
      </c>
      <c r="M65" s="18">
        <v>1.619E-2</v>
      </c>
      <c r="N65" s="15">
        <v>3.47661575111487E-4</v>
      </c>
      <c r="O65" s="24">
        <v>0.15506</v>
      </c>
      <c r="P65" s="10">
        <v>103.5</v>
      </c>
      <c r="Q65" s="6">
        <v>2.231725880715</v>
      </c>
      <c r="R65" s="6">
        <v>3.2199724915479999</v>
      </c>
      <c r="S65" s="10">
        <v>106.5</v>
      </c>
      <c r="T65" s="6">
        <v>5.86522417518513</v>
      </c>
      <c r="U65" s="6">
        <v>6.2967298400503102</v>
      </c>
      <c r="V65" s="10">
        <v>180</v>
      </c>
      <c r="W65" s="6">
        <v>289.56704931456801</v>
      </c>
      <c r="X65" s="6">
        <v>313.73665191411902</v>
      </c>
      <c r="Y65" s="6">
        <v>2.8169014084507</v>
      </c>
      <c r="Z65" s="6">
        <v>42.5</v>
      </c>
      <c r="AA65" s="7">
        <v>103.5</v>
      </c>
      <c r="AB65" s="7">
        <v>2.231725880715</v>
      </c>
      <c r="AC65" s="7">
        <v>3.2199724915479999</v>
      </c>
      <c r="AD65" s="13">
        <v>103.3</v>
      </c>
      <c r="AE65" s="6">
        <v>2.29338187109194</v>
      </c>
      <c r="AF65" s="13">
        <v>103</v>
      </c>
      <c r="AG65" s="6">
        <v>2.4794061033191199</v>
      </c>
      <c r="AH65" s="13">
        <v>101.7</v>
      </c>
      <c r="AI65" s="6">
        <v>267.77422252477101</v>
      </c>
      <c r="AJ65" s="6">
        <v>2.3999999999999998E-3</v>
      </c>
      <c r="AK65" s="6">
        <v>4.4999999999999997E-3</v>
      </c>
    </row>
    <row r="66" spans="1:37">
      <c r="A66" s="5" t="s">
        <v>109</v>
      </c>
      <c r="B66" s="22">
        <v>304</v>
      </c>
      <c r="C66" s="22">
        <v>1.4810000000000001</v>
      </c>
      <c r="D66" s="22">
        <v>5.6000000000000001E-2</v>
      </c>
      <c r="E66" s="22">
        <v>422</v>
      </c>
      <c r="F66" s="20">
        <v>64.850843060959804</v>
      </c>
      <c r="G66" s="22">
        <v>1.3327822664239399</v>
      </c>
      <c r="H66" s="18">
        <v>5.0599999999999999E-2</v>
      </c>
      <c r="I66" s="15">
        <v>2.06075960020089E-3</v>
      </c>
      <c r="J66" s="24">
        <v>1.3270000000000001E-2</v>
      </c>
      <c r="K66" s="18">
        <v>0.1082</v>
      </c>
      <c r="L66" s="15">
        <v>4.8712567423612602E-3</v>
      </c>
      <c r="M66" s="18">
        <v>1.542E-2</v>
      </c>
      <c r="N66" s="15">
        <v>3.1690416929412599E-4</v>
      </c>
      <c r="O66" s="24">
        <v>0.4143</v>
      </c>
      <c r="P66" s="10">
        <v>98.7</v>
      </c>
      <c r="Q66" s="6">
        <v>2.00919983557307</v>
      </c>
      <c r="R66" s="6">
        <v>2.98858412198476</v>
      </c>
      <c r="S66" s="10">
        <v>104.1</v>
      </c>
      <c r="T66" s="6">
        <v>4.5194816548042596</v>
      </c>
      <c r="U66" s="6">
        <v>5.0443644649472699</v>
      </c>
      <c r="V66" s="10">
        <v>214</v>
      </c>
      <c r="W66" s="6">
        <v>239.70437464134301</v>
      </c>
      <c r="X66" s="6">
        <v>286.923376498408</v>
      </c>
      <c r="Y66" s="6">
        <v>5.1873198847262199</v>
      </c>
      <c r="Z66" s="6">
        <v>53.878504672897201</v>
      </c>
      <c r="AA66" s="7">
        <v>98.7</v>
      </c>
      <c r="AB66" s="7">
        <v>2.00919983557307</v>
      </c>
      <c r="AC66" s="7">
        <v>2.98858412198476</v>
      </c>
      <c r="AD66" s="13">
        <v>98.3</v>
      </c>
      <c r="AE66" s="6">
        <v>2.00919983557307</v>
      </c>
      <c r="AF66" s="13">
        <v>98.3</v>
      </c>
      <c r="AG66" s="6">
        <v>2.2908763450069101</v>
      </c>
      <c r="AH66" s="13">
        <v>98.7</v>
      </c>
      <c r="AI66" s="6">
        <v>226.68427034577701</v>
      </c>
      <c r="AJ66" s="6">
        <v>3.3E-3</v>
      </c>
      <c r="AK66" s="6">
        <v>3.0999999999999999E-3</v>
      </c>
    </row>
    <row r="67" spans="1:37">
      <c r="A67" s="5" t="s">
        <v>110</v>
      </c>
      <c r="B67" s="22">
        <v>74.900000000000006</v>
      </c>
      <c r="C67" s="22">
        <v>1.554</v>
      </c>
      <c r="D67" s="22">
        <v>4.2000000000000003E-2</v>
      </c>
      <c r="E67" s="22">
        <v>135</v>
      </c>
      <c r="F67" s="20">
        <v>61.050061050061103</v>
      </c>
      <c r="G67" s="22">
        <v>1.32460907225431</v>
      </c>
      <c r="H67" s="18">
        <v>6.7000000000000004E-2</v>
      </c>
      <c r="I67" s="15">
        <v>6.3982882812425399E-3</v>
      </c>
      <c r="J67" s="24">
        <v>-0.26365</v>
      </c>
      <c r="K67" s="18">
        <v>0.152</v>
      </c>
      <c r="L67" s="15">
        <v>1.51952492575805E-2</v>
      </c>
      <c r="M67" s="18">
        <v>1.6379999999999999E-2</v>
      </c>
      <c r="N67" s="15">
        <v>3.5539844236574802E-4</v>
      </c>
      <c r="O67" s="24">
        <v>0.46761000000000003</v>
      </c>
      <c r="P67" s="10">
        <v>104.7</v>
      </c>
      <c r="Q67" s="6">
        <v>2.2420044419510501</v>
      </c>
      <c r="R67" s="6">
        <v>3.2464351357799801</v>
      </c>
      <c r="S67" s="10">
        <v>142</v>
      </c>
      <c r="T67" s="6">
        <v>13.589588065890901</v>
      </c>
      <c r="U67" s="6">
        <v>13.9228076425062</v>
      </c>
      <c r="V67" s="10">
        <v>660</v>
      </c>
      <c r="W67" s="6">
        <v>181.53810609935701</v>
      </c>
      <c r="X67" s="6">
        <v>181.615661698396</v>
      </c>
      <c r="Y67" s="6">
        <v>26.267605633802798</v>
      </c>
      <c r="Z67" s="6">
        <v>84.136363636363598</v>
      </c>
      <c r="AA67" s="7">
        <v>104.7</v>
      </c>
      <c r="AB67" s="7">
        <v>2.2420044419510501</v>
      </c>
      <c r="AC67" s="7">
        <v>3.2464351357799801</v>
      </c>
      <c r="AD67" s="13">
        <v>102.2</v>
      </c>
      <c r="AE67" s="6">
        <v>2.1226831882615498</v>
      </c>
      <c r="AF67" s="13">
        <v>102.3</v>
      </c>
      <c r="AG67" s="6">
        <v>2.82434130384505</v>
      </c>
      <c r="AH67" s="13">
        <v>104.7</v>
      </c>
      <c r="AI67" s="6">
        <v>12.691917354814199</v>
      </c>
      <c r="AJ67" s="6">
        <v>2.4199999999999999E-2</v>
      </c>
      <c r="AK67" s="6">
        <v>9.9000000000000008E-3</v>
      </c>
    </row>
    <row r="68" spans="1:37">
      <c r="A68" s="5" t="s">
        <v>112</v>
      </c>
      <c r="B68" s="22">
        <v>317</v>
      </c>
      <c r="C68" s="22">
        <v>1.3009999999999999</v>
      </c>
      <c r="D68" s="22">
        <v>8.5000000000000006E-2</v>
      </c>
      <c r="E68" s="22">
        <v>430</v>
      </c>
      <c r="F68" s="20">
        <v>63.331222292590297</v>
      </c>
      <c r="G68" s="22">
        <v>1.6382106444979501</v>
      </c>
      <c r="H68" s="18">
        <v>5.0200000000000002E-2</v>
      </c>
      <c r="I68" s="15">
        <v>2.1281525835457299E-3</v>
      </c>
      <c r="J68" s="24">
        <v>-0.11559</v>
      </c>
      <c r="K68" s="18">
        <v>0.10929999999999999</v>
      </c>
      <c r="L68" s="15">
        <v>5.5376721248643797E-3</v>
      </c>
      <c r="M68" s="18">
        <v>1.5789999999999998E-2</v>
      </c>
      <c r="N68" s="15">
        <v>4.0844539454987097E-4</v>
      </c>
      <c r="O68" s="24">
        <v>0.54490000000000005</v>
      </c>
      <c r="P68" s="10">
        <v>101</v>
      </c>
      <c r="Q68" s="6">
        <v>2.5972031145678098</v>
      </c>
      <c r="R68" s="6">
        <v>3.4458949793062601</v>
      </c>
      <c r="S68" s="10">
        <v>105.2</v>
      </c>
      <c r="T68" s="6">
        <v>5.0383863414216297</v>
      </c>
      <c r="U68" s="6">
        <v>5.5224694037095796</v>
      </c>
      <c r="V68" s="10">
        <v>200</v>
      </c>
      <c r="W68" s="6">
        <v>781.11369496017005</v>
      </c>
      <c r="X68" s="6">
        <v>952.510317166135</v>
      </c>
      <c r="Y68" s="6">
        <v>3.9923954372623598</v>
      </c>
      <c r="Z68" s="6">
        <v>49.5</v>
      </c>
      <c r="AA68" s="7">
        <v>101</v>
      </c>
      <c r="AB68" s="7">
        <v>2.5972031145678098</v>
      </c>
      <c r="AC68" s="7">
        <v>3.4458949793062601</v>
      </c>
      <c r="AD68" s="13">
        <v>100.7</v>
      </c>
      <c r="AE68" s="6">
        <v>2.5972031145678098</v>
      </c>
      <c r="AF68" s="13">
        <v>100.7</v>
      </c>
      <c r="AG68" s="6">
        <v>2.8153395755084398</v>
      </c>
      <c r="AH68" s="13">
        <v>100.7</v>
      </c>
      <c r="AI68" s="6">
        <v>777.13799627500498</v>
      </c>
      <c r="AJ68" s="6">
        <v>2.7000000000000001E-3</v>
      </c>
      <c r="AK68" s="6">
        <v>3.0999999999999999E-3</v>
      </c>
    </row>
    <row r="69" spans="1:37">
      <c r="A69" s="5" t="s">
        <v>114</v>
      </c>
      <c r="B69" s="22">
        <v>327</v>
      </c>
      <c r="C69" s="22">
        <v>1.5660000000000001</v>
      </c>
      <c r="D69" s="22">
        <v>7.8E-2</v>
      </c>
      <c r="E69" s="22">
        <v>453</v>
      </c>
      <c r="F69" s="20">
        <v>60.790273556231</v>
      </c>
      <c r="G69" s="22">
        <v>1.14492034180942</v>
      </c>
      <c r="H69" s="18">
        <v>4.7100000000000003E-2</v>
      </c>
      <c r="I69" s="15">
        <v>1.7407003842134299E-3</v>
      </c>
      <c r="J69" s="24">
        <v>0.312</v>
      </c>
      <c r="K69" s="18">
        <v>0.10639999999999999</v>
      </c>
      <c r="L69" s="15">
        <v>3.8640450307935101E-3</v>
      </c>
      <c r="M69" s="18">
        <v>1.6449999999999999E-2</v>
      </c>
      <c r="N69" s="15">
        <v>3.09818306794483E-4</v>
      </c>
      <c r="O69" s="24">
        <v>9.1130000000000003E-2</v>
      </c>
      <c r="P69" s="10">
        <v>105.2</v>
      </c>
      <c r="Q69" s="6">
        <v>1.95822723571345</v>
      </c>
      <c r="R69" s="6">
        <v>3.0649410383014999</v>
      </c>
      <c r="S69" s="10">
        <v>102.5</v>
      </c>
      <c r="T69" s="6">
        <v>3.5833058215467499</v>
      </c>
      <c r="U69" s="6">
        <v>4.2083435336505604</v>
      </c>
      <c r="V69" s="10">
        <v>71</v>
      </c>
      <c r="W69" s="6">
        <v>70.075118875244897</v>
      </c>
      <c r="X69" s="6">
        <v>72.386343594862595</v>
      </c>
      <c r="Y69" s="6">
        <v>-2.6341463414634201</v>
      </c>
      <c r="Z69" s="6">
        <v>-48.169014084506998</v>
      </c>
      <c r="AA69" s="7">
        <v>105.2</v>
      </c>
      <c r="AB69" s="7">
        <v>1.95822723571345</v>
      </c>
      <c r="AC69" s="7">
        <v>3.0649410383014999</v>
      </c>
      <c r="AD69" s="13">
        <v>105.3</v>
      </c>
      <c r="AE69" s="6">
        <v>2.0128720542274801</v>
      </c>
      <c r="AF69" s="13">
        <v>105.2</v>
      </c>
      <c r="AG69" s="6">
        <v>2.22010824302123</v>
      </c>
      <c r="AH69" s="13">
        <v>105.1</v>
      </c>
      <c r="AI69" s="6">
        <v>25.324910372589599</v>
      </c>
      <c r="AJ69" s="6">
        <v>-1.4E-3</v>
      </c>
      <c r="AK69" s="6">
        <v>2.5000000000000001E-3</v>
      </c>
    </row>
    <row r="70" spans="1:37">
      <c r="A70" s="5" t="s">
        <v>115</v>
      </c>
      <c r="B70" s="22">
        <v>433</v>
      </c>
      <c r="C70" s="22">
        <v>1.575</v>
      </c>
      <c r="D70" s="22">
        <v>7.4999999999999997E-2</v>
      </c>
      <c r="E70" s="22">
        <v>590</v>
      </c>
      <c r="F70" s="20">
        <v>62.073246430788302</v>
      </c>
      <c r="G70" s="22">
        <v>1.3136124415714601</v>
      </c>
      <c r="H70" s="18">
        <v>4.7399999999999998E-2</v>
      </c>
      <c r="I70" s="15">
        <v>1.78215227007279E-3</v>
      </c>
      <c r="J70" s="24">
        <v>0.12609999999999999</v>
      </c>
      <c r="K70" s="18">
        <v>0.1038</v>
      </c>
      <c r="L70" s="15">
        <v>3.9817925925391996E-3</v>
      </c>
      <c r="M70" s="18">
        <v>1.6109999999999999E-2</v>
      </c>
      <c r="N70" s="15">
        <v>3.4092459554716799E-4</v>
      </c>
      <c r="O70" s="24">
        <v>0.31030000000000002</v>
      </c>
      <c r="P70" s="10">
        <v>103</v>
      </c>
      <c r="Q70" s="6">
        <v>2.1667468171584101</v>
      </c>
      <c r="R70" s="6">
        <v>3.1670399156108999</v>
      </c>
      <c r="S70" s="10">
        <v>100.2</v>
      </c>
      <c r="T70" s="6">
        <v>3.6351645587252599</v>
      </c>
      <c r="U70" s="6">
        <v>4.2274405942348903</v>
      </c>
      <c r="V70" s="10">
        <v>78</v>
      </c>
      <c r="W70" s="6">
        <v>72.217859728219807</v>
      </c>
      <c r="X70" s="6">
        <v>74.995940447615496</v>
      </c>
      <c r="Y70" s="6">
        <v>-2.79441117764472</v>
      </c>
      <c r="Z70" s="6">
        <v>-32.051282051282001</v>
      </c>
      <c r="AA70" s="7">
        <v>103</v>
      </c>
      <c r="AB70" s="7">
        <v>2.1667468171584101</v>
      </c>
      <c r="AC70" s="7">
        <v>3.1670399156108999</v>
      </c>
      <c r="AD70" s="13">
        <v>103.1</v>
      </c>
      <c r="AE70" s="6">
        <v>2.22741818473005</v>
      </c>
      <c r="AF70" s="13">
        <v>102.9</v>
      </c>
      <c r="AG70" s="6">
        <v>2.3508341857758102</v>
      </c>
      <c r="AH70" s="13">
        <v>100.6</v>
      </c>
      <c r="AI70" s="6">
        <v>25.257364544323</v>
      </c>
      <c r="AJ70" s="6">
        <v>-8.9999999999999998E-4</v>
      </c>
      <c r="AK70" s="6">
        <v>2.5999999999999999E-3</v>
      </c>
    </row>
    <row r="71" spans="1:37">
      <c r="A71" s="5" t="s">
        <v>116</v>
      </c>
      <c r="B71" s="22">
        <v>412</v>
      </c>
      <c r="C71" s="22">
        <v>1.212</v>
      </c>
      <c r="D71" s="22">
        <v>8.8999999999999996E-2</v>
      </c>
      <c r="E71" s="22">
        <v>579</v>
      </c>
      <c r="F71" s="20">
        <v>62.5390869293308</v>
      </c>
      <c r="G71" s="22">
        <v>1.45037609253223</v>
      </c>
      <c r="H71" s="18">
        <v>0.05</v>
      </c>
      <c r="I71" s="15">
        <v>1.5838723450841701E-3</v>
      </c>
      <c r="J71" s="24">
        <v>0.14785999999999999</v>
      </c>
      <c r="K71" s="18">
        <v>0.1099</v>
      </c>
      <c r="L71" s="15">
        <v>4.0316114101559899E-3</v>
      </c>
      <c r="M71" s="18">
        <v>1.5990000000000001E-2</v>
      </c>
      <c r="N71" s="15">
        <v>3.7083230437625101E-4</v>
      </c>
      <c r="O71" s="24">
        <v>0.44207999999999997</v>
      </c>
      <c r="P71" s="10">
        <v>102.3</v>
      </c>
      <c r="Q71" s="6">
        <v>2.34587910398196</v>
      </c>
      <c r="R71" s="6">
        <v>3.2803281475946302</v>
      </c>
      <c r="S71" s="10">
        <v>105.8</v>
      </c>
      <c r="T71" s="6">
        <v>3.6766742775217698</v>
      </c>
      <c r="U71" s="6">
        <v>4.3221476805640897</v>
      </c>
      <c r="V71" s="10">
        <v>189</v>
      </c>
      <c r="W71" s="6">
        <v>221.234032580019</v>
      </c>
      <c r="X71" s="6">
        <v>279.02466236371998</v>
      </c>
      <c r="Y71" s="6">
        <v>3.3081285444234401</v>
      </c>
      <c r="Z71" s="6">
        <v>45.873015873015902</v>
      </c>
      <c r="AA71" s="7">
        <v>102.3</v>
      </c>
      <c r="AB71" s="7">
        <v>2.34587910398196</v>
      </c>
      <c r="AC71" s="7">
        <v>3.2803281475946302</v>
      </c>
      <c r="AD71" s="13">
        <v>102</v>
      </c>
      <c r="AE71" s="6">
        <v>2.4097611438686601</v>
      </c>
      <c r="AF71" s="13">
        <v>101.7</v>
      </c>
      <c r="AG71" s="6">
        <v>2.5820406160612999</v>
      </c>
      <c r="AH71" s="13">
        <v>98.7</v>
      </c>
      <c r="AI71" s="6">
        <v>212.789694232632</v>
      </c>
      <c r="AJ71" s="6">
        <v>3.0999999999999999E-3</v>
      </c>
      <c r="AK71" s="6">
        <v>2.2000000000000001E-3</v>
      </c>
    </row>
    <row r="72" spans="1:37">
      <c r="A72" s="5" t="s">
        <v>117</v>
      </c>
      <c r="B72" s="22">
        <v>129.1</v>
      </c>
      <c r="C72" s="22">
        <v>1.3440000000000001</v>
      </c>
      <c r="D72" s="22">
        <v>8.4000000000000005E-2</v>
      </c>
      <c r="E72" s="22">
        <v>178</v>
      </c>
      <c r="F72" s="20">
        <v>64.061499039077503</v>
      </c>
      <c r="G72" s="22">
        <v>1.3076806212577201</v>
      </c>
      <c r="H72" s="18">
        <v>5.0299999999999997E-2</v>
      </c>
      <c r="I72" s="15">
        <v>2.5067381145926402E-3</v>
      </c>
      <c r="J72" s="24">
        <v>0.29056999999999999</v>
      </c>
      <c r="K72" s="18">
        <v>0.1076</v>
      </c>
      <c r="L72" s="15">
        <v>5.0858321836254102E-3</v>
      </c>
      <c r="M72" s="18">
        <v>1.5610000000000001E-2</v>
      </c>
      <c r="N72" s="15">
        <v>3.1864528311117399E-4</v>
      </c>
      <c r="O72" s="24">
        <v>1.3126000000000001E-2</v>
      </c>
      <c r="P72" s="10">
        <v>99.9</v>
      </c>
      <c r="Q72" s="6">
        <v>2.02009727241151</v>
      </c>
      <c r="R72" s="6">
        <v>3.0157973190159</v>
      </c>
      <c r="S72" s="10">
        <v>103.6</v>
      </c>
      <c r="T72" s="6">
        <v>4.5890141781782097</v>
      </c>
      <c r="U72" s="6">
        <v>5.1018438186626698</v>
      </c>
      <c r="V72" s="10">
        <v>190</v>
      </c>
      <c r="W72" s="6">
        <v>3525.79042304739</v>
      </c>
      <c r="X72" s="6">
        <v>3905.36903785511</v>
      </c>
      <c r="Y72" s="6">
        <v>3.5714285714285601</v>
      </c>
      <c r="Z72" s="6">
        <v>47.421052631578902</v>
      </c>
      <c r="AA72" s="7">
        <v>99.9</v>
      </c>
      <c r="AB72" s="7">
        <v>2.02009727241151</v>
      </c>
      <c r="AC72" s="7">
        <v>3.0157973190159</v>
      </c>
      <c r="AD72" s="13">
        <v>99.7</v>
      </c>
      <c r="AE72" s="6">
        <v>2.0790846519573001</v>
      </c>
      <c r="AF72" s="13">
        <v>99.5</v>
      </c>
      <c r="AG72" s="6">
        <v>2.3366324331226398</v>
      </c>
      <c r="AH72" s="13">
        <v>99.2</v>
      </c>
      <c r="AI72" s="6">
        <v>3524.72677543276</v>
      </c>
      <c r="AJ72" s="6">
        <v>2.8999999999999998E-3</v>
      </c>
      <c r="AK72" s="6">
        <v>3.5999999999999999E-3</v>
      </c>
    </row>
    <row r="73" spans="1:37">
      <c r="A73" s="5" t="s">
        <v>118</v>
      </c>
      <c r="B73" s="22">
        <v>164.2</v>
      </c>
      <c r="C73" s="22">
        <v>1.546</v>
      </c>
      <c r="D73" s="22">
        <v>3.6999999999999998E-2</v>
      </c>
      <c r="E73" s="22">
        <v>223</v>
      </c>
      <c r="F73" s="20">
        <v>64.020486555697801</v>
      </c>
      <c r="G73" s="22">
        <v>1.3063837117283901</v>
      </c>
      <c r="H73" s="18">
        <v>4.8500000000000001E-2</v>
      </c>
      <c r="I73" s="15">
        <v>2.5099589553153798E-3</v>
      </c>
      <c r="J73" s="24">
        <v>5.4653E-2</v>
      </c>
      <c r="K73" s="18">
        <v>0.1041</v>
      </c>
      <c r="L73" s="15">
        <v>5.3585420650117104E-3</v>
      </c>
      <c r="M73" s="18">
        <v>1.562E-2</v>
      </c>
      <c r="N73" s="15">
        <v>3.18737246075823E-4</v>
      </c>
      <c r="O73" s="24">
        <v>0.25337999999999999</v>
      </c>
      <c r="P73" s="10">
        <v>99.9</v>
      </c>
      <c r="Q73" s="6">
        <v>2.0206727098049599</v>
      </c>
      <c r="R73" s="6">
        <v>3.01723155624929</v>
      </c>
      <c r="S73" s="10">
        <v>100.4</v>
      </c>
      <c r="T73" s="6">
        <v>4.9385279942693501</v>
      </c>
      <c r="U73" s="6">
        <v>5.3916883630303296</v>
      </c>
      <c r="V73" s="10">
        <v>120</v>
      </c>
      <c r="W73" s="6">
        <v>114.592924261067</v>
      </c>
      <c r="X73" s="6">
        <v>119.559412989346</v>
      </c>
      <c r="Y73" s="6">
        <v>0.49800796812749598</v>
      </c>
      <c r="Z73" s="6">
        <v>16.75</v>
      </c>
      <c r="AA73" s="7">
        <v>99.9</v>
      </c>
      <c r="AB73" s="7">
        <v>2.0206727098049599</v>
      </c>
      <c r="AC73" s="7">
        <v>3.01723155624929</v>
      </c>
      <c r="AD73" s="13">
        <v>99.9</v>
      </c>
      <c r="AE73" s="6">
        <v>2.0796437676079398</v>
      </c>
      <c r="AF73" s="13">
        <v>99.7</v>
      </c>
      <c r="AG73" s="6">
        <v>2.2461208227034501</v>
      </c>
      <c r="AH73" s="13">
        <v>97.6</v>
      </c>
      <c r="AI73" s="6">
        <v>64.880632631800395</v>
      </c>
      <c r="AJ73" s="6">
        <v>5.9999999999999995E-4</v>
      </c>
      <c r="AK73" s="6">
        <v>3.7000000000000002E-3</v>
      </c>
    </row>
    <row r="74" spans="1:37">
      <c r="A74" s="5" t="s">
        <v>119</v>
      </c>
      <c r="B74" s="22">
        <v>156</v>
      </c>
      <c r="C74" s="22">
        <v>1.635</v>
      </c>
      <c r="D74" s="22">
        <v>8.3000000000000004E-2</v>
      </c>
      <c r="E74" s="22">
        <v>217</v>
      </c>
      <c r="F74" s="20">
        <v>61.3496932515338</v>
      </c>
      <c r="G74" s="22">
        <v>1.7553743679895999</v>
      </c>
      <c r="H74" s="18">
        <v>4.87E-2</v>
      </c>
      <c r="I74" s="15">
        <v>2.7331227940394802E-3</v>
      </c>
      <c r="J74" s="24">
        <v>2.4006E-2</v>
      </c>
      <c r="K74" s="18">
        <v>0.1074</v>
      </c>
      <c r="L74" s="15">
        <v>6.1223949766410898E-3</v>
      </c>
      <c r="M74" s="18">
        <v>1.6299999999999999E-2</v>
      </c>
      <c r="N74" s="15">
        <v>4.6638541583115601E-4</v>
      </c>
      <c r="O74" s="24">
        <v>0.44241999999999998</v>
      </c>
      <c r="P74" s="10">
        <v>104.2</v>
      </c>
      <c r="Q74" s="6">
        <v>2.9594188947073201</v>
      </c>
      <c r="R74" s="6">
        <v>3.7706842444710298</v>
      </c>
      <c r="S74" s="10">
        <v>103.3</v>
      </c>
      <c r="T74" s="6">
        <v>5.6248250061484004</v>
      </c>
      <c r="U74" s="6">
        <v>6.0491112078046703</v>
      </c>
      <c r="V74" s="10">
        <v>120</v>
      </c>
      <c r="W74" s="6">
        <v>117.00953913091701</v>
      </c>
      <c r="X74" s="6">
        <v>122.384018896887</v>
      </c>
      <c r="Y74" s="6">
        <v>-0.87124878993223798</v>
      </c>
      <c r="Z74" s="6">
        <v>13.1666666666667</v>
      </c>
      <c r="AA74" s="7">
        <v>104.2</v>
      </c>
      <c r="AB74" s="7">
        <v>2.9594188947073201</v>
      </c>
      <c r="AC74" s="7">
        <v>3.7706842444710298</v>
      </c>
      <c r="AD74" s="13">
        <v>104.2</v>
      </c>
      <c r="AE74" s="6">
        <v>3.02878856877641</v>
      </c>
      <c r="AF74" s="13">
        <v>104</v>
      </c>
      <c r="AG74" s="6">
        <v>3.1838744243126702</v>
      </c>
      <c r="AH74" s="13">
        <v>103.5</v>
      </c>
      <c r="AI74" s="6">
        <v>69.077637826069704</v>
      </c>
      <c r="AJ74" s="6">
        <v>8.0000000000000004E-4</v>
      </c>
      <c r="AK74" s="6">
        <v>4.0000000000000001E-3</v>
      </c>
    </row>
    <row r="75" spans="1:37">
      <c r="A75" s="5" t="s">
        <v>120</v>
      </c>
      <c r="B75" s="22">
        <v>259.89999999999998</v>
      </c>
      <c r="C75" s="22">
        <v>1.361</v>
      </c>
      <c r="D75" s="22">
        <v>7.2999999999999995E-2</v>
      </c>
      <c r="E75" s="22">
        <v>352</v>
      </c>
      <c r="F75" s="20">
        <v>65.487884741322901</v>
      </c>
      <c r="G75" s="22">
        <v>1.4306546786879299</v>
      </c>
      <c r="H75" s="18">
        <v>0.05</v>
      </c>
      <c r="I75" s="15">
        <v>2.1559920800529502E-3</v>
      </c>
      <c r="J75" s="24">
        <v>0.17216999999999999</v>
      </c>
      <c r="K75" s="18">
        <v>0.10349999999999999</v>
      </c>
      <c r="L75" s="15">
        <v>4.2622560414057702E-3</v>
      </c>
      <c r="M75" s="18">
        <v>1.5270000000000001E-2</v>
      </c>
      <c r="N75" s="15">
        <v>3.3358990032823202E-4</v>
      </c>
      <c r="O75" s="24">
        <v>0.31536999999999998</v>
      </c>
      <c r="P75" s="10">
        <v>97.7</v>
      </c>
      <c r="Q75" s="6">
        <v>2.1209859898113201</v>
      </c>
      <c r="R75" s="6">
        <v>3.0495877820492798</v>
      </c>
      <c r="S75" s="10">
        <v>99.9</v>
      </c>
      <c r="T75" s="6">
        <v>3.9156882314807202</v>
      </c>
      <c r="U75" s="6">
        <v>4.4682306887309</v>
      </c>
      <c r="V75" s="10">
        <v>190</v>
      </c>
      <c r="W75" s="6">
        <v>582.55713117340395</v>
      </c>
      <c r="X75" s="6">
        <v>690.586077987115</v>
      </c>
      <c r="Y75" s="6">
        <v>2.2022022022022001</v>
      </c>
      <c r="Z75" s="6">
        <v>48.578947368421098</v>
      </c>
      <c r="AA75" s="7">
        <v>97.7</v>
      </c>
      <c r="AB75" s="7">
        <v>2.1209859898113201</v>
      </c>
      <c r="AC75" s="7">
        <v>3.0495877820492798</v>
      </c>
      <c r="AD75" s="13">
        <v>97.4</v>
      </c>
      <c r="AE75" s="6">
        <v>2.1209859898113201</v>
      </c>
      <c r="AF75" s="13">
        <v>97.1</v>
      </c>
      <c r="AG75" s="6">
        <v>2.3477253515172101</v>
      </c>
      <c r="AH75" s="13">
        <v>94.8</v>
      </c>
      <c r="AI75" s="6">
        <v>577.22211156623803</v>
      </c>
      <c r="AJ75" s="6">
        <v>2.8E-3</v>
      </c>
      <c r="AK75" s="6">
        <v>3.2000000000000002E-3</v>
      </c>
    </row>
    <row r="76" spans="1:37">
      <c r="A76" s="5" t="s">
        <v>121</v>
      </c>
      <c r="B76" s="22">
        <v>123</v>
      </c>
      <c r="C76" s="22">
        <v>1.627</v>
      </c>
      <c r="D76" s="22">
        <v>9.8000000000000004E-2</v>
      </c>
      <c r="E76" s="22">
        <v>184</v>
      </c>
      <c r="F76" s="20">
        <v>63.9386189258312</v>
      </c>
      <c r="G76" s="22">
        <v>1.6653505998459901</v>
      </c>
      <c r="H76" s="18">
        <v>5.57E-2</v>
      </c>
      <c r="I76" s="15">
        <v>4.0719857038771902E-3</v>
      </c>
      <c r="J76" s="24">
        <v>-0.17602000000000001</v>
      </c>
      <c r="K76" s="18">
        <v>0.11899999999999999</v>
      </c>
      <c r="L76" s="15">
        <v>8.9082437242141103E-3</v>
      </c>
      <c r="M76" s="18">
        <v>1.5640000000000001E-2</v>
      </c>
      <c r="N76" s="15">
        <v>4.0736074408808699E-4</v>
      </c>
      <c r="O76" s="24">
        <v>0.42108000000000001</v>
      </c>
      <c r="P76" s="10">
        <v>100.1</v>
      </c>
      <c r="Q76" s="6">
        <v>2.5904387430396199</v>
      </c>
      <c r="R76" s="6">
        <v>3.4268947619887902</v>
      </c>
      <c r="S76" s="10">
        <v>113.6</v>
      </c>
      <c r="T76" s="6">
        <v>7.7152987019396901</v>
      </c>
      <c r="U76" s="6">
        <v>8.0920471687438695</v>
      </c>
      <c r="V76" s="10">
        <v>360</v>
      </c>
      <c r="W76" s="6">
        <v>128.71787144375401</v>
      </c>
      <c r="X76" s="6">
        <v>129.34852445786899</v>
      </c>
      <c r="Y76" s="6">
        <v>11.883802816901399</v>
      </c>
      <c r="Z76" s="6">
        <v>72.1944444444444</v>
      </c>
      <c r="AA76" s="7">
        <v>100.1</v>
      </c>
      <c r="AB76" s="7">
        <v>2.5904387430396199</v>
      </c>
      <c r="AC76" s="7">
        <v>3.4268947619887902</v>
      </c>
      <c r="AD76" s="13">
        <v>99.2</v>
      </c>
      <c r="AE76" s="6">
        <v>2.3926079665170201</v>
      </c>
      <c r="AF76" s="13">
        <v>99.3</v>
      </c>
      <c r="AG76" s="6">
        <v>2.7287055649432599</v>
      </c>
      <c r="AH76" s="13">
        <v>100.1</v>
      </c>
      <c r="AI76" s="6">
        <v>26.4792603561859</v>
      </c>
      <c r="AJ76" s="6">
        <v>9.7999999999999997E-3</v>
      </c>
      <c r="AK76" s="6">
        <v>6.3E-3</v>
      </c>
    </row>
    <row r="77" spans="1:37">
      <c r="A77" s="5" t="s">
        <v>122</v>
      </c>
      <c r="B77" s="22">
        <v>199</v>
      </c>
      <c r="C77" s="22">
        <v>1.488</v>
      </c>
      <c r="D77" s="22">
        <v>6.4000000000000001E-2</v>
      </c>
      <c r="E77" s="22">
        <v>268</v>
      </c>
      <c r="F77" s="20">
        <v>63.371356147021601</v>
      </c>
      <c r="G77" s="22">
        <v>1.5341499020834299</v>
      </c>
      <c r="H77" s="18">
        <v>4.8899999999999999E-2</v>
      </c>
      <c r="I77" s="15">
        <v>2.4083587417372799E-3</v>
      </c>
      <c r="J77" s="24">
        <v>0.36219000000000001</v>
      </c>
      <c r="K77" s="18">
        <v>0.1067</v>
      </c>
      <c r="L77" s="15">
        <v>5.0068775262133202E-3</v>
      </c>
      <c r="M77" s="18">
        <v>1.5779999999999999E-2</v>
      </c>
      <c r="N77" s="15">
        <v>3.82016212477952E-4</v>
      </c>
      <c r="O77" s="24">
        <v>0.22645000000000001</v>
      </c>
      <c r="P77" s="10">
        <v>100.9</v>
      </c>
      <c r="Q77" s="6">
        <v>2.3994404917873</v>
      </c>
      <c r="R77" s="6">
        <v>3.2984313850648799</v>
      </c>
      <c r="S77" s="10">
        <v>102.7</v>
      </c>
      <c r="T77" s="6">
        <v>4.5841224451545299</v>
      </c>
      <c r="U77" s="6">
        <v>5.0900982259359697</v>
      </c>
      <c r="V77" s="10">
        <v>140</v>
      </c>
      <c r="W77" s="6">
        <v>115.37629523409301</v>
      </c>
      <c r="X77" s="6">
        <v>123.28840951756401</v>
      </c>
      <c r="Y77" s="6">
        <v>1.7526777020447899</v>
      </c>
      <c r="Z77" s="6">
        <v>27.928571428571399</v>
      </c>
      <c r="AA77" s="7">
        <v>100.9</v>
      </c>
      <c r="AB77" s="7">
        <v>2.3994404917873</v>
      </c>
      <c r="AC77" s="7">
        <v>3.2984313850648799</v>
      </c>
      <c r="AD77" s="13">
        <v>100.8</v>
      </c>
      <c r="AE77" s="6">
        <v>2.5302400426893299</v>
      </c>
      <c r="AF77" s="13">
        <v>100.6</v>
      </c>
      <c r="AG77" s="6">
        <v>2.6694903244195398</v>
      </c>
      <c r="AH77" s="13">
        <v>98.3</v>
      </c>
      <c r="AI77" s="6">
        <v>76.274010658576302</v>
      </c>
      <c r="AJ77" s="6">
        <v>1.1000000000000001E-3</v>
      </c>
      <c r="AK77" s="6">
        <v>3.5999999999999999E-3</v>
      </c>
    </row>
    <row r="78" spans="1:37">
      <c r="A78" s="5" t="s">
        <v>123</v>
      </c>
      <c r="B78" s="22">
        <v>266</v>
      </c>
      <c r="C78" s="22">
        <v>1.234</v>
      </c>
      <c r="D78" s="22">
        <v>3.3000000000000002E-2</v>
      </c>
      <c r="E78" s="22">
        <v>372</v>
      </c>
      <c r="F78" s="20">
        <v>62.2277535780958</v>
      </c>
      <c r="G78" s="22">
        <v>1.6937376668563</v>
      </c>
      <c r="H78" s="18">
        <v>5.0099999999999999E-2</v>
      </c>
      <c r="I78" s="15">
        <v>1.79434533625574E-3</v>
      </c>
      <c r="J78" s="24">
        <v>0.35748000000000002</v>
      </c>
      <c r="K78" s="18">
        <v>0.1087</v>
      </c>
      <c r="L78" s="15">
        <v>4.1610521581085698E-3</v>
      </c>
      <c r="M78" s="18">
        <v>1.6070000000000001E-2</v>
      </c>
      <c r="N78" s="15">
        <v>4.3739911440353899E-4</v>
      </c>
      <c r="O78" s="24">
        <v>0.37903999999999999</v>
      </c>
      <c r="P78" s="10">
        <v>102.8</v>
      </c>
      <c r="Q78" s="6">
        <v>2.74427065665791</v>
      </c>
      <c r="R78" s="6">
        <v>3.58334031160003</v>
      </c>
      <c r="S78" s="10">
        <v>104.7</v>
      </c>
      <c r="T78" s="6">
        <v>3.8077365219878199</v>
      </c>
      <c r="U78" s="6">
        <v>4.4227467736074297</v>
      </c>
      <c r="V78" s="10">
        <v>172</v>
      </c>
      <c r="W78" s="6">
        <v>334.36582919902497</v>
      </c>
      <c r="X78" s="6">
        <v>397.63802644139503</v>
      </c>
      <c r="Y78" s="6">
        <v>1.8147086914995201</v>
      </c>
      <c r="Z78" s="6">
        <v>40.232558139534902</v>
      </c>
      <c r="AA78" s="7">
        <v>102.8</v>
      </c>
      <c r="AB78" s="7">
        <v>2.74427065665791</v>
      </c>
      <c r="AC78" s="7">
        <v>3.58334031160003</v>
      </c>
      <c r="AD78" s="13">
        <v>102.6</v>
      </c>
      <c r="AE78" s="6">
        <v>2.8123338061107899</v>
      </c>
      <c r="AF78" s="13">
        <v>102.3</v>
      </c>
      <c r="AG78" s="6">
        <v>2.9988760262604801</v>
      </c>
      <c r="AH78" s="13">
        <v>99.2</v>
      </c>
      <c r="AI78" s="6">
        <v>326.964239536913</v>
      </c>
      <c r="AJ78" s="6">
        <v>2.5999999999999999E-3</v>
      </c>
      <c r="AK78" s="6">
        <v>2.5999999999999999E-3</v>
      </c>
    </row>
    <row r="79" spans="1:37">
      <c r="A79" s="5" t="s">
        <v>124</v>
      </c>
      <c r="B79" s="22">
        <v>122</v>
      </c>
      <c r="C79" s="22">
        <v>2.2069999999999999</v>
      </c>
      <c r="D79" s="22">
        <v>5.0999999999999997E-2</v>
      </c>
      <c r="E79" s="22">
        <v>187</v>
      </c>
      <c r="F79" s="20">
        <v>61.881188118811899</v>
      </c>
      <c r="G79" s="22">
        <v>1.2619002799483301</v>
      </c>
      <c r="H79" s="18">
        <v>5.3499999999999999E-2</v>
      </c>
      <c r="I79" s="15">
        <v>4.3540107832565197E-3</v>
      </c>
      <c r="J79" s="24">
        <v>-0.28648000000000001</v>
      </c>
      <c r="K79" s="18">
        <v>0.12</v>
      </c>
      <c r="L79" s="15">
        <v>1.0449401896759501E-2</v>
      </c>
      <c r="M79" s="18">
        <v>1.6160000000000001E-2</v>
      </c>
      <c r="N79" s="15">
        <v>3.2953970574727399E-4</v>
      </c>
      <c r="O79" s="24">
        <v>0.45513999999999999</v>
      </c>
      <c r="P79" s="10">
        <v>103.3</v>
      </c>
      <c r="Q79" s="6">
        <v>2.1101152928516802</v>
      </c>
      <c r="R79" s="6">
        <v>3.1337801373013798</v>
      </c>
      <c r="S79" s="10">
        <v>114</v>
      </c>
      <c r="T79" s="6">
        <v>8.8681801416543404</v>
      </c>
      <c r="U79" s="6">
        <v>9.2027014648611498</v>
      </c>
      <c r="V79" s="10">
        <v>280</v>
      </c>
      <c r="W79" s="6">
        <v>156.529641890449</v>
      </c>
      <c r="X79" s="6">
        <v>158.126597822512</v>
      </c>
      <c r="Y79" s="6">
        <v>9.3859649122807092</v>
      </c>
      <c r="Z79" s="6">
        <v>63.107142857142897</v>
      </c>
      <c r="AA79" s="7">
        <v>103.3</v>
      </c>
      <c r="AB79" s="7">
        <v>2.1101152928516802</v>
      </c>
      <c r="AC79" s="7">
        <v>3.1337801373013798</v>
      </c>
      <c r="AD79" s="13">
        <v>102.6</v>
      </c>
      <c r="AE79" s="6">
        <v>2.0520201142109999</v>
      </c>
      <c r="AF79" s="13">
        <v>102.4</v>
      </c>
      <c r="AG79" s="6">
        <v>2.4213258815847798</v>
      </c>
      <c r="AH79" s="13">
        <v>102.1</v>
      </c>
      <c r="AI79" s="6">
        <v>46.107240107733297</v>
      </c>
      <c r="AJ79" s="6">
        <v>6.8999999999999999E-3</v>
      </c>
      <c r="AK79" s="6">
        <v>6.7999999999999996E-3</v>
      </c>
    </row>
    <row r="80" spans="1:37">
      <c r="A80" s="5" t="s">
        <v>125</v>
      </c>
      <c r="B80" s="22">
        <v>220</v>
      </c>
      <c r="C80" s="22">
        <v>1.528</v>
      </c>
      <c r="D80" s="22">
        <v>7.4999999999999997E-2</v>
      </c>
      <c r="E80" s="22">
        <v>302</v>
      </c>
      <c r="F80" s="20">
        <v>62.111801242235998</v>
      </c>
      <c r="G80" s="22">
        <v>1.3856334636609</v>
      </c>
      <c r="H80" s="18">
        <v>4.7699999999999999E-2</v>
      </c>
      <c r="I80" s="15">
        <v>2.0210835134434699E-3</v>
      </c>
      <c r="J80" s="24">
        <v>7.8164999999999998E-2</v>
      </c>
      <c r="K80" s="18">
        <v>0.1056</v>
      </c>
      <c r="L80" s="15">
        <v>4.5640885179847298E-3</v>
      </c>
      <c r="M80" s="18">
        <v>1.61E-2</v>
      </c>
      <c r="N80" s="15">
        <v>3.5917005011554102E-4</v>
      </c>
      <c r="O80" s="24">
        <v>0.35313</v>
      </c>
      <c r="P80" s="10">
        <v>102.9</v>
      </c>
      <c r="Q80" s="6">
        <v>2.2886670928733999</v>
      </c>
      <c r="R80" s="6">
        <v>3.2506661489008102</v>
      </c>
      <c r="S80" s="10">
        <v>101.8</v>
      </c>
      <c r="T80" s="6">
        <v>4.2150562009664601</v>
      </c>
      <c r="U80" s="6">
        <v>4.7508693274686999</v>
      </c>
      <c r="V80" s="10">
        <v>92</v>
      </c>
      <c r="W80" s="6">
        <v>83.037015477762097</v>
      </c>
      <c r="X80" s="6">
        <v>86.061053027668393</v>
      </c>
      <c r="Y80" s="6">
        <v>-1.0805500982318299</v>
      </c>
      <c r="Z80" s="6">
        <v>-11.8478260869565</v>
      </c>
      <c r="AA80" s="7">
        <v>102.9</v>
      </c>
      <c r="AB80" s="7">
        <v>2.2886670928733999</v>
      </c>
      <c r="AC80" s="7">
        <v>3.2506661489008102</v>
      </c>
      <c r="AD80" s="13">
        <v>103</v>
      </c>
      <c r="AE80" s="6">
        <v>2.2886670928733999</v>
      </c>
      <c r="AF80" s="13">
        <v>102.8</v>
      </c>
      <c r="AG80" s="6">
        <v>2.4819949188718802</v>
      </c>
      <c r="AH80" s="13">
        <v>101.3</v>
      </c>
      <c r="AI80" s="6">
        <v>37.714797354010798</v>
      </c>
      <c r="AJ80" s="6">
        <v>-4.0000000000000002E-4</v>
      </c>
      <c r="AK80" s="6">
        <v>2.8999999999999998E-3</v>
      </c>
    </row>
    <row r="81" spans="1:37">
      <c r="A81" s="5" t="s">
        <v>126</v>
      </c>
      <c r="B81" s="22">
        <v>236</v>
      </c>
      <c r="C81" s="22">
        <v>1.5209999999999999</v>
      </c>
      <c r="D81" s="22">
        <v>5.6000000000000001E-2</v>
      </c>
      <c r="E81" s="22">
        <v>309</v>
      </c>
      <c r="F81" s="20">
        <v>62.150403977625899</v>
      </c>
      <c r="G81" s="22">
        <v>1.53518139149789</v>
      </c>
      <c r="H81" s="18">
        <v>4.58E-2</v>
      </c>
      <c r="I81" s="15">
        <v>1.86052842501867E-3</v>
      </c>
      <c r="J81" s="24">
        <v>0.49593999999999999</v>
      </c>
      <c r="K81" s="18">
        <v>0.10059999999999999</v>
      </c>
      <c r="L81" s="15">
        <v>3.6082350602475999E-3</v>
      </c>
      <c r="M81" s="18">
        <v>1.609E-2</v>
      </c>
      <c r="N81" s="15">
        <v>3.9744019360024498E-4</v>
      </c>
      <c r="O81" s="24">
        <v>4.0820000000000002E-2</v>
      </c>
      <c r="P81" s="10">
        <v>102.9</v>
      </c>
      <c r="Q81" s="6">
        <v>2.54472076476209</v>
      </c>
      <c r="R81" s="6">
        <v>3.43481065948647</v>
      </c>
      <c r="S81" s="10">
        <v>97.3</v>
      </c>
      <c r="T81" s="6">
        <v>3.33553418359091</v>
      </c>
      <c r="U81" s="6">
        <v>3.9402275134701399</v>
      </c>
      <c r="V81" s="10">
        <v>11</v>
      </c>
      <c r="W81" s="6">
        <v>70.904772477577893</v>
      </c>
      <c r="X81" s="6">
        <v>72.043306774602101</v>
      </c>
      <c r="Y81" s="6">
        <v>-5.7553956834532398</v>
      </c>
      <c r="Z81" s="6">
        <v>-835.45454545454504</v>
      </c>
      <c r="AA81" s="7">
        <v>102.9</v>
      </c>
      <c r="AB81" s="7">
        <v>2.54472076476209</v>
      </c>
      <c r="AC81" s="7">
        <v>3.43481065948647</v>
      </c>
      <c r="AD81" s="13">
        <v>103.2</v>
      </c>
      <c r="AE81" s="6">
        <v>2.61086264874492</v>
      </c>
      <c r="AF81" s="13">
        <v>103.1</v>
      </c>
      <c r="AG81" s="6">
        <v>2.7383915516053401</v>
      </c>
      <c r="AH81" s="13">
        <v>101.6</v>
      </c>
      <c r="AI81" s="6">
        <v>21.173463582916501</v>
      </c>
      <c r="AJ81" s="6">
        <v>-3.0000000000000001E-3</v>
      </c>
      <c r="AK81" s="6">
        <v>2.7000000000000001E-3</v>
      </c>
    </row>
    <row r="82" spans="1:37">
      <c r="A82" s="5" t="s">
        <v>127</v>
      </c>
      <c r="B82" s="22">
        <v>561</v>
      </c>
      <c r="C82" s="22">
        <v>0.91700000000000004</v>
      </c>
      <c r="D82" s="22">
        <v>3.5999999999999997E-2</v>
      </c>
      <c r="E82" s="22">
        <v>746</v>
      </c>
      <c r="F82" s="20">
        <v>64.267352185090004</v>
      </c>
      <c r="G82" s="22">
        <v>1.29024086760651</v>
      </c>
      <c r="H82" s="18">
        <v>4.7899999999999998E-2</v>
      </c>
      <c r="I82" s="15">
        <v>1.3980495623016E-3</v>
      </c>
      <c r="J82" s="24">
        <v>4.1496999999999999E-2</v>
      </c>
      <c r="K82" s="18">
        <v>0.1024</v>
      </c>
      <c r="L82" s="15">
        <v>3.1564321630600601E-3</v>
      </c>
      <c r="M82" s="18">
        <v>1.5559999999999999E-2</v>
      </c>
      <c r="N82" s="15">
        <v>3.1238486132333597E-4</v>
      </c>
      <c r="O82" s="24">
        <v>5.9553000000000002E-2</v>
      </c>
      <c r="P82" s="10">
        <v>99.5</v>
      </c>
      <c r="Q82" s="6">
        <v>1.95953776377861</v>
      </c>
      <c r="R82" s="6">
        <v>2.9702607277861901</v>
      </c>
      <c r="S82" s="10">
        <v>98.9</v>
      </c>
      <c r="T82" s="6">
        <v>2.8817209504378098</v>
      </c>
      <c r="U82" s="6">
        <v>3.5843961688499899</v>
      </c>
      <c r="V82" s="10">
        <v>100</v>
      </c>
      <c r="W82" s="6">
        <v>60.534267699052499</v>
      </c>
      <c r="X82" s="6">
        <v>65.577860836455699</v>
      </c>
      <c r="Y82" s="6">
        <v>-0.60667340748230503</v>
      </c>
      <c r="Z82" s="6">
        <v>0.5</v>
      </c>
      <c r="AA82" s="7">
        <v>99.5</v>
      </c>
      <c r="AB82" s="7">
        <v>1.95953776377861</v>
      </c>
      <c r="AC82" s="7">
        <v>2.9702607277861901</v>
      </c>
      <c r="AD82" s="13">
        <v>99.4</v>
      </c>
      <c r="AE82" s="6">
        <v>2.0762919466381602</v>
      </c>
      <c r="AF82" s="13">
        <v>99</v>
      </c>
      <c r="AG82" s="6">
        <v>2.2276704505362002</v>
      </c>
      <c r="AH82" s="13">
        <v>94.3</v>
      </c>
      <c r="AI82" s="6">
        <v>28.461773765184599</v>
      </c>
      <c r="AJ82" s="6">
        <v>0</v>
      </c>
      <c r="AK82" s="6">
        <v>2E-3</v>
      </c>
    </row>
    <row r="83" spans="1:37">
      <c r="A83" s="5" t="s">
        <v>128</v>
      </c>
      <c r="B83" s="22">
        <v>199</v>
      </c>
      <c r="C83" s="22">
        <v>1.8169999999999999</v>
      </c>
      <c r="D83" s="22">
        <v>4.9000000000000002E-2</v>
      </c>
      <c r="E83" s="22">
        <v>272</v>
      </c>
      <c r="F83" s="20">
        <v>61.236987140232699</v>
      </c>
      <c r="G83" s="22">
        <v>1.15733220567665</v>
      </c>
      <c r="H83" s="18">
        <v>4.7399999999999998E-2</v>
      </c>
      <c r="I83" s="15">
        <v>2.32186413438089E-3</v>
      </c>
      <c r="J83" s="24">
        <v>3.1566999999999998E-2</v>
      </c>
      <c r="K83" s="18">
        <v>0.1062</v>
      </c>
      <c r="L83" s="15">
        <v>4.9306005972903503E-3</v>
      </c>
      <c r="M83" s="18">
        <v>1.6330000000000001E-2</v>
      </c>
      <c r="N83" s="15">
        <v>3.0862450622236699E-4</v>
      </c>
      <c r="O83" s="24">
        <v>0.13672999999999999</v>
      </c>
      <c r="P83" s="10">
        <v>104.4</v>
      </c>
      <c r="Q83" s="6">
        <v>1.9507520302799</v>
      </c>
      <c r="R83" s="6">
        <v>3.0471504281957702</v>
      </c>
      <c r="S83" s="10">
        <v>102.3</v>
      </c>
      <c r="T83" s="6">
        <v>4.5814151969534702</v>
      </c>
      <c r="U83" s="6">
        <v>5.0835915556059703</v>
      </c>
      <c r="V83" s="10">
        <v>80</v>
      </c>
      <c r="W83" s="6">
        <v>93.423429209075394</v>
      </c>
      <c r="X83" s="6">
        <v>95.559496274613707</v>
      </c>
      <c r="Y83" s="6">
        <v>-2.0527859237536599</v>
      </c>
      <c r="Z83" s="6">
        <v>-30.5</v>
      </c>
      <c r="AA83" s="7">
        <v>104.4</v>
      </c>
      <c r="AB83" s="7">
        <v>1.9507520302799</v>
      </c>
      <c r="AC83" s="7">
        <v>3.0471504281957702</v>
      </c>
      <c r="AD83" s="13">
        <v>104.3</v>
      </c>
      <c r="AE83" s="6">
        <v>2.0619974499598999</v>
      </c>
      <c r="AF83" s="13">
        <v>104.1</v>
      </c>
      <c r="AG83" s="6">
        <v>2.2178740286310599</v>
      </c>
      <c r="AH83" s="13">
        <v>104.2</v>
      </c>
      <c r="AI83" s="6">
        <v>35.038962958157398</v>
      </c>
      <c r="AJ83" s="6">
        <v>-8.9999999999999998E-4</v>
      </c>
      <c r="AK83" s="6">
        <v>3.3999999999999998E-3</v>
      </c>
    </row>
    <row r="84" spans="1:37">
      <c r="A84" s="5" t="s">
        <v>129</v>
      </c>
      <c r="B84" s="22">
        <v>85.8</v>
      </c>
      <c r="C84" s="22">
        <v>1.855</v>
      </c>
      <c r="D84" s="22">
        <v>3.9E-2</v>
      </c>
      <c r="E84" s="22">
        <v>145</v>
      </c>
      <c r="F84" s="20">
        <v>60.240963855421697</v>
      </c>
      <c r="G84" s="22">
        <v>1.31883044764567</v>
      </c>
      <c r="H84" s="18">
        <v>5.5399999999999998E-2</v>
      </c>
      <c r="I84" s="15">
        <v>4.0436236556232697E-3</v>
      </c>
      <c r="J84" s="24">
        <v>0.15815000000000001</v>
      </c>
      <c r="K84" s="18">
        <v>0.126</v>
      </c>
      <c r="L84" s="15">
        <v>8.9376744738214799E-3</v>
      </c>
      <c r="M84" s="18">
        <v>1.66E-2</v>
      </c>
      <c r="N84" s="15">
        <v>3.63416918153242E-4</v>
      </c>
      <c r="O84" s="24">
        <v>4.3154999999999999E-2</v>
      </c>
      <c r="P84" s="10">
        <v>106.1</v>
      </c>
      <c r="Q84" s="6">
        <v>2.3150519674307999</v>
      </c>
      <c r="R84" s="6">
        <v>3.31946544048381</v>
      </c>
      <c r="S84" s="10">
        <v>120.2</v>
      </c>
      <c r="T84" s="6">
        <v>7.8161926970291704</v>
      </c>
      <c r="U84" s="6">
        <v>8.2271956228937295</v>
      </c>
      <c r="V84" s="10">
        <v>380</v>
      </c>
      <c r="W84" s="6">
        <v>145.95153066102799</v>
      </c>
      <c r="X84" s="6">
        <v>146.73818512961299</v>
      </c>
      <c r="Y84" s="6">
        <v>11.730449251247901</v>
      </c>
      <c r="Z84" s="6">
        <v>72.078947368421098</v>
      </c>
      <c r="AA84" s="7">
        <v>106.1</v>
      </c>
      <c r="AB84" s="7">
        <v>2.3150519674307999</v>
      </c>
      <c r="AC84" s="7">
        <v>3.31946544048381</v>
      </c>
      <c r="AD84" s="13">
        <v>105</v>
      </c>
      <c r="AE84" s="6">
        <v>2.4402183533252102</v>
      </c>
      <c r="AF84" s="13">
        <v>104.8</v>
      </c>
      <c r="AG84" s="6">
        <v>2.7979757463373698</v>
      </c>
      <c r="AH84" s="13">
        <v>104.9</v>
      </c>
      <c r="AI84" s="6">
        <v>34.915089893868597</v>
      </c>
      <c r="AJ84" s="6">
        <v>9.2999999999999992E-3</v>
      </c>
      <c r="AK84" s="6">
        <v>6.1000000000000004E-3</v>
      </c>
    </row>
    <row r="85" spans="1:37">
      <c r="A85" s="5" t="s">
        <v>130</v>
      </c>
      <c r="B85" s="22">
        <v>139</v>
      </c>
      <c r="C85" s="22">
        <v>2.0569999999999999</v>
      </c>
      <c r="D85" s="22">
        <v>3.6999999999999998E-2</v>
      </c>
      <c r="E85" s="22">
        <v>199</v>
      </c>
      <c r="F85" s="20">
        <v>61.690314620604603</v>
      </c>
      <c r="G85" s="22">
        <v>1.1700032891782499</v>
      </c>
      <c r="H85" s="18">
        <v>5.0099999999999999E-2</v>
      </c>
      <c r="I85" s="15">
        <v>2.90643143658125E-3</v>
      </c>
      <c r="J85" s="24">
        <v>4.1550999999999998E-2</v>
      </c>
      <c r="K85" s="18">
        <v>0.1118</v>
      </c>
      <c r="L85" s="15">
        <v>6.5208965832928203E-3</v>
      </c>
      <c r="M85" s="18">
        <v>1.6209999999999999E-2</v>
      </c>
      <c r="N85" s="15">
        <v>3.07434861277963E-4</v>
      </c>
      <c r="O85" s="24">
        <v>0.21339</v>
      </c>
      <c r="P85" s="10">
        <v>103.7</v>
      </c>
      <c r="Q85" s="6">
        <v>1.9433004715411599</v>
      </c>
      <c r="R85" s="6">
        <v>3.0293804288583002</v>
      </c>
      <c r="S85" s="10">
        <v>107.3</v>
      </c>
      <c r="T85" s="6">
        <v>5.9442038456492003</v>
      </c>
      <c r="U85" s="6">
        <v>6.3763943041457596</v>
      </c>
      <c r="V85" s="10">
        <v>180</v>
      </c>
      <c r="W85" s="6">
        <v>396.966976940846</v>
      </c>
      <c r="X85" s="6">
        <v>440.44699825974902</v>
      </c>
      <c r="Y85" s="6">
        <v>3.35507921714819</v>
      </c>
      <c r="Z85" s="6">
        <v>42.3888888888889</v>
      </c>
      <c r="AA85" s="7">
        <v>103.7</v>
      </c>
      <c r="AB85" s="7">
        <v>1.9433004715411599</v>
      </c>
      <c r="AC85" s="7">
        <v>3.0293804288583002</v>
      </c>
      <c r="AD85" s="13">
        <v>103.4</v>
      </c>
      <c r="AE85" s="6">
        <v>1.99835350293488</v>
      </c>
      <c r="AF85" s="13">
        <v>103.4</v>
      </c>
      <c r="AG85" s="6">
        <v>2.28069273656727</v>
      </c>
      <c r="AH85" s="13">
        <v>103.9</v>
      </c>
      <c r="AI85" s="6">
        <v>381.35622793072901</v>
      </c>
      <c r="AJ85" s="6">
        <v>2.5000000000000001E-3</v>
      </c>
      <c r="AK85" s="6">
        <v>4.4000000000000003E-3</v>
      </c>
    </row>
    <row r="86" spans="1:37">
      <c r="A86" s="5" t="s">
        <v>131</v>
      </c>
      <c r="B86" s="22">
        <v>276.10000000000002</v>
      </c>
      <c r="C86" s="22">
        <v>1.37</v>
      </c>
      <c r="D86" s="22">
        <v>5.3999999999999999E-2</v>
      </c>
      <c r="E86" s="22">
        <v>365</v>
      </c>
      <c r="F86" s="20">
        <v>64.350064350064301</v>
      </c>
      <c r="G86" s="22">
        <v>1.2927900907080401</v>
      </c>
      <c r="H86" s="18">
        <v>4.7699999999999999E-2</v>
      </c>
      <c r="I86" s="15">
        <v>1.9903685769590302E-3</v>
      </c>
      <c r="J86" s="24">
        <v>0.33706999999999998</v>
      </c>
      <c r="K86" s="18">
        <v>0.1016</v>
      </c>
      <c r="L86" s="15">
        <v>4.0349081773938802E-3</v>
      </c>
      <c r="M86" s="18">
        <v>1.554E-2</v>
      </c>
      <c r="N86" s="15">
        <v>3.1219794746922998E-4</v>
      </c>
      <c r="O86" s="24">
        <v>5.8824000000000001E-2</v>
      </c>
      <c r="P86" s="10">
        <v>99.4</v>
      </c>
      <c r="Q86" s="6">
        <v>1.9583555081380699</v>
      </c>
      <c r="R86" s="6">
        <v>2.9673577354069698</v>
      </c>
      <c r="S86" s="10">
        <v>98.2</v>
      </c>
      <c r="T86" s="6">
        <v>3.6908821707624799</v>
      </c>
      <c r="U86" s="6">
        <v>4.2546414922701796</v>
      </c>
      <c r="V86" s="10">
        <v>89</v>
      </c>
      <c r="W86" s="6">
        <v>81.373002376373904</v>
      </c>
      <c r="X86" s="6">
        <v>84.605918271126001</v>
      </c>
      <c r="Y86" s="6">
        <v>-1.22199592668024</v>
      </c>
      <c r="Z86" s="6">
        <v>-11.685393258427</v>
      </c>
      <c r="AA86" s="7">
        <v>99.4</v>
      </c>
      <c r="AB86" s="7">
        <v>1.9583555081380699</v>
      </c>
      <c r="AC86" s="7">
        <v>2.9673577354069698</v>
      </c>
      <c r="AD86" s="13">
        <v>99.5</v>
      </c>
      <c r="AE86" s="6">
        <v>2.0160744768620802</v>
      </c>
      <c r="AF86" s="13">
        <v>99.4</v>
      </c>
      <c r="AG86" s="6">
        <v>2.2190113110239702</v>
      </c>
      <c r="AH86" s="13">
        <v>98.1</v>
      </c>
      <c r="AI86" s="6">
        <v>35.539562683653799</v>
      </c>
      <c r="AJ86" s="6">
        <v>-5.0000000000000001E-4</v>
      </c>
      <c r="AK86" s="6">
        <v>2.8999999999999998E-3</v>
      </c>
    </row>
    <row r="87" spans="1:37">
      <c r="A87" s="5" t="s">
        <v>132</v>
      </c>
      <c r="B87" s="22">
        <v>312</v>
      </c>
      <c r="C87" s="22">
        <v>1.597</v>
      </c>
      <c r="D87" s="22">
        <v>8.2000000000000003E-2</v>
      </c>
      <c r="E87" s="22">
        <v>544</v>
      </c>
      <c r="F87" s="20">
        <v>49.751243781094502</v>
      </c>
      <c r="G87" s="22">
        <v>0.97818608358454795</v>
      </c>
      <c r="H87" s="18">
        <v>4.9099999999999998E-2</v>
      </c>
      <c r="I87" s="15">
        <v>2.2425220579963701E-3</v>
      </c>
      <c r="J87" s="24">
        <v>0.16882</v>
      </c>
      <c r="K87" s="18">
        <v>0.13569999999999999</v>
      </c>
      <c r="L87" s="15">
        <v>6.0740132994997597E-3</v>
      </c>
      <c r="M87" s="18">
        <v>2.01E-2</v>
      </c>
      <c r="N87" s="15">
        <v>3.9519695962899302E-4</v>
      </c>
      <c r="O87" s="24">
        <v>-7.8824000000000005E-2</v>
      </c>
      <c r="P87" s="10">
        <v>128.30000000000001</v>
      </c>
      <c r="Q87" s="6">
        <v>2.5115726706392598</v>
      </c>
      <c r="R87" s="6">
        <v>3.81426502472919</v>
      </c>
      <c r="S87" s="10">
        <v>129</v>
      </c>
      <c r="T87" s="6">
        <v>5.3235926447871798</v>
      </c>
      <c r="U87" s="6">
        <v>5.9882181612002796</v>
      </c>
      <c r="V87" s="10">
        <v>139</v>
      </c>
      <c r="W87" s="6">
        <v>87.467108286617403</v>
      </c>
      <c r="X87" s="6">
        <v>93.145102471308903</v>
      </c>
      <c r="Y87" s="6">
        <v>0.54263565891471899</v>
      </c>
      <c r="Z87" s="6">
        <v>7.69784172661869</v>
      </c>
      <c r="AA87" s="7">
        <v>128.30000000000001</v>
      </c>
      <c r="AB87" s="7">
        <v>2.5115726706392598</v>
      </c>
      <c r="AC87" s="7">
        <v>3.81426502472919</v>
      </c>
      <c r="AD87" s="13">
        <v>127.3</v>
      </c>
      <c r="AE87" s="6">
        <v>2.8709575545281099</v>
      </c>
      <c r="AF87" s="13">
        <v>126.8</v>
      </c>
      <c r="AG87" s="6">
        <v>3.1180183847489098</v>
      </c>
      <c r="AH87" s="13">
        <v>121.4</v>
      </c>
      <c r="AI87" s="6">
        <v>41.509302957564202</v>
      </c>
      <c r="AJ87" s="6">
        <v>8.0000000000000004E-4</v>
      </c>
      <c r="AK87" s="6">
        <v>3.5000000000000001E-3</v>
      </c>
    </row>
    <row r="88" spans="1:37">
      <c r="A88" s="5" t="s">
        <v>133</v>
      </c>
      <c r="B88" s="22">
        <v>175.8</v>
      </c>
      <c r="C88" s="22">
        <v>1.1870000000000001</v>
      </c>
      <c r="D88" s="22">
        <v>4.2000000000000003E-2</v>
      </c>
      <c r="E88" s="22">
        <v>269</v>
      </c>
      <c r="F88" s="20">
        <v>64.935064935064901</v>
      </c>
      <c r="G88" s="22">
        <v>2.4575527843629499</v>
      </c>
      <c r="H88" s="18">
        <v>6.1100000000000002E-2</v>
      </c>
      <c r="I88" s="15">
        <v>6.6463236362138498E-3</v>
      </c>
      <c r="J88" s="24">
        <v>-0.39454</v>
      </c>
      <c r="K88" s="18">
        <v>0.13</v>
      </c>
      <c r="L88" s="15">
        <v>1.66911840502704E-2</v>
      </c>
      <c r="M88" s="18">
        <v>1.54E-2</v>
      </c>
      <c r="N88" s="15">
        <v>5.8283321833951796E-4</v>
      </c>
      <c r="O88" s="24">
        <v>0.61385000000000001</v>
      </c>
      <c r="P88" s="10">
        <v>98.5</v>
      </c>
      <c r="Q88" s="6">
        <v>3.7144705990754101</v>
      </c>
      <c r="R88" s="6">
        <v>4.3219840714429099</v>
      </c>
      <c r="S88" s="10">
        <v>123</v>
      </c>
      <c r="T88" s="6">
        <v>14.3198790553159</v>
      </c>
      <c r="U88" s="6">
        <v>14.561198944935899</v>
      </c>
      <c r="V88" s="10">
        <v>640</v>
      </c>
      <c r="W88" s="6">
        <v>252.253923295508</v>
      </c>
      <c r="X88" s="6">
        <v>252.347009770233</v>
      </c>
      <c r="Y88" s="6">
        <v>19.918699186991901</v>
      </c>
      <c r="Z88" s="6">
        <v>84.609375</v>
      </c>
      <c r="AA88" s="7">
        <v>98.5</v>
      </c>
      <c r="AB88" s="7">
        <v>3.7144705990754101</v>
      </c>
      <c r="AC88" s="7">
        <v>4.3219840714429099</v>
      </c>
      <c r="AD88" s="13">
        <v>96.1</v>
      </c>
      <c r="AE88" s="6">
        <v>3.27824523661603</v>
      </c>
      <c r="AF88" s="13">
        <v>95.9</v>
      </c>
      <c r="AG88" s="6">
        <v>3.6890562694103699</v>
      </c>
      <c r="AH88" s="13">
        <v>89</v>
      </c>
      <c r="AI88" s="6">
        <v>16.2960675617181</v>
      </c>
      <c r="AJ88" s="6">
        <v>1.7000000000000001E-2</v>
      </c>
      <c r="AK88" s="6">
        <v>0.01</v>
      </c>
    </row>
    <row r="89" spans="1:37">
      <c r="A89" s="5" t="s">
        <v>134</v>
      </c>
      <c r="B89" s="22">
        <v>331</v>
      </c>
      <c r="C89" s="22">
        <v>1.397</v>
      </c>
      <c r="D89" s="22">
        <v>8.8999999999999996E-2</v>
      </c>
      <c r="E89" s="22">
        <v>450</v>
      </c>
      <c r="F89" s="20">
        <v>60.606060606060602</v>
      </c>
      <c r="G89" s="22">
        <v>1.3317214718122701</v>
      </c>
      <c r="H89" s="18">
        <v>4.7100000000000003E-2</v>
      </c>
      <c r="I89" s="15">
        <v>1.7416232844608801E-3</v>
      </c>
      <c r="J89" s="24">
        <v>-6.9075999999999999E-2</v>
      </c>
      <c r="K89" s="18">
        <v>0.1081</v>
      </c>
      <c r="L89" s="15">
        <v>4.8705767689771603E-3</v>
      </c>
      <c r="M89" s="18">
        <v>1.6500000000000001E-2</v>
      </c>
      <c r="N89" s="15">
        <v>3.6256117070089001E-4</v>
      </c>
      <c r="O89" s="24">
        <v>0.48143999999999998</v>
      </c>
      <c r="P89" s="10">
        <v>105.5</v>
      </c>
      <c r="Q89" s="6">
        <v>2.3097378978345202</v>
      </c>
      <c r="R89" s="6">
        <v>3.3056609856647001</v>
      </c>
      <c r="S89" s="10">
        <v>104.1</v>
      </c>
      <c r="T89" s="6">
        <v>4.4463125918067901</v>
      </c>
      <c r="U89" s="6">
        <v>4.97807431221527</v>
      </c>
      <c r="V89" s="10">
        <v>81</v>
      </c>
      <c r="W89" s="6">
        <v>75.258119009521494</v>
      </c>
      <c r="X89" s="6">
        <v>77.410481698471202</v>
      </c>
      <c r="Y89" s="6">
        <v>-1.34486071085496</v>
      </c>
      <c r="Z89" s="6">
        <v>-30.2469135802469</v>
      </c>
      <c r="AA89" s="7">
        <v>105.5</v>
      </c>
      <c r="AB89" s="7">
        <v>2.3097378978345202</v>
      </c>
      <c r="AC89" s="7">
        <v>3.3056609856647001</v>
      </c>
      <c r="AD89" s="13">
        <v>105.6</v>
      </c>
      <c r="AE89" s="6">
        <v>2.3097378978345202</v>
      </c>
      <c r="AF89" s="13">
        <v>105.4</v>
      </c>
      <c r="AG89" s="6">
        <v>2.5069295291371199</v>
      </c>
      <c r="AH89" s="13">
        <v>104.3</v>
      </c>
      <c r="AI89" s="6">
        <v>25.3981156161496</v>
      </c>
      <c r="AJ89" s="6">
        <v>-1.4E-3</v>
      </c>
      <c r="AK89" s="6">
        <v>2.5999999999999999E-3</v>
      </c>
    </row>
    <row r="90" spans="1:37">
      <c r="A90" s="5" t="s">
        <v>135</v>
      </c>
      <c r="B90" s="22">
        <v>440</v>
      </c>
      <c r="C90" s="22">
        <v>1.228</v>
      </c>
      <c r="D90" s="22">
        <v>3.5000000000000003E-2</v>
      </c>
      <c r="E90" s="22">
        <v>589</v>
      </c>
      <c r="F90" s="20">
        <v>62.853551225644203</v>
      </c>
      <c r="G90" s="22">
        <v>1.0999168025441199</v>
      </c>
      <c r="H90" s="18">
        <v>4.7300000000000002E-2</v>
      </c>
      <c r="I90" s="15">
        <v>1.70899362102112E-3</v>
      </c>
      <c r="J90" s="24">
        <v>0.21107999999999999</v>
      </c>
      <c r="K90" s="18">
        <v>0.10340000000000001</v>
      </c>
      <c r="L90" s="15">
        <v>3.9086430190028902E-3</v>
      </c>
      <c r="M90" s="18">
        <v>1.5910000000000001E-2</v>
      </c>
      <c r="N90" s="15">
        <v>2.7841985038606698E-4</v>
      </c>
      <c r="O90" s="24">
        <v>0.23094000000000001</v>
      </c>
      <c r="P90" s="10">
        <v>101.7</v>
      </c>
      <c r="Q90" s="6">
        <v>1.7686624339968999</v>
      </c>
      <c r="R90" s="6">
        <v>2.8868521350946801</v>
      </c>
      <c r="S90" s="10">
        <v>99.8</v>
      </c>
      <c r="T90" s="6">
        <v>3.5626888810834401</v>
      </c>
      <c r="U90" s="6">
        <v>4.1613836644391098</v>
      </c>
      <c r="V90" s="10">
        <v>75</v>
      </c>
      <c r="W90" s="6">
        <v>69.020177425225199</v>
      </c>
      <c r="X90" s="6">
        <v>71.759751999792798</v>
      </c>
      <c r="Y90" s="6">
        <v>-1.9038076152304599</v>
      </c>
      <c r="Z90" s="6">
        <v>-35.6</v>
      </c>
      <c r="AA90" s="7">
        <v>101.7</v>
      </c>
      <c r="AB90" s="7">
        <v>1.7686624339968999</v>
      </c>
      <c r="AC90" s="7">
        <v>2.8868521350946801</v>
      </c>
      <c r="AD90" s="13">
        <v>101.9</v>
      </c>
      <c r="AE90" s="6">
        <v>1.81878168162972</v>
      </c>
      <c r="AF90" s="13">
        <v>101.7</v>
      </c>
      <c r="AG90" s="6">
        <v>2.1364812340377801</v>
      </c>
      <c r="AH90" s="13">
        <v>92.6</v>
      </c>
      <c r="AI90" s="6">
        <v>24.938165365751502</v>
      </c>
      <c r="AJ90" s="6">
        <v>-6.9999999999999999E-4</v>
      </c>
      <c r="AK90" s="6">
        <v>2.5000000000000001E-3</v>
      </c>
    </row>
    <row r="91" spans="1:37">
      <c r="A91" s="5" t="s">
        <v>136</v>
      </c>
      <c r="B91" s="22">
        <v>154.6</v>
      </c>
      <c r="C91" s="22">
        <v>2.133</v>
      </c>
      <c r="D91" s="22">
        <v>5.6000000000000001E-2</v>
      </c>
      <c r="E91" s="22">
        <v>218</v>
      </c>
      <c r="F91" s="20">
        <v>63.411540900443903</v>
      </c>
      <c r="G91" s="22">
        <v>1.35881546737102</v>
      </c>
      <c r="H91" s="18">
        <v>0.05</v>
      </c>
      <c r="I91" s="15">
        <v>2.5280943588451401E-3</v>
      </c>
      <c r="J91" s="24">
        <v>-5.9752E-2</v>
      </c>
      <c r="K91" s="18">
        <v>0.1087</v>
      </c>
      <c r="L91" s="15">
        <v>5.7564533405995797E-3</v>
      </c>
      <c r="M91" s="18">
        <v>1.5769999999999999E-2</v>
      </c>
      <c r="N91" s="15">
        <v>3.3792775914535402E-4</v>
      </c>
      <c r="O91" s="24">
        <v>0.40431</v>
      </c>
      <c r="P91" s="10">
        <v>100.8</v>
      </c>
      <c r="Q91" s="6">
        <v>2.1480611601939401</v>
      </c>
      <c r="R91" s="6">
        <v>3.11931278907123</v>
      </c>
      <c r="S91" s="10">
        <v>104.5</v>
      </c>
      <c r="T91" s="6">
        <v>5.2576475177478299</v>
      </c>
      <c r="U91" s="6">
        <v>5.7188013624757801</v>
      </c>
      <c r="V91" s="10">
        <v>180</v>
      </c>
      <c r="W91" s="6">
        <v>398.317626350995</v>
      </c>
      <c r="X91" s="6">
        <v>446.82314581288398</v>
      </c>
      <c r="Y91" s="6">
        <v>3.54066985645933</v>
      </c>
      <c r="Z91" s="6">
        <v>44</v>
      </c>
      <c r="AA91" s="7">
        <v>100.8</v>
      </c>
      <c r="AB91" s="7">
        <v>2.1480611601939401</v>
      </c>
      <c r="AC91" s="7">
        <v>3.11931278907123</v>
      </c>
      <c r="AD91" s="13">
        <v>100.6</v>
      </c>
      <c r="AE91" s="6">
        <v>2.1480611601939401</v>
      </c>
      <c r="AF91" s="13">
        <v>100.6</v>
      </c>
      <c r="AG91" s="6">
        <v>2.40192785505308</v>
      </c>
      <c r="AH91" s="13">
        <v>100.6</v>
      </c>
      <c r="AI91" s="6">
        <v>388.79000200865602</v>
      </c>
      <c r="AJ91" s="6">
        <v>2.5000000000000001E-3</v>
      </c>
      <c r="AK91" s="6">
        <v>3.7000000000000002E-3</v>
      </c>
    </row>
    <row r="92" spans="1:37">
      <c r="A92" s="5" t="s">
        <v>137</v>
      </c>
      <c r="B92" s="22">
        <v>72.3</v>
      </c>
      <c r="C92" s="22">
        <v>1.1850000000000001</v>
      </c>
      <c r="D92" s="22">
        <v>0.04</v>
      </c>
      <c r="E92" s="22">
        <v>192</v>
      </c>
      <c r="F92" s="20">
        <v>61.500615006150099</v>
      </c>
      <c r="G92" s="22">
        <v>1.4349173893524301</v>
      </c>
      <c r="H92" s="18">
        <v>9.1999999999999998E-2</v>
      </c>
      <c r="I92" s="15">
        <v>8.1519603250909192E-3</v>
      </c>
      <c r="J92" s="24">
        <v>-0.1709</v>
      </c>
      <c r="K92" s="18">
        <v>0.20300000000000001</v>
      </c>
      <c r="L92" s="15">
        <v>1.8455358469832001E-2</v>
      </c>
      <c r="M92" s="18">
        <v>1.626E-2</v>
      </c>
      <c r="N92" s="15">
        <v>3.7937436476915502E-4</v>
      </c>
      <c r="O92" s="24">
        <v>0.39084999999999998</v>
      </c>
      <c r="P92" s="10">
        <v>104</v>
      </c>
      <c r="Q92" s="6">
        <v>2.4231554386255301</v>
      </c>
      <c r="R92" s="6">
        <v>3.36232736195617</v>
      </c>
      <c r="S92" s="10">
        <v>189</v>
      </c>
      <c r="T92" s="6">
        <v>16.805081580917701</v>
      </c>
      <c r="U92" s="6">
        <v>17.2454474559221</v>
      </c>
      <c r="V92" s="10">
        <v>1280</v>
      </c>
      <c r="W92" s="6">
        <v>173.326320403079</v>
      </c>
      <c r="X92" s="6">
        <v>173.35012510563499</v>
      </c>
      <c r="Y92" s="6">
        <v>44.973544973545003</v>
      </c>
      <c r="Z92" s="6">
        <v>91.875</v>
      </c>
      <c r="AA92" s="7">
        <v>104</v>
      </c>
      <c r="AB92" s="7">
        <v>2.4231554386255301</v>
      </c>
      <c r="AC92" s="7">
        <v>3.36232736195617</v>
      </c>
      <c r="AD92" s="13">
        <v>98</v>
      </c>
      <c r="AE92" s="6">
        <v>2.4231554386255301</v>
      </c>
      <c r="AF92" s="13">
        <v>98.2</v>
      </c>
      <c r="AG92" s="6">
        <v>3.5442865207680598</v>
      </c>
      <c r="AH92" s="13">
        <v>103.7</v>
      </c>
      <c r="AI92" s="6">
        <v>6.1553508812198796</v>
      </c>
      <c r="AJ92" s="6">
        <v>5.7000000000000002E-2</v>
      </c>
      <c r="AK92" s="6">
        <v>1.2999999999999999E-2</v>
      </c>
    </row>
    <row r="93" spans="1:37">
      <c r="A93" s="5" t="s">
        <v>138</v>
      </c>
      <c r="B93" s="22">
        <v>232</v>
      </c>
      <c r="C93" s="22">
        <v>2.419</v>
      </c>
      <c r="D93" s="22">
        <v>6.3E-2</v>
      </c>
      <c r="E93" s="22">
        <v>321</v>
      </c>
      <c r="F93" s="20">
        <v>62.189054726368198</v>
      </c>
      <c r="G93" s="22">
        <v>1.34086282393637</v>
      </c>
      <c r="H93" s="18">
        <v>4.8500000000000001E-2</v>
      </c>
      <c r="I93" s="15">
        <v>2.2316038176029701E-3</v>
      </c>
      <c r="J93" s="24">
        <v>0.26593</v>
      </c>
      <c r="K93" s="18">
        <v>0.1071</v>
      </c>
      <c r="L93" s="15">
        <v>4.7912433733322303E-3</v>
      </c>
      <c r="M93" s="18">
        <v>1.6080000000000001E-2</v>
      </c>
      <c r="N93" s="15">
        <v>3.4670207327906202E-4</v>
      </c>
      <c r="O93" s="24">
        <v>-7.7644000000000005E-2</v>
      </c>
      <c r="P93" s="10">
        <v>102.8</v>
      </c>
      <c r="Q93" s="6">
        <v>2.2258058980019699</v>
      </c>
      <c r="R93" s="6">
        <v>3.2046877214676899</v>
      </c>
      <c r="S93" s="10">
        <v>103.2</v>
      </c>
      <c r="T93" s="6">
        <v>4.4406856358342397</v>
      </c>
      <c r="U93" s="6">
        <v>4.9646567322025499</v>
      </c>
      <c r="V93" s="10">
        <v>130</v>
      </c>
      <c r="W93" s="6">
        <v>101.53560091633901</v>
      </c>
      <c r="X93" s="6">
        <v>106.66973720193999</v>
      </c>
      <c r="Y93" s="6">
        <v>0.387596899224803</v>
      </c>
      <c r="Z93" s="6">
        <v>20.923076923076898</v>
      </c>
      <c r="AA93" s="7">
        <v>102.8</v>
      </c>
      <c r="AB93" s="7">
        <v>2.2258058980019699</v>
      </c>
      <c r="AC93" s="7">
        <v>3.2046877214676899</v>
      </c>
      <c r="AD93" s="13">
        <v>102.5</v>
      </c>
      <c r="AE93" s="6">
        <v>2.41421040830752</v>
      </c>
      <c r="AF93" s="13">
        <v>102.4</v>
      </c>
      <c r="AG93" s="6">
        <v>2.5546210905542499</v>
      </c>
      <c r="AH93" s="13">
        <v>101.3</v>
      </c>
      <c r="AI93" s="6">
        <v>53.034823026404403</v>
      </c>
      <c r="AJ93" s="6">
        <v>5.0000000000000001E-4</v>
      </c>
      <c r="AK93" s="6">
        <v>3.3999999999999998E-3</v>
      </c>
    </row>
    <row r="94" spans="1:37">
      <c r="A94" s="5" t="s">
        <v>139</v>
      </c>
      <c r="B94" s="22">
        <v>156.9</v>
      </c>
      <c r="C94" s="22">
        <v>1.6739999999999999</v>
      </c>
      <c r="D94" s="22">
        <v>6.3E-2</v>
      </c>
      <c r="E94" s="22">
        <v>243</v>
      </c>
      <c r="F94" s="20">
        <v>62.735257214554601</v>
      </c>
      <c r="G94" s="22">
        <v>1.5856914386799901</v>
      </c>
      <c r="H94" s="18">
        <v>5.3100000000000001E-2</v>
      </c>
      <c r="I94" s="15">
        <v>4.16331593227438E-3</v>
      </c>
      <c r="J94" s="24">
        <v>-0.37007000000000001</v>
      </c>
      <c r="K94" s="18">
        <v>0.11700000000000001</v>
      </c>
      <c r="L94" s="15">
        <v>1.04389777397023E-2</v>
      </c>
      <c r="M94" s="18">
        <v>1.5939999999999999E-2</v>
      </c>
      <c r="N94" s="15">
        <v>4.0289818922899099E-4</v>
      </c>
      <c r="O94" s="24">
        <v>0.63926000000000005</v>
      </c>
      <c r="P94" s="10">
        <v>102</v>
      </c>
      <c r="Q94" s="6">
        <v>2.5376907633700001</v>
      </c>
      <c r="R94" s="6">
        <v>3.4154011112071299</v>
      </c>
      <c r="S94" s="10">
        <v>112</v>
      </c>
      <c r="T94" s="6">
        <v>8.8591301350146008</v>
      </c>
      <c r="U94" s="6">
        <v>9.1794180093674491</v>
      </c>
      <c r="V94" s="10">
        <v>310</v>
      </c>
      <c r="W94" s="6">
        <v>148.71607383591399</v>
      </c>
      <c r="X94" s="6">
        <v>150.736668708308</v>
      </c>
      <c r="Y94" s="6">
        <v>8.9285714285714306</v>
      </c>
      <c r="Z94" s="6">
        <v>67.096774193548399</v>
      </c>
      <c r="AA94" s="7">
        <v>102</v>
      </c>
      <c r="AB94" s="7">
        <v>2.5376907633700001</v>
      </c>
      <c r="AC94" s="7">
        <v>3.4154011112071299</v>
      </c>
      <c r="AD94" s="13">
        <v>101.5</v>
      </c>
      <c r="AE94" s="6">
        <v>2.6710062542969499</v>
      </c>
      <c r="AF94" s="13">
        <v>101.4</v>
      </c>
      <c r="AG94" s="6">
        <v>3.0073554411016801</v>
      </c>
      <c r="AH94" s="13">
        <v>103</v>
      </c>
      <c r="AI94" s="6">
        <v>45.118043144279603</v>
      </c>
      <c r="AJ94" s="6">
        <v>6.4999999999999997E-3</v>
      </c>
      <c r="AK94" s="6">
        <v>6.4999999999999997E-3</v>
      </c>
    </row>
    <row r="95" spans="1:37">
      <c r="A95" s="5" t="s">
        <v>140</v>
      </c>
      <c r="B95" s="22">
        <v>54.5</v>
      </c>
      <c r="C95" s="22">
        <v>1.548</v>
      </c>
      <c r="D95" s="22">
        <v>3.2000000000000001E-2</v>
      </c>
      <c r="E95" s="22">
        <v>80.5</v>
      </c>
      <c r="F95" s="20">
        <v>62.0347394540943</v>
      </c>
      <c r="G95" s="22">
        <v>1.6584830564575099</v>
      </c>
      <c r="H95" s="18">
        <v>5.1299999999999998E-2</v>
      </c>
      <c r="I95" s="15">
        <v>4.2974304866761296E-3</v>
      </c>
      <c r="J95" s="24">
        <v>-2.8804E-3</v>
      </c>
      <c r="K95" s="18">
        <v>0.114</v>
      </c>
      <c r="L95" s="15">
        <v>8.8881958236753603E-3</v>
      </c>
      <c r="M95" s="18">
        <v>1.6119999999999999E-2</v>
      </c>
      <c r="N95" s="15">
        <v>4.3096411954593201E-4</v>
      </c>
      <c r="O95" s="24">
        <v>0.25757000000000002</v>
      </c>
      <c r="P95" s="10">
        <v>103.1</v>
      </c>
      <c r="Q95" s="6">
        <v>2.7464500529810798</v>
      </c>
      <c r="R95" s="6">
        <v>3.5895485109682901</v>
      </c>
      <c r="S95" s="10">
        <v>109</v>
      </c>
      <c r="T95" s="6">
        <v>8.0812468783334701</v>
      </c>
      <c r="U95" s="6">
        <v>8.4155318643015207</v>
      </c>
      <c r="V95" s="10">
        <v>190</v>
      </c>
      <c r="W95" s="6">
        <v>262.41391664069801</v>
      </c>
      <c r="X95" s="6">
        <v>272.733162142889</v>
      </c>
      <c r="Y95" s="6">
        <v>5.4128440366972503</v>
      </c>
      <c r="Z95" s="6">
        <v>45.7368421052632</v>
      </c>
      <c r="AA95" s="7">
        <v>103.1</v>
      </c>
      <c r="AB95" s="7">
        <v>2.7464500529810798</v>
      </c>
      <c r="AC95" s="7">
        <v>3.5895485109682901</v>
      </c>
      <c r="AD95" s="13">
        <v>102.7</v>
      </c>
      <c r="AE95" s="6">
        <v>2.8144604977721399</v>
      </c>
      <c r="AF95" s="13">
        <v>102.6</v>
      </c>
      <c r="AG95" s="6">
        <v>3.0438053664080602</v>
      </c>
      <c r="AH95" s="13">
        <v>103.3</v>
      </c>
      <c r="AI95" s="6">
        <v>220.85887721962001</v>
      </c>
      <c r="AJ95" s="6">
        <v>4.0000000000000001E-3</v>
      </c>
      <c r="AK95" s="6">
        <v>6.4000000000000003E-3</v>
      </c>
    </row>
    <row r="96" spans="1:37">
      <c r="A96" s="5" t="s">
        <v>141</v>
      </c>
      <c r="B96" s="22">
        <v>308</v>
      </c>
      <c r="C96" s="22">
        <v>1.274</v>
      </c>
      <c r="D96" s="22">
        <v>5.7000000000000002E-2</v>
      </c>
      <c r="E96" s="22">
        <v>443</v>
      </c>
      <c r="F96" s="20">
        <v>62.5390869293308</v>
      </c>
      <c r="G96" s="22">
        <v>1.4753367979310901</v>
      </c>
      <c r="H96" s="18">
        <v>5.0299999999999997E-2</v>
      </c>
      <c r="I96" s="15">
        <v>2.1979343566912398E-3</v>
      </c>
      <c r="J96" s="24">
        <v>9.2050999999999994E-2</v>
      </c>
      <c r="K96" s="18">
        <v>0.1111</v>
      </c>
      <c r="L96" s="15">
        <v>5.4014172272191701E-3</v>
      </c>
      <c r="M96" s="18">
        <v>1.5990000000000001E-2</v>
      </c>
      <c r="N96" s="15">
        <v>3.7721426002870003E-4</v>
      </c>
      <c r="O96" s="24">
        <v>0.42224</v>
      </c>
      <c r="P96" s="10">
        <v>102.2</v>
      </c>
      <c r="Q96" s="6">
        <v>2.4097611438686601</v>
      </c>
      <c r="R96" s="6">
        <v>3.3263121855745301</v>
      </c>
      <c r="S96" s="10">
        <v>106.8</v>
      </c>
      <c r="T96" s="6">
        <v>4.9003752494789001</v>
      </c>
      <c r="U96" s="6">
        <v>5.4109776720571396</v>
      </c>
      <c r="V96" s="10">
        <v>190</v>
      </c>
      <c r="W96" s="6">
        <v>1211.76694539703</v>
      </c>
      <c r="X96" s="6">
        <v>1485.5317219727201</v>
      </c>
      <c r="Y96" s="6">
        <v>4.3071161048689097</v>
      </c>
      <c r="Z96" s="6">
        <v>46.210526315789501</v>
      </c>
      <c r="AA96" s="7">
        <v>102.2</v>
      </c>
      <c r="AB96" s="7">
        <v>2.4097611438686601</v>
      </c>
      <c r="AC96" s="7">
        <v>3.3263121855745301</v>
      </c>
      <c r="AD96" s="13">
        <v>102.5</v>
      </c>
      <c r="AE96" s="6">
        <v>2.5400292853625199</v>
      </c>
      <c r="AF96" s="13">
        <v>102.4</v>
      </c>
      <c r="AG96" s="6">
        <v>2.77068179077017</v>
      </c>
      <c r="AH96" s="13">
        <v>101.8</v>
      </c>
      <c r="AI96" s="6">
        <v>1209.2084552122701</v>
      </c>
      <c r="AJ96" s="6">
        <v>2.8E-3</v>
      </c>
      <c r="AK96" s="6">
        <v>3.3E-3</v>
      </c>
    </row>
    <row r="97" spans="1:37">
      <c r="A97" s="5" t="s">
        <v>142</v>
      </c>
      <c r="B97" s="22">
        <v>82.2</v>
      </c>
      <c r="C97" s="22">
        <v>1.329</v>
      </c>
      <c r="D97" s="22">
        <v>4.3999999999999997E-2</v>
      </c>
      <c r="E97" s="22">
        <v>121</v>
      </c>
      <c r="F97" s="20">
        <v>64.020486555697801</v>
      </c>
      <c r="G97" s="22">
        <v>1.5606736784658899</v>
      </c>
      <c r="H97" s="18">
        <v>5.2699999999999997E-2</v>
      </c>
      <c r="I97" s="15">
        <v>3.4089957320387102E-3</v>
      </c>
      <c r="J97" s="24">
        <v>0.18507999999999999</v>
      </c>
      <c r="K97" s="18">
        <v>0.1125</v>
      </c>
      <c r="L97" s="15">
        <v>6.6748915019272E-3</v>
      </c>
      <c r="M97" s="18">
        <v>1.562E-2</v>
      </c>
      <c r="N97" s="15">
        <v>3.80780031036293E-4</v>
      </c>
      <c r="O97" s="24">
        <v>8.8265999999999997E-2</v>
      </c>
      <c r="P97" s="10">
        <v>99.9</v>
      </c>
      <c r="Q97" s="6">
        <v>2.45685127758082</v>
      </c>
      <c r="R97" s="6">
        <v>3.3251595847457498</v>
      </c>
      <c r="S97" s="10">
        <v>107.9</v>
      </c>
      <c r="T97" s="6">
        <v>6.0975403535970196</v>
      </c>
      <c r="U97" s="6">
        <v>6.52418184437634</v>
      </c>
      <c r="V97" s="10">
        <v>310</v>
      </c>
      <c r="W97" s="6">
        <v>142.603834103775</v>
      </c>
      <c r="X97" s="6">
        <v>145.11495236011501</v>
      </c>
      <c r="Y97" s="6">
        <v>7.4142724745134396</v>
      </c>
      <c r="Z97" s="6">
        <v>67.774193548387103</v>
      </c>
      <c r="AA97" s="7">
        <v>99.9</v>
      </c>
      <c r="AB97" s="7">
        <v>2.45685127758082</v>
      </c>
      <c r="AC97" s="7">
        <v>3.3251595847457498</v>
      </c>
      <c r="AD97" s="13">
        <v>99.2</v>
      </c>
      <c r="AE97" s="6">
        <v>2.5228393131847602</v>
      </c>
      <c r="AF97" s="13">
        <v>99.2</v>
      </c>
      <c r="AG97" s="6">
        <v>2.78363042872865</v>
      </c>
      <c r="AH97" s="13">
        <v>99.9</v>
      </c>
      <c r="AI97" s="6">
        <v>66.8434342407473</v>
      </c>
      <c r="AJ97" s="6">
        <v>5.7999999999999996E-3</v>
      </c>
      <c r="AK97" s="6">
        <v>5.0000000000000001E-3</v>
      </c>
    </row>
    <row r="98" spans="1:37">
      <c r="A98" s="5" t="s">
        <v>143</v>
      </c>
      <c r="B98" s="22">
        <v>157.4</v>
      </c>
      <c r="C98" s="22">
        <v>1.4139999999999999</v>
      </c>
      <c r="D98" s="22">
        <v>4.3999999999999997E-2</v>
      </c>
      <c r="E98" s="22">
        <v>211</v>
      </c>
      <c r="F98" s="20">
        <v>65.274151436031303</v>
      </c>
      <c r="G98" s="22">
        <v>1.4759628723509799</v>
      </c>
      <c r="H98" s="18">
        <v>4.8099999999999997E-2</v>
      </c>
      <c r="I98" s="15">
        <v>2.3750212633655799E-3</v>
      </c>
      <c r="J98" s="24">
        <v>0.18961</v>
      </c>
      <c r="K98" s="18">
        <v>0.1016</v>
      </c>
      <c r="L98" s="15">
        <v>4.6814830983353999E-3</v>
      </c>
      <c r="M98" s="18">
        <v>1.532E-2</v>
      </c>
      <c r="N98" s="15">
        <v>3.4641202845166902E-4</v>
      </c>
      <c r="O98" s="24">
        <v>0.11833</v>
      </c>
      <c r="P98" s="10">
        <v>98</v>
      </c>
      <c r="Q98" s="6">
        <v>2.1855388663361701</v>
      </c>
      <c r="R98" s="6">
        <v>3.0998392023584702</v>
      </c>
      <c r="S98" s="10">
        <v>98.1</v>
      </c>
      <c r="T98" s="6">
        <v>4.2644825241114903</v>
      </c>
      <c r="U98" s="6">
        <v>4.7607955456779498</v>
      </c>
      <c r="V98" s="10">
        <v>110</v>
      </c>
      <c r="W98" s="6">
        <v>102.49994559592</v>
      </c>
      <c r="X98" s="6">
        <v>106.292139386899</v>
      </c>
      <c r="Y98" s="6">
        <v>0.10193679918449999</v>
      </c>
      <c r="Z98" s="6">
        <v>10.909090909090899</v>
      </c>
      <c r="AA98" s="7">
        <v>98</v>
      </c>
      <c r="AB98" s="7">
        <v>2.1855388663361701</v>
      </c>
      <c r="AC98" s="7">
        <v>3.0998392023584702</v>
      </c>
      <c r="AD98" s="13">
        <v>97.8</v>
      </c>
      <c r="AE98" s="6">
        <v>2.2484617266624798</v>
      </c>
      <c r="AF98" s="13">
        <v>97.8</v>
      </c>
      <c r="AG98" s="6">
        <v>2.4424600710047102</v>
      </c>
      <c r="AH98" s="13">
        <v>98.7</v>
      </c>
      <c r="AI98" s="6">
        <v>54.855260888692101</v>
      </c>
      <c r="AJ98" s="6">
        <v>1E-4</v>
      </c>
      <c r="AK98" s="6">
        <v>3.5000000000000001E-3</v>
      </c>
    </row>
    <row r="99" spans="1:37">
      <c r="A99" s="5" t="s">
        <v>146</v>
      </c>
      <c r="B99" s="22">
        <v>173</v>
      </c>
      <c r="C99" s="22">
        <v>1.4359999999999999</v>
      </c>
      <c r="D99" s="22">
        <v>0.06</v>
      </c>
      <c r="E99" s="22">
        <v>268</v>
      </c>
      <c r="F99" s="20">
        <v>59.559261465157803</v>
      </c>
      <c r="G99" s="22">
        <v>1.3387898967024101</v>
      </c>
      <c r="H99" s="18">
        <v>4.9500000000000002E-2</v>
      </c>
      <c r="I99" s="15">
        <v>2.8512779268024101E-3</v>
      </c>
      <c r="J99" s="24">
        <v>0.16533999999999999</v>
      </c>
      <c r="K99" s="18">
        <v>0.1169</v>
      </c>
      <c r="L99" s="15">
        <v>6.9985779314443598E-3</v>
      </c>
      <c r="M99" s="18">
        <v>1.6789999999999999E-2</v>
      </c>
      <c r="N99" s="15">
        <v>3.7741036091898698E-4</v>
      </c>
      <c r="O99" s="24">
        <v>0.36081000000000002</v>
      </c>
      <c r="P99" s="10">
        <v>107.3</v>
      </c>
      <c r="Q99" s="6">
        <v>2.3870378758824198</v>
      </c>
      <c r="R99" s="6">
        <v>3.3890212565800901</v>
      </c>
      <c r="S99" s="10">
        <v>111.9</v>
      </c>
      <c r="T99" s="6">
        <v>6.2665849457693996</v>
      </c>
      <c r="U99" s="6">
        <v>6.7110935078817802</v>
      </c>
      <c r="V99" s="10">
        <v>180</v>
      </c>
      <c r="W99" s="6">
        <v>152.223852743853</v>
      </c>
      <c r="X99" s="6">
        <v>163.56650329830299</v>
      </c>
      <c r="Y99" s="6">
        <v>4.1108132260947299</v>
      </c>
      <c r="Z99" s="6">
        <v>40.3888888888889</v>
      </c>
      <c r="AA99" s="7">
        <v>107.3</v>
      </c>
      <c r="AB99" s="7">
        <v>2.3870378758824198</v>
      </c>
      <c r="AC99" s="7">
        <v>3.3890212565800901</v>
      </c>
      <c r="AD99" s="13">
        <v>107</v>
      </c>
      <c r="AE99" s="6">
        <v>2.3870378758824198</v>
      </c>
      <c r="AF99" s="13">
        <v>106.9</v>
      </c>
      <c r="AG99" s="6">
        <v>2.6514311008479301</v>
      </c>
      <c r="AH99" s="13">
        <v>105.5</v>
      </c>
      <c r="AI99" s="6">
        <v>105.00690522142899</v>
      </c>
      <c r="AJ99" s="6">
        <v>1.5E-3</v>
      </c>
      <c r="AK99" s="6">
        <v>4.4000000000000003E-3</v>
      </c>
    </row>
    <row r="100" spans="1:37">
      <c r="A100" s="5" t="s">
        <v>147</v>
      </c>
      <c r="B100" s="22">
        <v>182</v>
      </c>
      <c r="C100" s="22">
        <v>1.7529999999999999</v>
      </c>
      <c r="D100" s="22">
        <v>6.8000000000000005E-2</v>
      </c>
      <c r="E100" s="22">
        <v>261</v>
      </c>
      <c r="F100" s="20">
        <v>64.766839378238302</v>
      </c>
      <c r="G100" s="22">
        <v>1.51023637334303</v>
      </c>
      <c r="H100" s="18">
        <v>4.9399999999999999E-2</v>
      </c>
      <c r="I100" s="15">
        <v>3.0027334469728598E-3</v>
      </c>
      <c r="J100" s="24">
        <v>-5.0715999999999997E-2</v>
      </c>
      <c r="K100" s="18">
        <v>0.10489999999999999</v>
      </c>
      <c r="L100" s="15">
        <v>6.6368801452565103E-3</v>
      </c>
      <c r="M100" s="18">
        <v>1.5440000000000001E-2</v>
      </c>
      <c r="N100" s="15">
        <v>3.6003068589218903E-4</v>
      </c>
      <c r="O100" s="24">
        <v>0.37386999999999998</v>
      </c>
      <c r="P100" s="10">
        <v>98.7</v>
      </c>
      <c r="Q100" s="6">
        <v>2.3182928666170501</v>
      </c>
      <c r="R100" s="6">
        <v>3.2065160162215798</v>
      </c>
      <c r="S100" s="10">
        <v>101.1</v>
      </c>
      <c r="T100" s="6">
        <v>6.0660728368865096</v>
      </c>
      <c r="U100" s="6">
        <v>6.4454503149057398</v>
      </c>
      <c r="V100" s="10">
        <v>160</v>
      </c>
      <c r="W100" s="6">
        <v>172.117460319668</v>
      </c>
      <c r="X100" s="6">
        <v>187.54537188801899</v>
      </c>
      <c r="Y100" s="6">
        <v>2.3738872403560798</v>
      </c>
      <c r="Z100" s="6">
        <v>38.3125</v>
      </c>
      <c r="AA100" s="7">
        <v>98.7</v>
      </c>
      <c r="AB100" s="7">
        <v>2.3182928666170501</v>
      </c>
      <c r="AC100" s="7">
        <v>3.2065160162215798</v>
      </c>
      <c r="AD100" s="13">
        <v>98.6</v>
      </c>
      <c r="AE100" s="6">
        <v>2.3182928666170501</v>
      </c>
      <c r="AF100" s="13">
        <v>98.5</v>
      </c>
      <c r="AG100" s="6">
        <v>2.4750433657639999</v>
      </c>
      <c r="AH100" s="13">
        <v>98.4</v>
      </c>
      <c r="AI100" s="6">
        <v>132.19568807980301</v>
      </c>
      <c r="AJ100" s="6">
        <v>1.6999999999999999E-3</v>
      </c>
      <c r="AK100" s="6">
        <v>4.4999999999999997E-3</v>
      </c>
    </row>
    <row r="101" spans="1:37">
      <c r="A101" s="5" t="s">
        <v>148</v>
      </c>
      <c r="B101" s="22">
        <v>149.30000000000001</v>
      </c>
      <c r="C101" s="22">
        <v>1.8440000000000001</v>
      </c>
      <c r="D101" s="22">
        <v>5.2999999999999999E-2</v>
      </c>
      <c r="E101" s="22">
        <v>365</v>
      </c>
      <c r="F101" s="20">
        <v>37.425149700598801</v>
      </c>
      <c r="G101" s="22">
        <v>0.89034434310923405</v>
      </c>
      <c r="H101" s="18">
        <v>5.11E-2</v>
      </c>
      <c r="I101" s="15">
        <v>2.0865334934701001E-3</v>
      </c>
      <c r="J101" s="24">
        <v>0.21754000000000001</v>
      </c>
      <c r="K101" s="18">
        <v>0.1875</v>
      </c>
      <c r="L101" s="15">
        <v>8.0243630004194107E-3</v>
      </c>
      <c r="M101" s="18">
        <v>2.6720000000000001E-2</v>
      </c>
      <c r="N101" s="15">
        <v>6.3566882265531999E-4</v>
      </c>
      <c r="O101" s="24">
        <v>0.33556000000000002</v>
      </c>
      <c r="P101" s="10">
        <v>170</v>
      </c>
      <c r="Q101" s="6">
        <v>3.96292618757357</v>
      </c>
      <c r="R101" s="6">
        <v>5.4845471361752001</v>
      </c>
      <c r="S101" s="10">
        <v>174.1</v>
      </c>
      <c r="T101" s="6">
        <v>6.8239247355397801</v>
      </c>
      <c r="U101" s="6">
        <v>7.7262122058638498</v>
      </c>
      <c r="V101" s="10">
        <v>224</v>
      </c>
      <c r="W101" s="6">
        <v>102.28464884537399</v>
      </c>
      <c r="X101" s="6">
        <v>111.279248562695</v>
      </c>
      <c r="Y101" s="6">
        <v>2.3549684089603602</v>
      </c>
      <c r="Z101" s="6">
        <v>24.1071428571429</v>
      </c>
      <c r="AA101" s="7">
        <v>170</v>
      </c>
      <c r="AB101" s="7">
        <v>3.96292618757357</v>
      </c>
      <c r="AC101" s="7">
        <v>5.4845471361752001</v>
      </c>
      <c r="AD101" s="13">
        <v>169.5</v>
      </c>
      <c r="AE101" s="6">
        <v>4.0273296324185299</v>
      </c>
      <c r="AF101" s="13">
        <v>167.9</v>
      </c>
      <c r="AG101" s="6">
        <v>4.39722057626311</v>
      </c>
      <c r="AH101" s="13">
        <v>149</v>
      </c>
      <c r="AI101" s="6">
        <v>67.800806701849396</v>
      </c>
      <c r="AJ101" s="6">
        <v>2.7000000000000001E-3</v>
      </c>
      <c r="AK101" s="6">
        <v>3.0999999999999999E-3</v>
      </c>
    </row>
    <row r="102" spans="1:37">
      <c r="A102" s="5" t="s">
        <v>149</v>
      </c>
      <c r="B102" s="22">
        <v>106</v>
      </c>
      <c r="C102" s="22">
        <v>1.8240000000000001</v>
      </c>
      <c r="D102" s="22">
        <v>0.05</v>
      </c>
      <c r="E102" s="22">
        <v>142</v>
      </c>
      <c r="F102" s="20">
        <v>64.391500321957494</v>
      </c>
      <c r="G102" s="22">
        <v>1.7417238330415401</v>
      </c>
      <c r="H102" s="18">
        <v>4.9799999999999997E-2</v>
      </c>
      <c r="I102" s="15">
        <v>3.7018367556311401E-3</v>
      </c>
      <c r="J102" s="24">
        <v>0.15160000000000001</v>
      </c>
      <c r="K102" s="18">
        <v>0.1066</v>
      </c>
      <c r="L102" s="15">
        <v>7.6330393848060302E-3</v>
      </c>
      <c r="M102" s="18">
        <v>1.553E-2</v>
      </c>
      <c r="N102" s="15">
        <v>4.2007052160440901E-4</v>
      </c>
      <c r="O102" s="24">
        <v>0.15668000000000001</v>
      </c>
      <c r="P102" s="10">
        <v>99.3</v>
      </c>
      <c r="Q102" s="6">
        <v>2.6529686112103201</v>
      </c>
      <c r="R102" s="6">
        <v>3.4643904848226899</v>
      </c>
      <c r="S102" s="10">
        <v>102.4</v>
      </c>
      <c r="T102" s="6">
        <v>6.9846409560065599</v>
      </c>
      <c r="U102" s="6">
        <v>7.3261069396409502</v>
      </c>
      <c r="V102" s="10">
        <v>160</v>
      </c>
      <c r="W102" s="6">
        <v>347.65652797944398</v>
      </c>
      <c r="X102" s="6">
        <v>374.72475284774998</v>
      </c>
      <c r="Y102" s="6">
        <v>3.0273437500000102</v>
      </c>
      <c r="Z102" s="6">
        <v>37.9375</v>
      </c>
      <c r="AA102" s="7">
        <v>99.3</v>
      </c>
      <c r="AB102" s="7">
        <v>2.6529686112103201</v>
      </c>
      <c r="AC102" s="7">
        <v>3.4643904848226899</v>
      </c>
      <c r="AD102" s="13">
        <v>99.1</v>
      </c>
      <c r="AE102" s="6">
        <v>2.78966708624294</v>
      </c>
      <c r="AF102" s="13">
        <v>98.8</v>
      </c>
      <c r="AG102" s="6">
        <v>2.9171920204752002</v>
      </c>
      <c r="AH102" s="13">
        <v>97.5</v>
      </c>
      <c r="AI102" s="6">
        <v>324.04320429029502</v>
      </c>
      <c r="AJ102" s="6">
        <v>2.3999999999999998E-3</v>
      </c>
      <c r="AK102" s="6">
        <v>5.5999999999999999E-3</v>
      </c>
    </row>
    <row r="103" spans="1:37">
      <c r="A103" s="5" t="s">
        <v>150</v>
      </c>
      <c r="B103" s="22">
        <v>171</v>
      </c>
      <c r="C103" s="22">
        <v>1.58</v>
      </c>
      <c r="D103" s="22">
        <v>0.13</v>
      </c>
      <c r="E103" s="22">
        <v>254</v>
      </c>
      <c r="F103" s="20">
        <v>61.124694376528097</v>
      </c>
      <c r="G103" s="22">
        <v>1.2166294808157101</v>
      </c>
      <c r="H103" s="18">
        <v>4.9399999999999999E-2</v>
      </c>
      <c r="I103" s="15">
        <v>2.4219161855689102E-3</v>
      </c>
      <c r="J103" s="24">
        <v>5.6558999999999998E-2</v>
      </c>
      <c r="K103" s="18">
        <v>0.1113</v>
      </c>
      <c r="L103" s="15">
        <v>5.69758984681242E-3</v>
      </c>
      <c r="M103" s="18">
        <v>1.636E-2</v>
      </c>
      <c r="N103" s="15">
        <v>3.2563039388853099E-4</v>
      </c>
      <c r="O103" s="24">
        <v>0.26146000000000003</v>
      </c>
      <c r="P103" s="10">
        <v>104.6</v>
      </c>
      <c r="Q103" s="6">
        <v>2.06376343164917</v>
      </c>
      <c r="R103" s="6">
        <v>3.1238820657212898</v>
      </c>
      <c r="S103" s="10">
        <v>107</v>
      </c>
      <c r="T103" s="6">
        <v>5.1961440931788303</v>
      </c>
      <c r="U103" s="6">
        <v>5.6817238974147504</v>
      </c>
      <c r="V103" s="10">
        <v>160</v>
      </c>
      <c r="W103" s="6">
        <v>137.584326176307</v>
      </c>
      <c r="X103" s="6">
        <v>149.910182388317</v>
      </c>
      <c r="Y103" s="6">
        <v>2.2429906542056099</v>
      </c>
      <c r="Z103" s="6">
        <v>34.625</v>
      </c>
      <c r="AA103" s="7">
        <v>104.6</v>
      </c>
      <c r="AB103" s="7">
        <v>2.06376343164917</v>
      </c>
      <c r="AC103" s="7">
        <v>3.1238820657212898</v>
      </c>
      <c r="AD103" s="13">
        <v>104.4</v>
      </c>
      <c r="AE103" s="6">
        <v>2.06376343164917</v>
      </c>
      <c r="AF103" s="13">
        <v>104.1</v>
      </c>
      <c r="AG103" s="6">
        <v>2.3249329962554399</v>
      </c>
      <c r="AH103" s="13">
        <v>101.2</v>
      </c>
      <c r="AI103" s="6">
        <v>106.95794411537899</v>
      </c>
      <c r="AJ103" s="6">
        <v>1.8E-3</v>
      </c>
      <c r="AK103" s="6">
        <v>3.5999999999999999E-3</v>
      </c>
    </row>
    <row r="104" spans="1:37">
      <c r="A104" s="5" t="s">
        <v>151</v>
      </c>
      <c r="B104" s="22">
        <v>144</v>
      </c>
      <c r="C104" s="22">
        <v>1.6639999999999999</v>
      </c>
      <c r="D104" s="22">
        <v>5.2999999999999999E-2</v>
      </c>
      <c r="E104" s="22">
        <v>206</v>
      </c>
      <c r="F104" s="20">
        <v>61.804697156983899</v>
      </c>
      <c r="G104" s="22">
        <v>1.35097402099589</v>
      </c>
      <c r="H104" s="18">
        <v>4.7800000000000002E-2</v>
      </c>
      <c r="I104" s="15">
        <v>2.8805747100123002E-3</v>
      </c>
      <c r="J104" s="24">
        <v>-0.11108999999999999</v>
      </c>
      <c r="K104" s="18">
        <v>0.1066</v>
      </c>
      <c r="L104" s="15">
        <v>6.7207804792300697E-3</v>
      </c>
      <c r="M104" s="18">
        <v>1.618E-2</v>
      </c>
      <c r="N104" s="15">
        <v>3.5367473129416498E-4</v>
      </c>
      <c r="O104" s="24">
        <v>0.36981000000000003</v>
      </c>
      <c r="P104" s="10">
        <v>103.5</v>
      </c>
      <c r="Q104" s="6">
        <v>2.2311867631050202</v>
      </c>
      <c r="R104" s="6">
        <v>3.21858187393899</v>
      </c>
      <c r="S104" s="10">
        <v>102.5</v>
      </c>
      <c r="T104" s="6">
        <v>6.0729901436050602</v>
      </c>
      <c r="U104" s="6">
        <v>6.46280456853333</v>
      </c>
      <c r="V104" s="10">
        <v>90</v>
      </c>
      <c r="W104" s="6">
        <v>119.507365397619</v>
      </c>
      <c r="X104" s="6">
        <v>121.78547857877101</v>
      </c>
      <c r="Y104" s="6">
        <v>-0.97560975609755496</v>
      </c>
      <c r="Z104" s="6">
        <v>-15</v>
      </c>
      <c r="AA104" s="7">
        <v>103.5</v>
      </c>
      <c r="AB104" s="7">
        <v>2.2311867631050202</v>
      </c>
      <c r="AC104" s="7">
        <v>3.21858187393899</v>
      </c>
      <c r="AD104" s="13">
        <v>103.5</v>
      </c>
      <c r="AE104" s="6">
        <v>2.2311867631050202</v>
      </c>
      <c r="AF104" s="13">
        <v>103.4</v>
      </c>
      <c r="AG104" s="6">
        <v>2.4919488927994</v>
      </c>
      <c r="AH104" s="13">
        <v>102.8</v>
      </c>
      <c r="AI104" s="6">
        <v>46.1974196712329</v>
      </c>
      <c r="AJ104" s="6">
        <v>-5.0000000000000001E-4</v>
      </c>
      <c r="AK104" s="6">
        <v>4.3E-3</v>
      </c>
    </row>
    <row r="105" spans="1:37">
      <c r="A105" s="5" t="s">
        <v>152</v>
      </c>
      <c r="B105" s="22">
        <v>180</v>
      </c>
      <c r="C105" s="22">
        <v>1.5049999999999999</v>
      </c>
      <c r="D105" s="22">
        <v>4.4999999999999998E-2</v>
      </c>
      <c r="E105" s="22">
        <v>265</v>
      </c>
      <c r="F105" s="20">
        <v>60.9013398294762</v>
      </c>
      <c r="G105" s="22">
        <v>1.31944761079466</v>
      </c>
      <c r="H105" s="18">
        <v>4.9500000000000002E-2</v>
      </c>
      <c r="I105" s="15">
        <v>2.48723417555528E-3</v>
      </c>
      <c r="J105" s="24">
        <v>0.28201999999999999</v>
      </c>
      <c r="K105" s="18">
        <v>0.1116</v>
      </c>
      <c r="L105" s="15">
        <v>5.4045729711051198E-3</v>
      </c>
      <c r="M105" s="18">
        <v>1.6420000000000001E-2</v>
      </c>
      <c r="N105" s="15">
        <v>3.5574471481105699E-4</v>
      </c>
      <c r="O105" s="24">
        <v>2.1311E-2</v>
      </c>
      <c r="P105" s="10">
        <v>105</v>
      </c>
      <c r="Q105" s="6">
        <v>2.2441768458899101</v>
      </c>
      <c r="R105" s="6">
        <v>3.2520160035228001</v>
      </c>
      <c r="S105" s="10">
        <v>108.5</v>
      </c>
      <c r="T105" s="6">
        <v>5.2716497749456304</v>
      </c>
      <c r="U105" s="6">
        <v>5.7530871237454697</v>
      </c>
      <c r="V105" s="10">
        <v>190</v>
      </c>
      <c r="W105" s="6">
        <v>148.24766792585601</v>
      </c>
      <c r="X105" s="6">
        <v>161.793671845262</v>
      </c>
      <c r="Y105" s="6">
        <v>3.2258064516128999</v>
      </c>
      <c r="Z105" s="6">
        <v>44.7368421052632</v>
      </c>
      <c r="AA105" s="7">
        <v>105</v>
      </c>
      <c r="AB105" s="7">
        <v>2.2441768458899101</v>
      </c>
      <c r="AC105" s="7">
        <v>3.2520160035228001</v>
      </c>
      <c r="AD105" s="13">
        <v>104.7</v>
      </c>
      <c r="AE105" s="6">
        <v>2.36785339825513</v>
      </c>
      <c r="AF105" s="13">
        <v>104.5</v>
      </c>
      <c r="AG105" s="6">
        <v>2.5421037252016898</v>
      </c>
      <c r="AH105" s="13">
        <v>103.2</v>
      </c>
      <c r="AI105" s="6">
        <v>114.256663899551</v>
      </c>
      <c r="AJ105" s="6">
        <v>1.9E-3</v>
      </c>
      <c r="AK105" s="6">
        <v>3.7000000000000002E-3</v>
      </c>
    </row>
    <row r="106" spans="1:37">
      <c r="A106" s="5" t="s">
        <v>153</v>
      </c>
      <c r="B106" s="22">
        <v>110</v>
      </c>
      <c r="C106" s="22">
        <v>1.3460000000000001</v>
      </c>
      <c r="D106" s="22">
        <v>3.5000000000000003E-2</v>
      </c>
      <c r="E106" s="22">
        <v>157</v>
      </c>
      <c r="F106" s="20">
        <v>63.734862970044603</v>
      </c>
      <c r="G106" s="22">
        <v>1.7109093276539999</v>
      </c>
      <c r="H106" s="18">
        <v>5.1400000000000001E-2</v>
      </c>
      <c r="I106" s="15">
        <v>3.2575363196894699E-3</v>
      </c>
      <c r="J106" s="24">
        <v>0.1139</v>
      </c>
      <c r="K106" s="18">
        <v>0.11070000000000001</v>
      </c>
      <c r="L106" s="15">
        <v>6.9676350049712003E-3</v>
      </c>
      <c r="M106" s="18">
        <v>1.5689999999999999E-2</v>
      </c>
      <c r="N106" s="15">
        <v>4.2118498573548403E-4</v>
      </c>
      <c r="O106" s="24">
        <v>0.30343999999999999</v>
      </c>
      <c r="P106" s="10">
        <v>100.4</v>
      </c>
      <c r="Q106" s="6">
        <v>2.6599688788610001</v>
      </c>
      <c r="R106" s="6">
        <v>3.4843082247560702</v>
      </c>
      <c r="S106" s="10">
        <v>106.3</v>
      </c>
      <c r="T106" s="6">
        <v>6.39196719104606</v>
      </c>
      <c r="U106" s="6">
        <v>6.7888267338445001</v>
      </c>
      <c r="V106" s="10">
        <v>230</v>
      </c>
      <c r="W106" s="6">
        <v>173.934734440433</v>
      </c>
      <c r="X106" s="6">
        <v>183.21851261327399</v>
      </c>
      <c r="Y106" s="6">
        <v>5.5503292568203104</v>
      </c>
      <c r="Z106" s="6">
        <v>56.347826086956502</v>
      </c>
      <c r="AA106" s="7">
        <v>100.4</v>
      </c>
      <c r="AB106" s="7">
        <v>2.6599688788610001</v>
      </c>
      <c r="AC106" s="7">
        <v>3.4843082247560702</v>
      </c>
      <c r="AD106" s="13">
        <v>100</v>
      </c>
      <c r="AE106" s="6">
        <v>2.7278626132027002</v>
      </c>
      <c r="AF106" s="13">
        <v>99.8</v>
      </c>
      <c r="AG106" s="6">
        <v>2.8897481847747901</v>
      </c>
      <c r="AH106" s="13">
        <v>98.1</v>
      </c>
      <c r="AI106" s="6">
        <v>127.723184445361</v>
      </c>
      <c r="AJ106" s="6">
        <v>4.3E-3</v>
      </c>
      <c r="AK106" s="6">
        <v>4.8999999999999998E-3</v>
      </c>
    </row>
    <row r="107" spans="1:37">
      <c r="A107" s="5" t="s">
        <v>154</v>
      </c>
      <c r="B107" s="22">
        <v>312</v>
      </c>
      <c r="C107" s="22">
        <v>1.234</v>
      </c>
      <c r="D107" s="22">
        <v>0.06</v>
      </c>
      <c r="E107" s="22">
        <v>438</v>
      </c>
      <c r="F107" s="20">
        <v>61.462814996926902</v>
      </c>
      <c r="G107" s="22">
        <v>1.2487265491991499</v>
      </c>
      <c r="H107" s="18">
        <v>4.7800000000000002E-2</v>
      </c>
      <c r="I107" s="15">
        <v>1.6797868868443E-3</v>
      </c>
      <c r="J107" s="24">
        <v>0.27997</v>
      </c>
      <c r="K107" s="18">
        <v>0.10730000000000001</v>
      </c>
      <c r="L107" s="15">
        <v>3.8716592131152298E-3</v>
      </c>
      <c r="M107" s="18">
        <v>1.627E-2</v>
      </c>
      <c r="N107" s="15">
        <v>3.3055402614549998E-4</v>
      </c>
      <c r="O107" s="24">
        <v>0.21095</v>
      </c>
      <c r="P107" s="10">
        <v>104</v>
      </c>
      <c r="Q107" s="6">
        <v>2.11638834721645</v>
      </c>
      <c r="R107" s="6">
        <v>3.14948265393094</v>
      </c>
      <c r="S107" s="10">
        <v>103.4</v>
      </c>
      <c r="T107" s="6">
        <v>3.5206624242488598</v>
      </c>
      <c r="U107" s="6">
        <v>4.1641118648139699</v>
      </c>
      <c r="V107" s="10">
        <v>96</v>
      </c>
      <c r="W107" s="6">
        <v>71.8223272339077</v>
      </c>
      <c r="X107" s="6">
        <v>75.523355862248494</v>
      </c>
      <c r="Y107" s="6">
        <v>-0.580270793036746</v>
      </c>
      <c r="Z107" s="6">
        <v>-8.3333333333333304</v>
      </c>
      <c r="AA107" s="7">
        <v>104</v>
      </c>
      <c r="AB107" s="7">
        <v>2.11638834721645</v>
      </c>
      <c r="AC107" s="7">
        <v>3.14948265393094</v>
      </c>
      <c r="AD107" s="13">
        <v>104</v>
      </c>
      <c r="AE107" s="6">
        <v>2.17561477202044</v>
      </c>
      <c r="AF107" s="13">
        <v>103.7</v>
      </c>
      <c r="AG107" s="6">
        <v>2.3872712257969</v>
      </c>
      <c r="AH107" s="13">
        <v>100.9</v>
      </c>
      <c r="AI107" s="6">
        <v>33.197748256388003</v>
      </c>
      <c r="AJ107" s="6">
        <v>-2.9999999999999997E-4</v>
      </c>
      <c r="AK107" s="6">
        <v>2.5000000000000001E-3</v>
      </c>
    </row>
    <row r="108" spans="1:37">
      <c r="A108" s="5" t="s">
        <v>155</v>
      </c>
      <c r="B108" s="22">
        <v>227</v>
      </c>
      <c r="C108" s="22">
        <v>1.3939999999999999</v>
      </c>
      <c r="D108" s="22">
        <v>6.0999999999999999E-2</v>
      </c>
      <c r="E108" s="22">
        <v>307</v>
      </c>
      <c r="F108" s="20">
        <v>62.5390869293308</v>
      </c>
      <c r="G108" s="22">
        <v>1.23761760168921</v>
      </c>
      <c r="H108" s="18">
        <v>4.6399999999999997E-2</v>
      </c>
      <c r="I108" s="15">
        <v>1.9369076110066E-3</v>
      </c>
      <c r="J108" s="24">
        <v>7.4038000000000007E-2</v>
      </c>
      <c r="K108" s="18">
        <v>0.1024</v>
      </c>
      <c r="L108" s="15">
        <v>4.3974383452187304E-3</v>
      </c>
      <c r="M108" s="18">
        <v>1.5990000000000001E-2</v>
      </c>
      <c r="N108" s="15">
        <v>3.1643419216165599E-4</v>
      </c>
      <c r="O108" s="24">
        <v>0.26180999999999999</v>
      </c>
      <c r="P108" s="10">
        <v>102.3</v>
      </c>
      <c r="Q108" s="6">
        <v>1.98513192773156</v>
      </c>
      <c r="R108" s="6">
        <v>3.0328456531616701</v>
      </c>
      <c r="S108" s="10">
        <v>98.9</v>
      </c>
      <c r="T108" s="6">
        <v>3.9803913923372098</v>
      </c>
      <c r="U108" s="6">
        <v>4.5152071818762103</v>
      </c>
      <c r="V108" s="10">
        <v>51</v>
      </c>
      <c r="W108" s="6">
        <v>80.233728657314302</v>
      </c>
      <c r="X108" s="6">
        <v>81.600001545618895</v>
      </c>
      <c r="Y108" s="6">
        <v>-3.43781597573305</v>
      </c>
      <c r="Z108" s="6">
        <v>-100.58823529411799</v>
      </c>
      <c r="AA108" s="7">
        <v>102.3</v>
      </c>
      <c r="AB108" s="7">
        <v>1.98513192773156</v>
      </c>
      <c r="AC108" s="7">
        <v>3.0328456531616701</v>
      </c>
      <c r="AD108" s="13">
        <v>102.4</v>
      </c>
      <c r="AE108" s="6">
        <v>2.04209421195478</v>
      </c>
      <c r="AF108" s="13">
        <v>102.1</v>
      </c>
      <c r="AG108" s="6">
        <v>2.2276704505362002</v>
      </c>
      <c r="AH108" s="13">
        <v>101.2</v>
      </c>
      <c r="AI108" s="6">
        <v>24.764923061773001</v>
      </c>
      <c r="AJ108" s="6">
        <v>-2.0999999999999999E-3</v>
      </c>
      <c r="AK108" s="6">
        <v>2.8E-3</v>
      </c>
    </row>
    <row r="109" spans="1:37">
      <c r="A109" s="5" t="s">
        <v>156</v>
      </c>
      <c r="B109" s="22">
        <v>355</v>
      </c>
      <c r="C109" s="22">
        <v>1.3440000000000001</v>
      </c>
      <c r="D109" s="22">
        <v>7.4999999999999997E-2</v>
      </c>
      <c r="E109" s="22">
        <v>506</v>
      </c>
      <c r="F109" s="20">
        <v>61.425061425061401</v>
      </c>
      <c r="G109" s="22">
        <v>1.2696318704993399</v>
      </c>
      <c r="H109" s="18">
        <v>4.8099999999999997E-2</v>
      </c>
      <c r="I109" s="15">
        <v>1.8765407936403001E-3</v>
      </c>
      <c r="J109" s="24">
        <v>0.32734000000000002</v>
      </c>
      <c r="K109" s="18">
        <v>0.1074</v>
      </c>
      <c r="L109" s="15">
        <v>4.0806519393351802E-3</v>
      </c>
      <c r="M109" s="18">
        <v>1.6279999999999999E-2</v>
      </c>
      <c r="N109" s="15">
        <v>3.3650119954615299E-4</v>
      </c>
      <c r="O109" s="24">
        <v>0.12592</v>
      </c>
      <c r="P109" s="10">
        <v>104.1</v>
      </c>
      <c r="Q109" s="6">
        <v>2.1169597085339702</v>
      </c>
      <c r="R109" s="6">
        <v>3.15091128895499</v>
      </c>
      <c r="S109" s="10">
        <v>103.4</v>
      </c>
      <c r="T109" s="6">
        <v>3.7291629556500099</v>
      </c>
      <c r="U109" s="6">
        <v>4.3427809528443904</v>
      </c>
      <c r="V109" s="10">
        <v>108</v>
      </c>
      <c r="W109" s="6">
        <v>79.808119161135707</v>
      </c>
      <c r="X109" s="6">
        <v>84.084599313564695</v>
      </c>
      <c r="Y109" s="6">
        <v>-0.67698259187621102</v>
      </c>
      <c r="Z109" s="6">
        <v>3.6111111111111098</v>
      </c>
      <c r="AA109" s="7">
        <v>104.1</v>
      </c>
      <c r="AB109" s="7">
        <v>2.1169597085339702</v>
      </c>
      <c r="AC109" s="7">
        <v>3.15091128895499</v>
      </c>
      <c r="AD109" s="13">
        <v>104.1</v>
      </c>
      <c r="AE109" s="6">
        <v>2.23658632910877</v>
      </c>
      <c r="AF109" s="13">
        <v>103.9</v>
      </c>
      <c r="AG109" s="6">
        <v>2.3883166351621701</v>
      </c>
      <c r="AH109" s="13">
        <v>102.6</v>
      </c>
      <c r="AI109" s="6">
        <v>35.218320289844002</v>
      </c>
      <c r="AJ109" s="6">
        <v>0</v>
      </c>
      <c r="AK109" s="6">
        <v>2.8E-3</v>
      </c>
    </row>
    <row r="110" spans="1:37">
      <c r="A110" s="5" t="s">
        <v>157</v>
      </c>
      <c r="B110" s="22">
        <v>116</v>
      </c>
      <c r="C110" s="22">
        <v>1.393</v>
      </c>
      <c r="D110" s="22">
        <v>0.04</v>
      </c>
      <c r="E110" s="22">
        <v>153</v>
      </c>
      <c r="F110" s="20">
        <v>64.061499039077503</v>
      </c>
      <c r="G110" s="22">
        <v>1.45723312085028</v>
      </c>
      <c r="H110" s="18">
        <v>4.8399999999999999E-2</v>
      </c>
      <c r="I110" s="15">
        <v>2.5920313124314599E-3</v>
      </c>
      <c r="J110" s="24">
        <v>-6.8172999999999997E-2</v>
      </c>
      <c r="K110" s="18">
        <v>0.1037</v>
      </c>
      <c r="L110" s="15">
        <v>5.4303146835611698E-3</v>
      </c>
      <c r="M110" s="18">
        <v>1.5610000000000001E-2</v>
      </c>
      <c r="N110" s="15">
        <v>3.5508705474714201E-4</v>
      </c>
      <c r="O110" s="24">
        <v>8.6618000000000001E-2</v>
      </c>
      <c r="P110" s="10">
        <v>99.8</v>
      </c>
      <c r="Q110" s="6">
        <v>2.2632704191069202</v>
      </c>
      <c r="R110" s="6">
        <v>3.1838080139015101</v>
      </c>
      <c r="S110" s="10">
        <v>100</v>
      </c>
      <c r="T110" s="6">
        <v>5.0107233989754096</v>
      </c>
      <c r="U110" s="6">
        <v>5.4549111340895102</v>
      </c>
      <c r="V110" s="10">
        <v>120</v>
      </c>
      <c r="W110" s="6">
        <v>118.971651768672</v>
      </c>
      <c r="X110" s="6">
        <v>123.261419297511</v>
      </c>
      <c r="Y110" s="6">
        <v>0.20000000000000301</v>
      </c>
      <c r="Z110" s="6">
        <v>16.8333333333333</v>
      </c>
      <c r="AA110" s="7">
        <v>99.8</v>
      </c>
      <c r="AB110" s="7">
        <v>2.2632704191069202</v>
      </c>
      <c r="AC110" s="7">
        <v>3.1838080139015101</v>
      </c>
      <c r="AD110" s="13">
        <v>99.7</v>
      </c>
      <c r="AE110" s="6">
        <v>2.3267558939442701</v>
      </c>
      <c r="AF110" s="13">
        <v>99.6</v>
      </c>
      <c r="AG110" s="6">
        <v>2.5216163429514098</v>
      </c>
      <c r="AH110" s="13">
        <v>96.9</v>
      </c>
      <c r="AI110" s="6">
        <v>72.364881845866293</v>
      </c>
      <c r="AJ110" s="6">
        <v>4.0000000000000002E-4</v>
      </c>
      <c r="AK110" s="6">
        <v>3.7000000000000002E-3</v>
      </c>
    </row>
    <row r="111" spans="1:37">
      <c r="A111" s="5" t="s">
        <v>158</v>
      </c>
      <c r="B111" s="22">
        <v>414</v>
      </c>
      <c r="C111" s="22">
        <v>1.089</v>
      </c>
      <c r="D111" s="22">
        <v>3.3000000000000002E-2</v>
      </c>
      <c r="E111" s="22">
        <v>574</v>
      </c>
      <c r="F111" s="20">
        <v>64.474532559638902</v>
      </c>
      <c r="G111" s="22">
        <v>1.4466043818207499</v>
      </c>
      <c r="H111" s="18">
        <v>4.9500000000000002E-2</v>
      </c>
      <c r="I111" s="15">
        <v>1.7966202346131699E-3</v>
      </c>
      <c r="J111" s="24">
        <v>0.17726</v>
      </c>
      <c r="K111" s="18">
        <v>0.10639999999999999</v>
      </c>
      <c r="L111" s="15">
        <v>4.4264256460489699E-3</v>
      </c>
      <c r="M111" s="18">
        <v>1.5509999999999999E-2</v>
      </c>
      <c r="N111" s="15">
        <v>3.4799529475123701E-4</v>
      </c>
      <c r="O111" s="24">
        <v>0.44817000000000001</v>
      </c>
      <c r="P111" s="10">
        <v>99.2</v>
      </c>
      <c r="Q111" s="6">
        <v>2.1954997215129501</v>
      </c>
      <c r="R111" s="6">
        <v>3.12592327159008</v>
      </c>
      <c r="S111" s="10">
        <v>102.5</v>
      </c>
      <c r="T111" s="6">
        <v>4.0762581629149501</v>
      </c>
      <c r="U111" s="6">
        <v>4.6352945210869301</v>
      </c>
      <c r="V111" s="10">
        <v>169</v>
      </c>
      <c r="W111" s="6">
        <v>125.765810280471</v>
      </c>
      <c r="X111" s="6">
        <v>150.762359532076</v>
      </c>
      <c r="Y111" s="6">
        <v>3.2195121951219399</v>
      </c>
      <c r="Z111" s="6">
        <v>41.301775147929</v>
      </c>
      <c r="AA111" s="7">
        <v>99.2</v>
      </c>
      <c r="AB111" s="7">
        <v>2.1954997215129501</v>
      </c>
      <c r="AC111" s="7">
        <v>3.12592327159008</v>
      </c>
      <c r="AD111" s="13">
        <v>99</v>
      </c>
      <c r="AE111" s="6">
        <v>2.2581450412148998</v>
      </c>
      <c r="AF111" s="13">
        <v>99</v>
      </c>
      <c r="AG111" s="6">
        <v>2.4899559455401601</v>
      </c>
      <c r="AH111" s="13">
        <v>98.6</v>
      </c>
      <c r="AI111" s="6">
        <v>104.448983889282</v>
      </c>
      <c r="AJ111" s="6">
        <v>1.9E-3</v>
      </c>
      <c r="AK111" s="6">
        <v>2.7000000000000001E-3</v>
      </c>
    </row>
    <row r="112" spans="1:37">
      <c r="A112" s="5" t="s">
        <v>159</v>
      </c>
      <c r="B112" s="22">
        <v>159.5</v>
      </c>
      <c r="C112" s="22">
        <v>1.5649999999999999</v>
      </c>
      <c r="D112" s="22">
        <v>5.8000000000000003E-2</v>
      </c>
      <c r="E112" s="22">
        <v>230</v>
      </c>
      <c r="F112" s="20">
        <v>64.432989690721598</v>
      </c>
      <c r="G112" s="22">
        <v>1.9154044818792999</v>
      </c>
      <c r="H112" s="18">
        <v>5.16E-2</v>
      </c>
      <c r="I112" s="15">
        <v>2.8191954664163201E-3</v>
      </c>
      <c r="J112" s="24">
        <v>0.40048</v>
      </c>
      <c r="K112" s="18">
        <v>0.1091</v>
      </c>
      <c r="L112" s="15">
        <v>5.3889178470728303E-3</v>
      </c>
      <c r="M112" s="18">
        <v>1.5520000000000001E-2</v>
      </c>
      <c r="N112" s="15">
        <v>4.6136424371205902E-4</v>
      </c>
      <c r="O112" s="24">
        <v>0.17527000000000001</v>
      </c>
      <c r="P112" s="10">
        <v>99.3</v>
      </c>
      <c r="Q112" s="6">
        <v>2.9280590890568301</v>
      </c>
      <c r="R112" s="6">
        <v>3.6784502472128802</v>
      </c>
      <c r="S112" s="10">
        <v>105</v>
      </c>
      <c r="T112" s="6">
        <v>4.9636106516351504</v>
      </c>
      <c r="U112" s="6">
        <v>5.4527889243220002</v>
      </c>
      <c r="V112" s="10">
        <v>240</v>
      </c>
      <c r="W112" s="6">
        <v>134.66952816975399</v>
      </c>
      <c r="X112" s="6">
        <v>142.52243124954899</v>
      </c>
      <c r="Y112" s="6">
        <v>5.4285714285714297</v>
      </c>
      <c r="Z112" s="6">
        <v>58.625</v>
      </c>
      <c r="AA112" s="7">
        <v>99.3</v>
      </c>
      <c r="AB112" s="7">
        <v>2.9280590890568301</v>
      </c>
      <c r="AC112" s="7">
        <v>3.6784502472128802</v>
      </c>
      <c r="AD112" s="13">
        <v>98.9</v>
      </c>
      <c r="AE112" s="6">
        <v>2.9981544371510198</v>
      </c>
      <c r="AF112" s="13">
        <v>98.7</v>
      </c>
      <c r="AG112" s="6">
        <v>3.1972536185022702</v>
      </c>
      <c r="AH112" s="13">
        <v>98</v>
      </c>
      <c r="AI112" s="6">
        <v>87.555222673831693</v>
      </c>
      <c r="AJ112" s="6">
        <v>4.5999999999999999E-3</v>
      </c>
      <c r="AK112" s="6">
        <v>4.3E-3</v>
      </c>
    </row>
    <row r="113" spans="1:37">
      <c r="A113" s="5" t="s">
        <v>160</v>
      </c>
      <c r="B113" s="22">
        <v>119.1</v>
      </c>
      <c r="C113" s="22">
        <v>1.6859999999999999</v>
      </c>
      <c r="D113" s="22">
        <v>5.7000000000000002E-2</v>
      </c>
      <c r="E113" s="22">
        <v>164</v>
      </c>
      <c r="F113" s="20">
        <v>63.572790845518099</v>
      </c>
      <c r="G113" s="22">
        <v>1.3889634529116299</v>
      </c>
      <c r="H113" s="18">
        <v>4.9000000000000002E-2</v>
      </c>
      <c r="I113" s="15">
        <v>2.7927926493022501E-3</v>
      </c>
      <c r="J113" s="24">
        <v>0.15157999999999999</v>
      </c>
      <c r="K113" s="18">
        <v>0.10589999999999999</v>
      </c>
      <c r="L113" s="15">
        <v>5.6659805473104098E-3</v>
      </c>
      <c r="M113" s="18">
        <v>1.5730000000000001E-2</v>
      </c>
      <c r="N113" s="15">
        <v>3.4367525514793798E-4</v>
      </c>
      <c r="O113" s="24">
        <v>0.21476999999999999</v>
      </c>
      <c r="P113" s="10">
        <v>100.6</v>
      </c>
      <c r="Q113" s="6">
        <v>2.2071223882769999</v>
      </c>
      <c r="R113" s="6">
        <v>3.1562344310628201</v>
      </c>
      <c r="S113" s="10">
        <v>101.9</v>
      </c>
      <c r="T113" s="6">
        <v>5.2443414283986396</v>
      </c>
      <c r="U113" s="6">
        <v>5.6861139002609304</v>
      </c>
      <c r="V113" s="10">
        <v>140</v>
      </c>
      <c r="W113" s="6">
        <v>145.02876699179299</v>
      </c>
      <c r="X113" s="6">
        <v>152.52463223615001</v>
      </c>
      <c r="Y113" s="6">
        <v>1.2757605495583999</v>
      </c>
      <c r="Z113" s="6">
        <v>28.142857142857199</v>
      </c>
      <c r="AA113" s="7">
        <v>100.6</v>
      </c>
      <c r="AB113" s="7">
        <v>2.2071223882769999</v>
      </c>
      <c r="AC113" s="7">
        <v>3.1562344310628201</v>
      </c>
      <c r="AD113" s="13">
        <v>100.5</v>
      </c>
      <c r="AE113" s="6">
        <v>2.2694469010826301</v>
      </c>
      <c r="AF113" s="13">
        <v>100.1</v>
      </c>
      <c r="AG113" s="6">
        <v>2.4849782730676502</v>
      </c>
      <c r="AH113" s="13">
        <v>92.9</v>
      </c>
      <c r="AI113" s="6">
        <v>102.874559805424</v>
      </c>
      <c r="AJ113" s="6">
        <v>1.5E-3</v>
      </c>
      <c r="AK113" s="6">
        <v>4.1000000000000003E-3</v>
      </c>
    </row>
    <row r="114" spans="1:37">
      <c r="A114" s="5" t="s">
        <v>161</v>
      </c>
      <c r="B114" s="22">
        <v>419</v>
      </c>
      <c r="C114" s="22">
        <v>1.1910000000000001</v>
      </c>
      <c r="D114" s="22">
        <v>2.9000000000000001E-2</v>
      </c>
      <c r="E114" s="22">
        <v>570</v>
      </c>
      <c r="F114" s="20">
        <v>63.897763578274798</v>
      </c>
      <c r="G114" s="22">
        <v>1.1884010272630099</v>
      </c>
      <c r="H114" s="18">
        <v>4.9099999999999998E-2</v>
      </c>
      <c r="I114" s="15">
        <v>1.6513284404630301E-3</v>
      </c>
      <c r="J114" s="24">
        <v>0.34995999999999999</v>
      </c>
      <c r="K114" s="18">
        <v>0.1045</v>
      </c>
      <c r="L114" s="15">
        <v>3.3074652775955198E-3</v>
      </c>
      <c r="M114" s="18">
        <v>1.5650000000000001E-2</v>
      </c>
      <c r="N114" s="15">
        <v>2.9106615059982502E-4</v>
      </c>
      <c r="O114" s="24">
        <v>4.3761000000000001E-2</v>
      </c>
      <c r="P114" s="10">
        <v>100.1</v>
      </c>
      <c r="Q114" s="6">
        <v>1.85448169373932</v>
      </c>
      <c r="R114" s="6">
        <v>2.9118166769541398</v>
      </c>
      <c r="S114" s="10">
        <v>100.9</v>
      </c>
      <c r="T114" s="6">
        <v>3.0290629499444002</v>
      </c>
      <c r="U114" s="6">
        <v>3.7268076082197199</v>
      </c>
      <c r="V114" s="10">
        <v>148</v>
      </c>
      <c r="W114" s="6">
        <v>90.351700711054207</v>
      </c>
      <c r="X114" s="6">
        <v>104.251345811476</v>
      </c>
      <c r="Y114" s="6">
        <v>0.79286422200199502</v>
      </c>
      <c r="Z114" s="6">
        <v>32.364864864864899</v>
      </c>
      <c r="AA114" s="7">
        <v>100.1</v>
      </c>
      <c r="AB114" s="7">
        <v>1.85448169373932</v>
      </c>
      <c r="AC114" s="7">
        <v>2.9118166769541398</v>
      </c>
      <c r="AD114" s="13">
        <v>100</v>
      </c>
      <c r="AE114" s="6">
        <v>1.9088484362081399</v>
      </c>
      <c r="AF114" s="13">
        <v>99.9</v>
      </c>
      <c r="AG114" s="6">
        <v>2.1490049685205199</v>
      </c>
      <c r="AH114" s="13">
        <v>100</v>
      </c>
      <c r="AI114" s="6">
        <v>65.540804247277293</v>
      </c>
      <c r="AJ114" s="6">
        <v>1.2999999999999999E-3</v>
      </c>
      <c r="AK114" s="6">
        <v>2.3999999999999998E-3</v>
      </c>
    </row>
    <row r="115" spans="1:37">
      <c r="A115" s="5" t="s">
        <v>162</v>
      </c>
      <c r="B115" s="22">
        <v>120.9</v>
      </c>
      <c r="C115" s="22">
        <v>2.5190000000000001</v>
      </c>
      <c r="D115" s="22">
        <v>3.7999999999999999E-2</v>
      </c>
      <c r="E115" s="22">
        <v>167</v>
      </c>
      <c r="F115" s="20">
        <v>63.2511068943707</v>
      </c>
      <c r="G115" s="22">
        <v>1.40232619147249</v>
      </c>
      <c r="H115" s="18">
        <v>4.9299999999999997E-2</v>
      </c>
      <c r="I115" s="15">
        <v>2.7209836243513299E-3</v>
      </c>
      <c r="J115" s="24">
        <v>0.30664999999999998</v>
      </c>
      <c r="K115" s="18">
        <v>0.1067</v>
      </c>
      <c r="L115" s="15">
        <v>5.3004172064564899E-3</v>
      </c>
      <c r="M115" s="18">
        <v>1.5810000000000001E-2</v>
      </c>
      <c r="N115" s="15">
        <v>3.5051998574831699E-4</v>
      </c>
      <c r="O115" s="24">
        <v>4.8508000000000003E-2</v>
      </c>
      <c r="P115" s="10">
        <v>101.1</v>
      </c>
      <c r="Q115" s="6">
        <v>2.2113721903734298</v>
      </c>
      <c r="R115" s="6">
        <v>3.1672848406043901</v>
      </c>
      <c r="S115" s="10">
        <v>102.7</v>
      </c>
      <c r="T115" s="6">
        <v>4.8776816821282596</v>
      </c>
      <c r="U115" s="6">
        <v>5.3559966345841303</v>
      </c>
      <c r="V115" s="10">
        <v>150</v>
      </c>
      <c r="W115" s="6">
        <v>161.544431583277</v>
      </c>
      <c r="X115" s="6">
        <v>172.57628801178501</v>
      </c>
      <c r="Y115" s="6">
        <v>1.55793573515093</v>
      </c>
      <c r="Z115" s="6">
        <v>32.6</v>
      </c>
      <c r="AA115" s="7">
        <v>101.1</v>
      </c>
      <c r="AB115" s="7">
        <v>2.2113721903734298</v>
      </c>
      <c r="AC115" s="7">
        <v>3.1672848406043901</v>
      </c>
      <c r="AD115" s="13">
        <v>101</v>
      </c>
      <c r="AE115" s="6">
        <v>2.27358020847231</v>
      </c>
      <c r="AF115" s="13">
        <v>100.8</v>
      </c>
      <c r="AG115" s="6">
        <v>2.49294576599041</v>
      </c>
      <c r="AH115" s="13">
        <v>100.6</v>
      </c>
      <c r="AI115" s="6">
        <v>131.03945045505901</v>
      </c>
      <c r="AJ115" s="6">
        <v>1.6000000000000001E-3</v>
      </c>
      <c r="AK115" s="6">
        <v>4.0000000000000001E-3</v>
      </c>
    </row>
    <row r="116" spans="1:37">
      <c r="A116" s="5" t="s">
        <v>163</v>
      </c>
      <c r="B116" s="22">
        <v>296</v>
      </c>
      <c r="C116" s="22">
        <v>1.2030000000000001</v>
      </c>
      <c r="D116" s="22">
        <v>7.1999999999999995E-2</v>
      </c>
      <c r="E116" s="22">
        <v>418</v>
      </c>
      <c r="F116" s="20">
        <v>60.938452163314999</v>
      </c>
      <c r="G116" s="22">
        <v>1.4132992140426499</v>
      </c>
      <c r="H116" s="18">
        <v>4.9099999999999998E-2</v>
      </c>
      <c r="I116" s="15">
        <v>1.9802036179698201E-3</v>
      </c>
      <c r="J116" s="24">
        <v>0.15540999999999999</v>
      </c>
      <c r="K116" s="18">
        <v>0.11070000000000001</v>
      </c>
      <c r="L116" s="15">
        <v>4.8162368673581703E-3</v>
      </c>
      <c r="M116" s="18">
        <v>1.6410000000000001E-2</v>
      </c>
      <c r="N116" s="15">
        <v>3.8058466008103898E-4</v>
      </c>
      <c r="O116" s="24">
        <v>0.38590000000000002</v>
      </c>
      <c r="P116" s="10">
        <v>104.9</v>
      </c>
      <c r="Q116" s="6">
        <v>2.4306565256339598</v>
      </c>
      <c r="R116" s="6">
        <v>3.3824153273811302</v>
      </c>
      <c r="S116" s="10">
        <v>106.5</v>
      </c>
      <c r="T116" s="6">
        <v>4.3889229397893503</v>
      </c>
      <c r="U116" s="6">
        <v>4.9490977381904404</v>
      </c>
      <c r="V116" s="10">
        <v>147</v>
      </c>
      <c r="W116" s="6">
        <v>98.8527112678413</v>
      </c>
      <c r="X116" s="6">
        <v>109.032756423157</v>
      </c>
      <c r="Y116" s="6">
        <v>1.50234741784037</v>
      </c>
      <c r="Z116" s="6">
        <v>28.639455782312901</v>
      </c>
      <c r="AA116" s="7">
        <v>104.9</v>
      </c>
      <c r="AB116" s="7">
        <v>2.4306565256339598</v>
      </c>
      <c r="AC116" s="7">
        <v>3.3824153273811302</v>
      </c>
      <c r="AD116" s="13">
        <v>104.8</v>
      </c>
      <c r="AE116" s="6">
        <v>2.4306565256339598</v>
      </c>
      <c r="AF116" s="13">
        <v>104.7</v>
      </c>
      <c r="AG116" s="6">
        <v>2.7069622404845601</v>
      </c>
      <c r="AH116" s="13">
        <v>105.2</v>
      </c>
      <c r="AI116" s="6">
        <v>66.433075534730406</v>
      </c>
      <c r="AJ116" s="6">
        <v>1.1999999999999999E-3</v>
      </c>
      <c r="AK116" s="6">
        <v>2.8999999999999998E-3</v>
      </c>
    </row>
    <row r="117" spans="1:37">
      <c r="A117" s="5" t="s">
        <v>164</v>
      </c>
      <c r="B117" s="22">
        <v>201</v>
      </c>
      <c r="C117" s="22">
        <v>1.5469999999999999</v>
      </c>
      <c r="D117" s="22">
        <v>3.7999999999999999E-2</v>
      </c>
      <c r="E117" s="22">
        <v>289</v>
      </c>
      <c r="F117" s="20">
        <v>63.011972274732202</v>
      </c>
      <c r="G117" s="22">
        <v>1.4939511505959999</v>
      </c>
      <c r="H117" s="18">
        <v>5.1700000000000003E-2</v>
      </c>
      <c r="I117" s="15">
        <v>2.4893857762487799E-3</v>
      </c>
      <c r="J117" s="24">
        <v>0.28205000000000002</v>
      </c>
      <c r="K117" s="18">
        <v>0.1124</v>
      </c>
      <c r="L117" s="15">
        <v>5.1903072163408601E-3</v>
      </c>
      <c r="M117" s="18">
        <v>1.5869999999999999E-2</v>
      </c>
      <c r="N117" s="15">
        <v>3.7626190554054199E-4</v>
      </c>
      <c r="O117" s="24">
        <v>0.15259</v>
      </c>
      <c r="P117" s="10">
        <v>101.5</v>
      </c>
      <c r="Q117" s="6">
        <v>2.4038531256189501</v>
      </c>
      <c r="R117" s="6">
        <v>3.3103660099946399</v>
      </c>
      <c r="S117" s="10">
        <v>108</v>
      </c>
      <c r="T117" s="6">
        <v>4.7609705243483296</v>
      </c>
      <c r="U117" s="6">
        <v>5.2955819518853797</v>
      </c>
      <c r="V117" s="10">
        <v>240</v>
      </c>
      <c r="W117" s="6">
        <v>118.893240832049</v>
      </c>
      <c r="X117" s="6">
        <v>128.21538925333101</v>
      </c>
      <c r="Y117" s="6">
        <v>6.0185185185185199</v>
      </c>
      <c r="Z117" s="6">
        <v>57.7083333333333</v>
      </c>
      <c r="AA117" s="7">
        <v>101.5</v>
      </c>
      <c r="AB117" s="7">
        <v>2.4038531256189501</v>
      </c>
      <c r="AC117" s="7">
        <v>3.3103660099946399</v>
      </c>
      <c r="AD117" s="13">
        <v>101.1</v>
      </c>
      <c r="AE117" s="6">
        <v>2.46874661509601</v>
      </c>
      <c r="AF117" s="13">
        <v>100.9</v>
      </c>
      <c r="AG117" s="6">
        <v>2.7230204431317802</v>
      </c>
      <c r="AH117" s="13">
        <v>99.3</v>
      </c>
      <c r="AI117" s="6">
        <v>81.488370431292495</v>
      </c>
      <c r="AJ117" s="6">
        <v>4.7000000000000002E-3</v>
      </c>
      <c r="AK117" s="6">
        <v>3.7000000000000002E-3</v>
      </c>
    </row>
    <row r="118" spans="1:37">
      <c r="A118" s="5" t="s">
        <v>165</v>
      </c>
      <c r="B118" s="22">
        <v>131</v>
      </c>
      <c r="C118" s="22">
        <v>1.347</v>
      </c>
      <c r="D118" s="22">
        <v>4.2000000000000003E-2</v>
      </c>
      <c r="E118" s="22">
        <v>186</v>
      </c>
      <c r="F118" s="20">
        <v>63.572790845518099</v>
      </c>
      <c r="G118" s="22">
        <v>1.43909560631807</v>
      </c>
      <c r="H118" s="18">
        <v>5.3699999999999998E-2</v>
      </c>
      <c r="I118" s="15">
        <v>3.9059283955577601E-3</v>
      </c>
      <c r="J118" s="24">
        <v>0.31041999999999997</v>
      </c>
      <c r="K118" s="18">
        <v>0.11600000000000001</v>
      </c>
      <c r="L118" s="15">
        <v>8.1314758807980204E-3</v>
      </c>
      <c r="M118" s="18">
        <v>1.5730000000000001E-2</v>
      </c>
      <c r="N118" s="15">
        <v>3.5607959924853901E-4</v>
      </c>
      <c r="O118" s="24">
        <v>-0.11956</v>
      </c>
      <c r="P118" s="10">
        <v>100.6</v>
      </c>
      <c r="Q118" s="6">
        <v>2.2694469010826301</v>
      </c>
      <c r="R118" s="6">
        <v>3.2001274636842898</v>
      </c>
      <c r="S118" s="10">
        <v>110.9</v>
      </c>
      <c r="T118" s="6">
        <v>7.1710618620502897</v>
      </c>
      <c r="U118" s="6">
        <v>7.5573473969971596</v>
      </c>
      <c r="V118" s="10">
        <v>290</v>
      </c>
      <c r="W118" s="6">
        <v>124.911429671864</v>
      </c>
      <c r="X118" s="6">
        <v>126.462975420687</v>
      </c>
      <c r="Y118" s="6">
        <v>9.2876465284039806</v>
      </c>
      <c r="Z118" s="6">
        <v>65.310344827586206</v>
      </c>
      <c r="AA118" s="7">
        <v>100.6</v>
      </c>
      <c r="AB118" s="7">
        <v>2.2694469010826301</v>
      </c>
      <c r="AC118" s="7">
        <v>3.2001274636842898</v>
      </c>
      <c r="AD118" s="13">
        <v>100.2</v>
      </c>
      <c r="AE118" s="6">
        <v>2.3327642908861499</v>
      </c>
      <c r="AF118" s="13">
        <v>100.2</v>
      </c>
      <c r="AG118" s="6">
        <v>2.64244739386656</v>
      </c>
      <c r="AH118" s="13">
        <v>100.2</v>
      </c>
      <c r="AI118" s="6">
        <v>40.710994370920098</v>
      </c>
      <c r="AJ118" s="6">
        <v>7.1999999999999998E-3</v>
      </c>
      <c r="AK118" s="6">
        <v>6.1000000000000004E-3</v>
      </c>
    </row>
    <row r="119" spans="1:37">
      <c r="A119" s="5" t="s">
        <v>166</v>
      </c>
      <c r="B119" s="22">
        <v>226</v>
      </c>
      <c r="C119" s="22">
        <v>1.6850000000000001</v>
      </c>
      <c r="D119" s="22">
        <v>7.2999999999999995E-2</v>
      </c>
      <c r="E119" s="22">
        <v>334</v>
      </c>
      <c r="F119" s="20">
        <v>61.236987140232699</v>
      </c>
      <c r="G119" s="22">
        <v>1.40099893562936</v>
      </c>
      <c r="H119" s="18">
        <v>5.0599999999999999E-2</v>
      </c>
      <c r="I119" s="15">
        <v>2.8278036501629298E-3</v>
      </c>
      <c r="J119" s="24">
        <v>0.10865</v>
      </c>
      <c r="K119" s="18">
        <v>0.1145</v>
      </c>
      <c r="L119" s="15">
        <v>6.8357014316381597E-3</v>
      </c>
      <c r="M119" s="18">
        <v>1.6330000000000001E-2</v>
      </c>
      <c r="N119" s="15">
        <v>3.7360284506545197E-4</v>
      </c>
      <c r="O119" s="24">
        <v>0.1198</v>
      </c>
      <c r="P119" s="10">
        <v>104.4</v>
      </c>
      <c r="Q119" s="6">
        <v>2.3632252291394402</v>
      </c>
      <c r="R119" s="6">
        <v>3.3263381866631798</v>
      </c>
      <c r="S119" s="10">
        <v>109.7</v>
      </c>
      <c r="T119" s="6">
        <v>6.1812318587926596</v>
      </c>
      <c r="U119" s="6">
        <v>6.6155681753214299</v>
      </c>
      <c r="V119" s="10">
        <v>200</v>
      </c>
      <c r="W119" s="6">
        <v>846.07894920031401</v>
      </c>
      <c r="X119" s="6">
        <v>996.96285517627598</v>
      </c>
      <c r="Y119" s="6">
        <v>4.8313582497720899</v>
      </c>
      <c r="Z119" s="6">
        <v>47.8</v>
      </c>
      <c r="AA119" s="7">
        <v>104.4</v>
      </c>
      <c r="AB119" s="7">
        <v>2.3632252291394402</v>
      </c>
      <c r="AC119" s="7">
        <v>3.3263381866631798</v>
      </c>
      <c r="AD119" s="13">
        <v>103.8</v>
      </c>
      <c r="AE119" s="6">
        <v>2.5560581925380998</v>
      </c>
      <c r="AF119" s="13">
        <v>103.8</v>
      </c>
      <c r="AG119" s="6">
        <v>2.7429595863142802</v>
      </c>
      <c r="AH119" s="13">
        <v>104.1</v>
      </c>
      <c r="AI119" s="6">
        <v>839.86633655594699</v>
      </c>
      <c r="AJ119" s="6">
        <v>3.0999999999999999E-3</v>
      </c>
      <c r="AK119" s="6">
        <v>4.4000000000000003E-3</v>
      </c>
    </row>
    <row r="120" spans="1:37">
      <c r="A120" s="5" t="s">
        <v>167</v>
      </c>
      <c r="B120" s="22">
        <v>237.1</v>
      </c>
      <c r="C120" s="22">
        <v>1.5329999999999999</v>
      </c>
      <c r="D120" s="22">
        <v>0.04</v>
      </c>
      <c r="E120" s="22">
        <v>331</v>
      </c>
      <c r="F120" s="20">
        <v>64.892926670992907</v>
      </c>
      <c r="G120" s="22">
        <v>1.35903092048467</v>
      </c>
      <c r="H120" s="18">
        <v>5.1299999999999998E-2</v>
      </c>
      <c r="I120" s="15">
        <v>2.1048388146540798E-3</v>
      </c>
      <c r="J120" s="24">
        <v>0.24703</v>
      </c>
      <c r="K120" s="18">
        <v>0.10829999999999999</v>
      </c>
      <c r="L120" s="15">
        <v>4.2280932537610899E-3</v>
      </c>
      <c r="M120" s="18">
        <v>1.541E-2</v>
      </c>
      <c r="N120" s="15">
        <v>3.2272649052874502E-4</v>
      </c>
      <c r="O120" s="24">
        <v>0.15126000000000001</v>
      </c>
      <c r="P120" s="10">
        <v>98.5</v>
      </c>
      <c r="Q120" s="6">
        <v>2.0679427444334402</v>
      </c>
      <c r="R120" s="6">
        <v>3.0273566089688502</v>
      </c>
      <c r="S120" s="10">
        <v>104.3</v>
      </c>
      <c r="T120" s="6">
        <v>3.87532404748627</v>
      </c>
      <c r="U120" s="6">
        <v>4.4773218116578901</v>
      </c>
      <c r="V120" s="10">
        <v>260</v>
      </c>
      <c r="W120" s="6">
        <v>120.775863406949</v>
      </c>
      <c r="X120" s="6">
        <v>133.668121691289</v>
      </c>
      <c r="Y120" s="6">
        <v>5.5608820709491802</v>
      </c>
      <c r="Z120" s="6">
        <v>62.115384615384599</v>
      </c>
      <c r="AA120" s="7">
        <v>98.5</v>
      </c>
      <c r="AB120" s="7">
        <v>2.0679427444334402</v>
      </c>
      <c r="AC120" s="7">
        <v>3.0273566089688502</v>
      </c>
      <c r="AD120" s="13">
        <v>98.1</v>
      </c>
      <c r="AE120" s="6">
        <v>2.0679427444334402</v>
      </c>
      <c r="AF120" s="13">
        <v>98</v>
      </c>
      <c r="AG120" s="6">
        <v>2.3441280837499798</v>
      </c>
      <c r="AH120" s="13">
        <v>97.8</v>
      </c>
      <c r="AI120" s="6">
        <v>91.599019545484495</v>
      </c>
      <c r="AJ120" s="6">
        <v>4.3E-3</v>
      </c>
      <c r="AK120" s="6">
        <v>3.0999999999999999E-3</v>
      </c>
    </row>
    <row r="121" spans="1:37">
      <c r="A121" s="5" t="s">
        <v>168</v>
      </c>
      <c r="B121" s="22">
        <v>552</v>
      </c>
      <c r="C121" s="22">
        <v>0.95099999999999996</v>
      </c>
      <c r="D121" s="22">
        <v>3.5999999999999997E-2</v>
      </c>
      <c r="E121" s="22">
        <v>758</v>
      </c>
      <c r="F121" s="20">
        <v>59.808612440191403</v>
      </c>
      <c r="G121" s="22">
        <v>1.60503385939107</v>
      </c>
      <c r="H121" s="18">
        <v>4.7899999999999998E-2</v>
      </c>
      <c r="I121" s="15">
        <v>1.9832898401465301E-3</v>
      </c>
      <c r="J121" s="24">
        <v>0.37397000000000002</v>
      </c>
      <c r="K121" s="18">
        <v>0.10979999999999999</v>
      </c>
      <c r="L121" s="15">
        <v>4.7378436286986099E-3</v>
      </c>
      <c r="M121" s="18">
        <v>1.6719999999999999E-2</v>
      </c>
      <c r="N121" s="15">
        <v>4.4870069767719299E-4</v>
      </c>
      <c r="O121" s="24">
        <v>0.13622000000000001</v>
      </c>
      <c r="P121" s="10">
        <v>106.9</v>
      </c>
      <c r="Q121" s="6">
        <v>2.84034218688475</v>
      </c>
      <c r="R121" s="6">
        <v>3.7158702745657402</v>
      </c>
      <c r="S121" s="10">
        <v>105.6</v>
      </c>
      <c r="T121" s="6">
        <v>4.3116887037906002</v>
      </c>
      <c r="U121" s="6">
        <v>4.8729070903982397</v>
      </c>
      <c r="V121" s="10">
        <v>100</v>
      </c>
      <c r="W121" s="6">
        <v>83.072961482594806</v>
      </c>
      <c r="X121" s="6">
        <v>86.418573988495098</v>
      </c>
      <c r="Y121" s="6">
        <v>-1.23106060606062</v>
      </c>
      <c r="Z121" s="6">
        <v>-6.8999999999999897</v>
      </c>
      <c r="AA121" s="7">
        <v>106.9</v>
      </c>
      <c r="AB121" s="7">
        <v>2.84034218688475</v>
      </c>
      <c r="AC121" s="7">
        <v>3.7158702745657402</v>
      </c>
      <c r="AD121" s="13">
        <v>106.9</v>
      </c>
      <c r="AE121" s="6">
        <v>2.9082887990358302</v>
      </c>
      <c r="AF121" s="13">
        <v>106.6</v>
      </c>
      <c r="AG121" s="6">
        <v>3.1372694303160298</v>
      </c>
      <c r="AH121" s="13">
        <v>102.9</v>
      </c>
      <c r="AI121" s="6">
        <v>26.843251097597701</v>
      </c>
      <c r="AJ121" s="6">
        <v>-2.0000000000000001E-4</v>
      </c>
      <c r="AK121" s="6">
        <v>3.0999999999999999E-3</v>
      </c>
    </row>
    <row r="122" spans="1:37">
      <c r="A122" s="5" t="s">
        <v>169</v>
      </c>
      <c r="B122" s="22">
        <v>318</v>
      </c>
      <c r="C122" s="22">
        <v>1.383</v>
      </c>
      <c r="D122" s="22">
        <v>5.7000000000000002E-2</v>
      </c>
      <c r="E122" s="22">
        <v>454</v>
      </c>
      <c r="F122" s="20">
        <v>62.6959247648903</v>
      </c>
      <c r="G122" s="22">
        <v>1.1983836043077301</v>
      </c>
      <c r="H122" s="18">
        <v>5.0099999999999999E-2</v>
      </c>
      <c r="I122" s="15">
        <v>2.2673631715525002E-3</v>
      </c>
      <c r="J122" s="24">
        <v>0.22514000000000001</v>
      </c>
      <c r="K122" s="18">
        <v>0.10979999999999999</v>
      </c>
      <c r="L122" s="15">
        <v>5.0273613605946402E-3</v>
      </c>
      <c r="M122" s="18">
        <v>1.5949999999999999E-2</v>
      </c>
      <c r="N122" s="15">
        <v>3.0487178489489698E-4</v>
      </c>
      <c r="O122" s="24">
        <v>0.10657</v>
      </c>
      <c r="P122" s="10">
        <v>102</v>
      </c>
      <c r="Q122" s="6">
        <v>1.9272380360413499</v>
      </c>
      <c r="R122" s="6">
        <v>2.99095165489432</v>
      </c>
      <c r="S122" s="10">
        <v>105.6</v>
      </c>
      <c r="T122" s="6">
        <v>4.6010715576260601</v>
      </c>
      <c r="U122" s="6">
        <v>5.1307332333355102</v>
      </c>
      <c r="V122" s="10">
        <v>210</v>
      </c>
      <c r="W122" s="6">
        <v>350.13536105389801</v>
      </c>
      <c r="X122" s="6">
        <v>425.730313158949</v>
      </c>
      <c r="Y122" s="6">
        <v>3.4090909090909101</v>
      </c>
      <c r="Z122" s="6">
        <v>51.428571428571402</v>
      </c>
      <c r="AA122" s="7">
        <v>102</v>
      </c>
      <c r="AB122" s="7">
        <v>1.9272380360413499</v>
      </c>
      <c r="AC122" s="7">
        <v>2.99095165489432</v>
      </c>
      <c r="AD122" s="13">
        <v>101.7</v>
      </c>
      <c r="AE122" s="6">
        <v>2.03976627277846</v>
      </c>
      <c r="AF122" s="13">
        <v>101.5</v>
      </c>
      <c r="AG122" s="6">
        <v>2.2581982814614499</v>
      </c>
      <c r="AH122" s="13">
        <v>100.8</v>
      </c>
      <c r="AI122" s="6">
        <v>337.15032590870101</v>
      </c>
      <c r="AJ122" s="6">
        <v>2.5999999999999999E-3</v>
      </c>
      <c r="AK122" s="6">
        <v>3.5000000000000001E-3</v>
      </c>
    </row>
    <row r="123" spans="1:37">
      <c r="A123" s="5" t="s">
        <v>170</v>
      </c>
      <c r="B123" s="22">
        <v>136.4</v>
      </c>
      <c r="C123" s="22">
        <v>1.704</v>
      </c>
      <c r="D123" s="22">
        <v>5.5E-2</v>
      </c>
      <c r="E123" s="22">
        <v>182</v>
      </c>
      <c r="F123" s="20">
        <v>63.979526551503497</v>
      </c>
      <c r="G123" s="22">
        <v>1.53244509861083</v>
      </c>
      <c r="H123" s="18">
        <v>4.7100000000000003E-2</v>
      </c>
      <c r="I123" s="15">
        <v>3.19004234086193E-3</v>
      </c>
      <c r="J123" s="24">
        <v>0.35038000000000002</v>
      </c>
      <c r="K123" s="18">
        <v>0.1009</v>
      </c>
      <c r="L123" s="15">
        <v>6.0884376536595999E-3</v>
      </c>
      <c r="M123" s="18">
        <v>1.5630000000000002E-2</v>
      </c>
      <c r="N123" s="15">
        <v>3.7437158701082002E-4</v>
      </c>
      <c r="O123" s="24">
        <v>-2.5701000000000002E-2</v>
      </c>
      <c r="P123" s="10">
        <v>100</v>
      </c>
      <c r="Q123" s="6">
        <v>2.3921214080095701</v>
      </c>
      <c r="R123" s="6">
        <v>3.2785887732762702</v>
      </c>
      <c r="S123" s="10">
        <v>97.4</v>
      </c>
      <c r="T123" s="6">
        <v>5.5965256330150099</v>
      </c>
      <c r="U123" s="6">
        <v>5.9786763773068801</v>
      </c>
      <c r="V123" s="10">
        <v>60</v>
      </c>
      <c r="W123" s="6">
        <v>116.72685019956999</v>
      </c>
      <c r="X123" s="6">
        <v>118.17871350025401</v>
      </c>
      <c r="Y123" s="6">
        <v>-2.6694045174537799</v>
      </c>
      <c r="Z123" s="6">
        <v>-66.6666666666667</v>
      </c>
      <c r="AA123" s="7">
        <v>100</v>
      </c>
      <c r="AB123" s="7">
        <v>2.3921214080095701</v>
      </c>
      <c r="AC123" s="7">
        <v>3.2785887732762702</v>
      </c>
      <c r="AD123" s="13">
        <v>100.7</v>
      </c>
      <c r="AE123" s="6">
        <v>2.6573379218040198</v>
      </c>
      <c r="AF123" s="13">
        <v>100.7</v>
      </c>
      <c r="AG123" s="6">
        <v>2.80472800124969</v>
      </c>
      <c r="AH123" s="13">
        <v>100.7</v>
      </c>
      <c r="AI123" s="6">
        <v>38.440569162187003</v>
      </c>
      <c r="AJ123" s="6">
        <v>-1.2999999999999999E-3</v>
      </c>
      <c r="AK123" s="6">
        <v>4.7999999999999996E-3</v>
      </c>
    </row>
    <row r="124" spans="1:37">
      <c r="A124" s="5" t="s">
        <v>171</v>
      </c>
      <c r="B124" s="22">
        <v>225</v>
      </c>
      <c r="C124" s="22">
        <v>1.3480000000000001</v>
      </c>
      <c r="D124" s="22">
        <v>9.2999999999999999E-2</v>
      </c>
      <c r="E124" s="22">
        <v>312</v>
      </c>
      <c r="F124" s="20">
        <v>62.932662051604801</v>
      </c>
      <c r="G124" s="22">
        <v>1.59421747704932</v>
      </c>
      <c r="H124" s="18">
        <v>4.8599999999999997E-2</v>
      </c>
      <c r="I124" s="15">
        <v>2.0228472715210599E-3</v>
      </c>
      <c r="J124" s="24">
        <v>0.35544999999999999</v>
      </c>
      <c r="K124" s="18">
        <v>0.10580000000000001</v>
      </c>
      <c r="L124" s="15">
        <v>4.3506381428475502E-3</v>
      </c>
      <c r="M124" s="18">
        <v>1.5890000000000001E-2</v>
      </c>
      <c r="N124" s="15">
        <v>4.0252731863688502E-4</v>
      </c>
      <c r="O124" s="24">
        <v>0.35432000000000002</v>
      </c>
      <c r="P124" s="10">
        <v>101.6</v>
      </c>
      <c r="Q124" s="6">
        <v>2.5353570737409599</v>
      </c>
      <c r="R124" s="6">
        <v>3.40894538398125</v>
      </c>
      <c r="S124" s="10">
        <v>102</v>
      </c>
      <c r="T124" s="6">
        <v>4.0011966052406303</v>
      </c>
      <c r="U124" s="6">
        <v>4.5640009964149497</v>
      </c>
      <c r="V124" s="10">
        <v>125</v>
      </c>
      <c r="W124" s="6">
        <v>94.5382448081956</v>
      </c>
      <c r="X124" s="6">
        <v>100.88910364572</v>
      </c>
      <c r="Y124" s="6">
        <v>0.39215686274511102</v>
      </c>
      <c r="Z124" s="6">
        <v>18.72</v>
      </c>
      <c r="AA124" s="7">
        <v>101.6</v>
      </c>
      <c r="AB124" s="7">
        <v>2.5353570737409599</v>
      </c>
      <c r="AC124" s="7">
        <v>3.40894538398125</v>
      </c>
      <c r="AD124" s="13">
        <v>101.6</v>
      </c>
      <c r="AE124" s="6">
        <v>2.6017370142595699</v>
      </c>
      <c r="AF124" s="13">
        <v>101.3</v>
      </c>
      <c r="AG124" s="6">
        <v>2.78409307922511</v>
      </c>
      <c r="AH124" s="13">
        <v>97.9</v>
      </c>
      <c r="AI124" s="6">
        <v>57.928192889251399</v>
      </c>
      <c r="AJ124" s="6">
        <v>8.0000000000000004E-4</v>
      </c>
      <c r="AK124" s="6">
        <v>3.0000000000000001E-3</v>
      </c>
    </row>
    <row r="125" spans="1:37">
      <c r="A125" s="5" t="s">
        <v>172</v>
      </c>
      <c r="B125" s="22">
        <v>323</v>
      </c>
      <c r="C125" s="22">
        <v>1.55</v>
      </c>
      <c r="D125" s="22">
        <v>0.12</v>
      </c>
      <c r="E125" s="22">
        <v>524</v>
      </c>
      <c r="F125" s="20">
        <v>60.716454159077102</v>
      </c>
      <c r="G125" s="22">
        <v>1.9039378634053601</v>
      </c>
      <c r="H125" s="18">
        <v>5.7099999999999998E-2</v>
      </c>
      <c r="I125" s="15">
        <v>3.26059943289061E-3</v>
      </c>
      <c r="J125" s="24">
        <v>-8.5735000000000006E-2</v>
      </c>
      <c r="K125" s="18">
        <v>0.13400000000000001</v>
      </c>
      <c r="L125" s="15">
        <v>1.0501382051901501E-2</v>
      </c>
      <c r="M125" s="18">
        <v>1.6469999999999999E-2</v>
      </c>
      <c r="N125" s="15">
        <v>5.1646389837141599E-4</v>
      </c>
      <c r="O125" s="24">
        <v>0.32740000000000002</v>
      </c>
      <c r="P125" s="10">
        <v>105.3</v>
      </c>
      <c r="Q125" s="6">
        <v>3.2458502379777601</v>
      </c>
      <c r="R125" s="6">
        <v>4.0134847933046398</v>
      </c>
      <c r="S125" s="10">
        <v>128</v>
      </c>
      <c r="T125" s="6">
        <v>9.6792969752174507</v>
      </c>
      <c r="U125" s="6">
        <v>10.0519508455798</v>
      </c>
      <c r="V125" s="10">
        <v>520</v>
      </c>
      <c r="W125" s="6">
        <v>142.51499133605901</v>
      </c>
      <c r="X125" s="6">
        <v>142.971068612306</v>
      </c>
      <c r="Y125" s="6">
        <v>17.734375</v>
      </c>
      <c r="Z125" s="6">
        <v>79.75</v>
      </c>
      <c r="AA125" s="7">
        <v>105.3</v>
      </c>
      <c r="AB125" s="7">
        <v>3.2458502379777601</v>
      </c>
      <c r="AC125" s="7">
        <v>4.0134847933046398</v>
      </c>
      <c r="AD125" s="13">
        <v>103.8</v>
      </c>
      <c r="AE125" s="6">
        <v>3.2458502379777601</v>
      </c>
      <c r="AF125" s="13">
        <v>103.8</v>
      </c>
      <c r="AG125" s="6">
        <v>3.6553508633855798</v>
      </c>
      <c r="AH125" s="13">
        <v>105.7</v>
      </c>
      <c r="AI125" s="6">
        <v>15.2143207379379</v>
      </c>
      <c r="AJ125" s="6">
        <v>1.1599999999999999E-2</v>
      </c>
      <c r="AK125" s="6">
        <v>5.1000000000000004E-3</v>
      </c>
    </row>
    <row r="126" spans="1:37">
      <c r="A126" s="5" t="s">
        <v>173</v>
      </c>
      <c r="B126" s="22">
        <v>153</v>
      </c>
      <c r="C126" s="22">
        <v>1.3109999999999999</v>
      </c>
      <c r="D126" s="22">
        <v>4.1000000000000002E-2</v>
      </c>
      <c r="E126" s="22">
        <v>210</v>
      </c>
      <c r="F126" s="20">
        <v>63.051702395964703</v>
      </c>
      <c r="G126" s="22">
        <v>1.39518263292704</v>
      </c>
      <c r="H126" s="18">
        <v>4.7899999999999998E-2</v>
      </c>
      <c r="I126" s="15">
        <v>2.5877139884433798E-3</v>
      </c>
      <c r="J126" s="24">
        <v>0.35546</v>
      </c>
      <c r="K126" s="18">
        <v>0.1051</v>
      </c>
      <c r="L126" s="15">
        <v>5.3645168060599798E-3</v>
      </c>
      <c r="M126" s="18">
        <v>1.5859999999999999E-2</v>
      </c>
      <c r="N126" s="15">
        <v>3.5094368141341402E-4</v>
      </c>
      <c r="O126" s="24">
        <v>2.7719000000000001E-2</v>
      </c>
      <c r="P126" s="10">
        <v>101.4</v>
      </c>
      <c r="Q126" s="6">
        <v>2.21403458779257</v>
      </c>
      <c r="R126" s="6">
        <v>3.1741988408156798</v>
      </c>
      <c r="S126" s="10">
        <v>101.2</v>
      </c>
      <c r="T126" s="6">
        <v>4.8695655261722104</v>
      </c>
      <c r="U126" s="6">
        <v>5.3362581257104704</v>
      </c>
      <c r="V126" s="10">
        <v>90</v>
      </c>
      <c r="W126" s="6">
        <v>106.184786194686</v>
      </c>
      <c r="X126" s="6">
        <v>109.047028380123</v>
      </c>
      <c r="Y126" s="6">
        <v>-0.197628458498016</v>
      </c>
      <c r="Z126" s="6">
        <v>-12.6666666666667</v>
      </c>
      <c r="AA126" s="7">
        <v>101.4</v>
      </c>
      <c r="AB126" s="7">
        <v>2.21403458779257</v>
      </c>
      <c r="AC126" s="7">
        <v>3.1741988408156798</v>
      </c>
      <c r="AD126" s="13">
        <v>101.3</v>
      </c>
      <c r="AE126" s="6">
        <v>2.3393052720715701</v>
      </c>
      <c r="AF126" s="13">
        <v>101.2</v>
      </c>
      <c r="AG126" s="6">
        <v>2.5351663483260398</v>
      </c>
      <c r="AH126" s="13">
        <v>101.6</v>
      </c>
      <c r="AI126" s="6">
        <v>48.4912365197181</v>
      </c>
      <c r="AJ126" s="6">
        <v>-2.0000000000000001E-4</v>
      </c>
      <c r="AK126" s="6">
        <v>3.8E-3</v>
      </c>
    </row>
    <row r="127" spans="1:37">
      <c r="A127" s="5" t="s">
        <v>174</v>
      </c>
      <c r="B127" s="22">
        <v>133</v>
      </c>
      <c r="C127" s="22">
        <v>2.5169999999999999</v>
      </c>
      <c r="D127" s="22">
        <v>6.0999999999999999E-2</v>
      </c>
      <c r="E127" s="22">
        <v>186</v>
      </c>
      <c r="F127" s="20">
        <v>62.656641604009998</v>
      </c>
      <c r="G127" s="22">
        <v>1.4799519350560699</v>
      </c>
      <c r="H127" s="18">
        <v>4.9599999999999998E-2</v>
      </c>
      <c r="I127" s="15">
        <v>2.4189022515944598E-3</v>
      </c>
      <c r="J127" s="24">
        <v>4.5312999999999999E-2</v>
      </c>
      <c r="K127" s="18">
        <v>0.1072</v>
      </c>
      <c r="L127" s="15">
        <v>4.8644810617372103E-3</v>
      </c>
      <c r="M127" s="18">
        <v>1.5959999999999998E-2</v>
      </c>
      <c r="N127" s="15">
        <v>3.76975724820578E-4</v>
      </c>
      <c r="O127" s="24">
        <v>0.37822</v>
      </c>
      <c r="P127" s="10">
        <v>102.1</v>
      </c>
      <c r="Q127" s="6">
        <v>2.4082815246946798</v>
      </c>
      <c r="R127" s="6">
        <v>3.3223220988517199</v>
      </c>
      <c r="S127" s="10">
        <v>103.2</v>
      </c>
      <c r="T127" s="6">
        <v>4.4412469825877103</v>
      </c>
      <c r="U127" s="6">
        <v>4.96599613796492</v>
      </c>
      <c r="V127" s="10">
        <v>160</v>
      </c>
      <c r="W127" s="6">
        <v>190.34787045694401</v>
      </c>
      <c r="X127" s="6">
        <v>207.39254846281099</v>
      </c>
      <c r="Y127" s="6">
        <v>1.06589147286823</v>
      </c>
      <c r="Z127" s="6">
        <v>36.1875</v>
      </c>
      <c r="AA127" s="7">
        <v>102.1</v>
      </c>
      <c r="AB127" s="7">
        <v>2.4082815246946798</v>
      </c>
      <c r="AC127" s="7">
        <v>3.3223220988517199</v>
      </c>
      <c r="AD127" s="13">
        <v>101.9</v>
      </c>
      <c r="AE127" s="6">
        <v>2.4730588149467398</v>
      </c>
      <c r="AF127" s="13">
        <v>101.5</v>
      </c>
      <c r="AG127" s="6">
        <v>2.6143593403249699</v>
      </c>
      <c r="AH127" s="13">
        <v>96.6</v>
      </c>
      <c r="AI127" s="6">
        <v>169.540577996813</v>
      </c>
      <c r="AJ127" s="6">
        <v>2.0999999999999999E-3</v>
      </c>
      <c r="AK127" s="6">
        <v>3.5000000000000001E-3</v>
      </c>
    </row>
    <row r="128" spans="1:37">
      <c r="A128" s="5" t="s">
        <v>175</v>
      </c>
      <c r="B128" s="22">
        <v>264</v>
      </c>
      <c r="C128" s="22">
        <v>1.9670000000000001</v>
      </c>
      <c r="D128" s="22">
        <v>8.7999999999999995E-2</v>
      </c>
      <c r="E128" s="22">
        <v>375</v>
      </c>
      <c r="F128" s="20">
        <v>62.5</v>
      </c>
      <c r="G128" s="22">
        <v>1.6801718051800201</v>
      </c>
      <c r="H128" s="18">
        <v>4.7100000000000003E-2</v>
      </c>
      <c r="I128" s="15">
        <v>2.1270062663480299E-3</v>
      </c>
      <c r="J128" s="24">
        <v>0.31037999999999999</v>
      </c>
      <c r="K128" s="18">
        <v>0.10349999999999999</v>
      </c>
      <c r="L128" s="15">
        <v>4.9129855039985598E-3</v>
      </c>
      <c r="M128" s="18">
        <v>1.6E-2</v>
      </c>
      <c r="N128" s="15">
        <v>4.3012398212608399E-4</v>
      </c>
      <c r="O128" s="24">
        <v>0.15189</v>
      </c>
      <c r="P128" s="10">
        <v>102.3</v>
      </c>
      <c r="Q128" s="6">
        <v>2.74122744303898</v>
      </c>
      <c r="R128" s="6">
        <v>3.5746616874652002</v>
      </c>
      <c r="S128" s="10">
        <v>99.9</v>
      </c>
      <c r="T128" s="6">
        <v>4.4937083045249597</v>
      </c>
      <c r="U128" s="6">
        <v>4.9825581268778603</v>
      </c>
      <c r="V128" s="10">
        <v>60</v>
      </c>
      <c r="W128" s="6">
        <v>90.944270373385294</v>
      </c>
      <c r="X128" s="6">
        <v>92.770491012088698</v>
      </c>
      <c r="Y128" s="6">
        <v>-2.40240240240239</v>
      </c>
      <c r="Z128" s="6">
        <v>-70.5</v>
      </c>
      <c r="AA128" s="7">
        <v>102.3</v>
      </c>
      <c r="AB128" s="7">
        <v>2.74122744303898</v>
      </c>
      <c r="AC128" s="7">
        <v>3.5746616874652002</v>
      </c>
      <c r="AD128" s="13">
        <v>102.4</v>
      </c>
      <c r="AE128" s="6">
        <v>2.8093643221323301</v>
      </c>
      <c r="AF128" s="13">
        <v>102.2</v>
      </c>
      <c r="AG128" s="6">
        <v>2.9556411023932898</v>
      </c>
      <c r="AH128" s="13">
        <v>102.7</v>
      </c>
      <c r="AI128" s="6">
        <v>27.8287677367756</v>
      </c>
      <c r="AJ128" s="6">
        <v>-1.2999999999999999E-3</v>
      </c>
      <c r="AK128" s="6">
        <v>3.3E-3</v>
      </c>
    </row>
    <row r="129" spans="1:37">
      <c r="A129" s="5" t="s">
        <v>176</v>
      </c>
      <c r="B129" s="22">
        <v>373</v>
      </c>
      <c r="C129" s="22">
        <v>1.2969999999999999</v>
      </c>
      <c r="D129" s="22">
        <v>6.5000000000000002E-2</v>
      </c>
      <c r="E129" s="22">
        <v>506</v>
      </c>
      <c r="F129" s="20">
        <v>64.432989690721598</v>
      </c>
      <c r="G129" s="22">
        <v>1.4193465979964599</v>
      </c>
      <c r="H129" s="18">
        <v>4.8899999999999999E-2</v>
      </c>
      <c r="I129" s="15">
        <v>1.8811876025014299E-3</v>
      </c>
      <c r="J129" s="24">
        <v>0.27448</v>
      </c>
      <c r="K129" s="18">
        <v>0.1041</v>
      </c>
      <c r="L129" s="15">
        <v>4.0543770252037502E-3</v>
      </c>
      <c r="M129" s="18">
        <v>1.5520000000000001E-2</v>
      </c>
      <c r="N129" s="15">
        <v>3.4187858279804598E-4</v>
      </c>
      <c r="O129" s="24">
        <v>0.20598</v>
      </c>
      <c r="P129" s="10">
        <v>99.2</v>
      </c>
      <c r="Q129" s="6">
        <v>2.13446246840003</v>
      </c>
      <c r="R129" s="6">
        <v>3.0843793899616898</v>
      </c>
      <c r="S129" s="10">
        <v>100.5</v>
      </c>
      <c r="T129" s="6">
        <v>3.70724409099024</v>
      </c>
      <c r="U129" s="6">
        <v>4.2924239543685196</v>
      </c>
      <c r="V129" s="10">
        <v>136</v>
      </c>
      <c r="W129" s="6">
        <v>93.382557629177796</v>
      </c>
      <c r="X129" s="6">
        <v>103.70764196792901</v>
      </c>
      <c r="Y129" s="6">
        <v>1.29353233830845</v>
      </c>
      <c r="Z129" s="6">
        <v>27.0588235294118</v>
      </c>
      <c r="AA129" s="7">
        <v>99.2</v>
      </c>
      <c r="AB129" s="7">
        <v>2.13446246840003</v>
      </c>
      <c r="AC129" s="7">
        <v>3.0843793899616898</v>
      </c>
      <c r="AD129" s="13">
        <v>99.1</v>
      </c>
      <c r="AE129" s="6">
        <v>2.1960259627354901</v>
      </c>
      <c r="AF129" s="13">
        <v>98.7</v>
      </c>
      <c r="AG129" s="6">
        <v>2.4099084526558299</v>
      </c>
      <c r="AH129" s="13">
        <v>93</v>
      </c>
      <c r="AI129" s="6">
        <v>60.040295380408502</v>
      </c>
      <c r="AJ129" s="6">
        <v>1.2999999999999999E-3</v>
      </c>
      <c r="AK129" s="6">
        <v>2.8999999999999998E-3</v>
      </c>
    </row>
    <row r="130" spans="1:37">
      <c r="A130" s="5" t="s">
        <v>177</v>
      </c>
      <c r="B130" s="22">
        <v>247</v>
      </c>
      <c r="C130" s="22">
        <v>1.43</v>
      </c>
      <c r="D130" s="22">
        <v>8.8999999999999996E-2</v>
      </c>
      <c r="E130" s="22">
        <v>344</v>
      </c>
      <c r="F130" s="20">
        <v>63.051702395964703</v>
      </c>
      <c r="G130" s="22">
        <v>1.4955210159469901</v>
      </c>
      <c r="H130" s="18">
        <v>0.05</v>
      </c>
      <c r="I130" s="15">
        <v>2.4501525705443901E-3</v>
      </c>
      <c r="J130" s="24">
        <v>0.20358999999999999</v>
      </c>
      <c r="K130" s="18">
        <v>0.107</v>
      </c>
      <c r="L130" s="15">
        <v>4.7181835752755502E-3</v>
      </c>
      <c r="M130" s="18">
        <v>1.5859999999999999E-2</v>
      </c>
      <c r="N130" s="15">
        <v>3.7618275814290102E-4</v>
      </c>
      <c r="O130" s="24">
        <v>0.23596</v>
      </c>
      <c r="P130" s="10">
        <v>101.4</v>
      </c>
      <c r="Q130" s="6">
        <v>2.4033620526133501</v>
      </c>
      <c r="R130" s="6">
        <v>3.3090388757214102</v>
      </c>
      <c r="S130" s="10">
        <v>103.1</v>
      </c>
      <c r="T130" s="6">
        <v>4.2953354205966097</v>
      </c>
      <c r="U130" s="6">
        <v>4.8342242508053399</v>
      </c>
      <c r="V130" s="10">
        <v>180</v>
      </c>
      <c r="W130" s="6">
        <v>307.54696706051999</v>
      </c>
      <c r="X130" s="6">
        <v>360.300377731335</v>
      </c>
      <c r="Y130" s="6">
        <v>1.64888457807952</v>
      </c>
      <c r="Z130" s="6">
        <v>43.6666666666667</v>
      </c>
      <c r="AA130" s="7">
        <v>101.4</v>
      </c>
      <c r="AB130" s="7">
        <v>2.4033620526133501</v>
      </c>
      <c r="AC130" s="7">
        <v>3.3090388757214102</v>
      </c>
      <c r="AD130" s="13">
        <v>101.2</v>
      </c>
      <c r="AE130" s="6">
        <v>2.4682684529730201</v>
      </c>
      <c r="AF130" s="13">
        <v>100.9</v>
      </c>
      <c r="AG130" s="6">
        <v>2.67228486045778</v>
      </c>
      <c r="AH130" s="13">
        <v>97.6</v>
      </c>
      <c r="AI130" s="6">
        <v>295.12074842024299</v>
      </c>
      <c r="AJ130" s="6">
        <v>2.5999999999999999E-3</v>
      </c>
      <c r="AK130" s="6">
        <v>3.7000000000000002E-3</v>
      </c>
    </row>
    <row r="131" spans="1:37">
      <c r="A131" s="5" t="s">
        <v>178</v>
      </c>
      <c r="B131" s="22">
        <v>320.8</v>
      </c>
      <c r="C131" s="22">
        <v>1.6779999999999999</v>
      </c>
      <c r="D131" s="22">
        <v>6.0999999999999999E-2</v>
      </c>
      <c r="E131" s="22">
        <v>452</v>
      </c>
      <c r="F131" s="20">
        <v>64.641241111829302</v>
      </c>
      <c r="G131" s="22">
        <v>1.27786765408203</v>
      </c>
      <c r="H131" s="18">
        <v>0.05</v>
      </c>
      <c r="I131" s="15">
        <v>1.83173638002867E-3</v>
      </c>
      <c r="J131" s="24">
        <v>0.35259000000000001</v>
      </c>
      <c r="K131" s="18">
        <v>0.10680000000000001</v>
      </c>
      <c r="L131" s="15">
        <v>3.9365417564151397E-3</v>
      </c>
      <c r="M131" s="18">
        <v>1.5469999999999999E-2</v>
      </c>
      <c r="N131" s="15">
        <v>3.0582043705579899E-4</v>
      </c>
      <c r="O131" s="24">
        <v>0.12467</v>
      </c>
      <c r="P131" s="10">
        <v>99</v>
      </c>
      <c r="Q131" s="6">
        <v>1.95422343493009</v>
      </c>
      <c r="R131" s="6">
        <v>2.9572029873489001</v>
      </c>
      <c r="S131" s="10">
        <v>102.9</v>
      </c>
      <c r="T131" s="6">
        <v>3.5860774129022701</v>
      </c>
      <c r="U131" s="6">
        <v>4.21463709495585</v>
      </c>
      <c r="V131" s="10">
        <v>189</v>
      </c>
      <c r="W131" s="6">
        <v>392.44920724578901</v>
      </c>
      <c r="X131" s="6">
        <v>480.326146221165</v>
      </c>
      <c r="Y131" s="6">
        <v>3.7900874635568602</v>
      </c>
      <c r="Z131" s="6">
        <v>47.619047619047599</v>
      </c>
      <c r="AA131" s="7">
        <v>99</v>
      </c>
      <c r="AB131" s="7">
        <v>1.95422343493009</v>
      </c>
      <c r="AC131" s="7">
        <v>2.9572029873489001</v>
      </c>
      <c r="AD131" s="13">
        <v>98.7</v>
      </c>
      <c r="AE131" s="6">
        <v>1.95422343493009</v>
      </c>
      <c r="AF131" s="13">
        <v>98.6</v>
      </c>
      <c r="AG131" s="6">
        <v>2.2755551435480199</v>
      </c>
      <c r="AH131" s="13">
        <v>99.3</v>
      </c>
      <c r="AI131" s="6">
        <v>386.28999607529101</v>
      </c>
      <c r="AJ131" s="6">
        <v>2.5000000000000001E-3</v>
      </c>
      <c r="AK131" s="6">
        <v>2.7000000000000001E-3</v>
      </c>
    </row>
    <row r="132" spans="1:37">
      <c r="A132" s="5" t="s">
        <v>179</v>
      </c>
      <c r="B132" s="22">
        <v>152.5</v>
      </c>
      <c r="C132" s="22">
        <v>2.1040000000000001</v>
      </c>
      <c r="D132" s="22">
        <v>7.0999999999999994E-2</v>
      </c>
      <c r="E132" s="22">
        <v>220</v>
      </c>
      <c r="F132" s="20">
        <v>60.3500301750151</v>
      </c>
      <c r="G132" s="22">
        <v>1.4846795013307199</v>
      </c>
      <c r="H132" s="18">
        <v>4.8300000000000003E-2</v>
      </c>
      <c r="I132" s="15">
        <v>2.7273469886096402E-3</v>
      </c>
      <c r="J132" s="24">
        <v>4.9425999999999998E-2</v>
      </c>
      <c r="K132" s="18">
        <v>0.1101</v>
      </c>
      <c r="L132" s="15">
        <v>6.5120323680476298E-3</v>
      </c>
      <c r="M132" s="18">
        <v>1.6570000000000001E-2</v>
      </c>
      <c r="N132" s="15">
        <v>4.0764087881492E-4</v>
      </c>
      <c r="O132" s="24">
        <v>0.21532000000000001</v>
      </c>
      <c r="P132" s="10">
        <v>105.9</v>
      </c>
      <c r="Q132" s="6">
        <v>2.5675042054833099</v>
      </c>
      <c r="R132" s="6">
        <v>3.4973359497769798</v>
      </c>
      <c r="S132" s="10">
        <v>105.8</v>
      </c>
      <c r="T132" s="6">
        <v>5.9368924539821597</v>
      </c>
      <c r="U132" s="6">
        <v>6.3581963380622604</v>
      </c>
      <c r="V132" s="10">
        <v>120</v>
      </c>
      <c r="W132" s="6">
        <v>115.95310022521601</v>
      </c>
      <c r="X132" s="6">
        <v>119.39970425778</v>
      </c>
      <c r="Y132" s="6">
        <v>-9.4517958412112094E-2</v>
      </c>
      <c r="Z132" s="6">
        <v>11.75</v>
      </c>
      <c r="AA132" s="7">
        <v>105.9</v>
      </c>
      <c r="AB132" s="7">
        <v>2.5675042054833099</v>
      </c>
      <c r="AC132" s="7">
        <v>3.4973359497769798</v>
      </c>
      <c r="AD132" s="13">
        <v>105.7</v>
      </c>
      <c r="AE132" s="6">
        <v>2.6993476703037902</v>
      </c>
      <c r="AF132" s="13">
        <v>105.6</v>
      </c>
      <c r="AG132" s="6">
        <v>2.8844569697172302</v>
      </c>
      <c r="AH132" s="13">
        <v>105.6</v>
      </c>
      <c r="AI132" s="6">
        <v>54.5259539287389</v>
      </c>
      <c r="AJ132" s="6">
        <v>2.0000000000000001E-4</v>
      </c>
      <c r="AK132" s="6">
        <v>4.1000000000000003E-3</v>
      </c>
    </row>
    <row r="133" spans="1:37">
      <c r="A133" s="5" t="s">
        <v>180</v>
      </c>
      <c r="B133" s="22">
        <v>270.10000000000002</v>
      </c>
      <c r="C133" s="22">
        <v>1.113</v>
      </c>
      <c r="D133" s="22">
        <v>6.8000000000000005E-2</v>
      </c>
      <c r="E133" s="22">
        <v>400</v>
      </c>
      <c r="F133" s="20">
        <v>65.530799475753597</v>
      </c>
      <c r="G133" s="22">
        <v>1.3801230225986401</v>
      </c>
      <c r="H133" s="18">
        <v>5.3400000000000003E-2</v>
      </c>
      <c r="I133" s="15">
        <v>2.52359312600106E-3</v>
      </c>
      <c r="J133" s="24">
        <v>0.25735000000000002</v>
      </c>
      <c r="K133" s="18">
        <v>0.1118</v>
      </c>
      <c r="L133" s="15">
        <v>5.0408424147160196E-3</v>
      </c>
      <c r="M133" s="18">
        <v>1.5259999999999999E-2</v>
      </c>
      <c r="N133" s="15">
        <v>3.2138593597729202E-4</v>
      </c>
      <c r="O133" s="24">
        <v>0.10734</v>
      </c>
      <c r="P133" s="10">
        <v>97.6</v>
      </c>
      <c r="Q133" s="6">
        <v>2.00007652984115</v>
      </c>
      <c r="R133" s="6">
        <v>2.9657238646311899</v>
      </c>
      <c r="S133" s="10">
        <v>107.4</v>
      </c>
      <c r="T133" s="6">
        <v>4.6121534404907596</v>
      </c>
      <c r="U133" s="6">
        <v>5.15720896628617</v>
      </c>
      <c r="V133" s="10">
        <v>310</v>
      </c>
      <c r="W133" s="6">
        <v>98.944650323973605</v>
      </c>
      <c r="X133" s="6">
        <v>100.936165740617</v>
      </c>
      <c r="Y133" s="6">
        <v>9.1247672253259005</v>
      </c>
      <c r="Z133" s="6">
        <v>68.516129032258107</v>
      </c>
      <c r="AA133" s="7">
        <v>97.6</v>
      </c>
      <c r="AB133" s="7">
        <v>2.00007652984115</v>
      </c>
      <c r="AC133" s="7">
        <v>2.9657238646311899</v>
      </c>
      <c r="AD133" s="13">
        <v>97</v>
      </c>
      <c r="AE133" s="6">
        <v>2.1204495101797201</v>
      </c>
      <c r="AF133" s="13">
        <v>96.9</v>
      </c>
      <c r="AG133" s="6">
        <v>2.38175552033174</v>
      </c>
      <c r="AH133" s="13">
        <v>97.1</v>
      </c>
      <c r="AI133" s="6">
        <v>29.402786053934001</v>
      </c>
      <c r="AJ133" s="6">
        <v>7.0000000000000001E-3</v>
      </c>
      <c r="AK133" s="6">
        <v>3.8E-3</v>
      </c>
    </row>
    <row r="134" spans="1:37">
      <c r="A134" s="5" t="s">
        <v>181</v>
      </c>
      <c r="B134" s="22">
        <v>198</v>
      </c>
      <c r="C134" s="22">
        <v>2.9670000000000001</v>
      </c>
      <c r="D134" s="22">
        <v>9.0999999999999998E-2</v>
      </c>
      <c r="E134" s="22">
        <v>295</v>
      </c>
      <c r="F134" s="20">
        <v>62.111801242235998</v>
      </c>
      <c r="G134" s="22">
        <v>1.29189384545409</v>
      </c>
      <c r="H134" s="18">
        <v>5.0999999999999997E-2</v>
      </c>
      <c r="I134" s="15">
        <v>2.05405202072998E-3</v>
      </c>
      <c r="J134" s="24">
        <v>-0.12926000000000001</v>
      </c>
      <c r="K134" s="18">
        <v>0.1133</v>
      </c>
      <c r="L134" s="15">
        <v>4.6915346702864702E-3</v>
      </c>
      <c r="M134" s="18">
        <v>1.61E-2</v>
      </c>
      <c r="N134" s="15">
        <v>3.3487180368015502E-4</v>
      </c>
      <c r="O134" s="24">
        <v>0.39359</v>
      </c>
      <c r="P134" s="10">
        <v>102.9</v>
      </c>
      <c r="Q134" s="6">
        <v>2.1067028888767401</v>
      </c>
      <c r="R134" s="6">
        <v>3.1252248577677801</v>
      </c>
      <c r="S134" s="10">
        <v>108.8</v>
      </c>
      <c r="T134" s="6">
        <v>4.2610300934800698</v>
      </c>
      <c r="U134" s="6">
        <v>4.8590471677318998</v>
      </c>
      <c r="V134" s="10">
        <v>227</v>
      </c>
      <c r="W134" s="6">
        <v>199.53186371535</v>
      </c>
      <c r="X134" s="6">
        <v>228.02141065336701</v>
      </c>
      <c r="Y134" s="6">
        <v>5.4227941176470598</v>
      </c>
      <c r="Z134" s="6">
        <v>54.669603524229103</v>
      </c>
      <c r="AA134" s="7">
        <v>102.9</v>
      </c>
      <c r="AB134" s="7">
        <v>2.1067028888767401</v>
      </c>
      <c r="AC134" s="7">
        <v>3.1252248577677801</v>
      </c>
      <c r="AD134" s="13">
        <v>102.4</v>
      </c>
      <c r="AE134" s="6">
        <v>2.1067028888767401</v>
      </c>
      <c r="AF134" s="13">
        <v>102.2</v>
      </c>
      <c r="AG134" s="6">
        <v>2.3979527638264302</v>
      </c>
      <c r="AH134" s="13">
        <v>103.4</v>
      </c>
      <c r="AI134" s="6">
        <v>185.61830684962399</v>
      </c>
      <c r="AJ134" s="6">
        <v>3.8E-3</v>
      </c>
      <c r="AK134" s="6">
        <v>2.8999999999999998E-3</v>
      </c>
    </row>
    <row r="135" spans="1:37">
      <c r="A135" s="5" t="s">
        <v>182</v>
      </c>
      <c r="B135" s="22">
        <v>122</v>
      </c>
      <c r="C135" s="22">
        <v>1.304</v>
      </c>
      <c r="D135" s="22">
        <v>0.03</v>
      </c>
      <c r="E135" s="22">
        <v>160</v>
      </c>
      <c r="F135" s="20">
        <v>60.8272506082725</v>
      </c>
      <c r="G135" s="22">
        <v>1.48042408550302</v>
      </c>
      <c r="H135" s="18">
        <v>4.6399999999999997E-2</v>
      </c>
      <c r="I135" s="15">
        <v>2.7709706171523598E-3</v>
      </c>
      <c r="J135" s="24">
        <v>8.3158999999999997E-2</v>
      </c>
      <c r="K135" s="18">
        <v>0.1041</v>
      </c>
      <c r="L135" s="15">
        <v>5.6557557463613999E-3</v>
      </c>
      <c r="M135" s="18">
        <v>1.644E-2</v>
      </c>
      <c r="N135" s="15">
        <v>4.00119547115609E-4</v>
      </c>
      <c r="O135" s="24">
        <v>-3.2812000000000001E-2</v>
      </c>
      <c r="P135" s="10">
        <v>105.1</v>
      </c>
      <c r="Q135" s="6">
        <v>2.5612909042619001</v>
      </c>
      <c r="R135" s="6">
        <v>3.4803409528615301</v>
      </c>
      <c r="S135" s="10">
        <v>100.3</v>
      </c>
      <c r="T135" s="6">
        <v>5.1613621022150804</v>
      </c>
      <c r="U135" s="6">
        <v>5.5965081438372497</v>
      </c>
      <c r="V135" s="10">
        <v>30</v>
      </c>
      <c r="W135" s="6">
        <v>107.433386358748</v>
      </c>
      <c r="X135" s="6">
        <v>108.45245060810301</v>
      </c>
      <c r="Y135" s="6">
        <v>-4.7856430707876401</v>
      </c>
      <c r="Z135" s="6">
        <v>-250.333333333333</v>
      </c>
      <c r="AA135" s="7">
        <v>105.1</v>
      </c>
      <c r="AB135" s="7">
        <v>2.5612909042619001</v>
      </c>
      <c r="AC135" s="7">
        <v>3.4803409528615301</v>
      </c>
      <c r="AD135" s="13">
        <v>105.4</v>
      </c>
      <c r="AE135" s="6">
        <v>2.6934385265408798</v>
      </c>
      <c r="AF135" s="13">
        <v>105</v>
      </c>
      <c r="AG135" s="6">
        <v>2.8321473743754999</v>
      </c>
      <c r="AH135" s="13">
        <v>98</v>
      </c>
      <c r="AI135" s="6">
        <v>33.120572224948504</v>
      </c>
      <c r="AJ135" s="6">
        <v>-2.2000000000000001E-3</v>
      </c>
      <c r="AK135" s="6">
        <v>4.1000000000000003E-3</v>
      </c>
    </row>
    <row r="136" spans="1:37">
      <c r="A136" s="5" t="s">
        <v>183</v>
      </c>
      <c r="B136" s="22">
        <v>109.1</v>
      </c>
      <c r="C136" s="22">
        <v>1.018</v>
      </c>
      <c r="D136" s="22">
        <v>1.7999999999999999E-2</v>
      </c>
      <c r="E136" s="22">
        <v>206</v>
      </c>
      <c r="F136" s="20">
        <v>62.3830318153462</v>
      </c>
      <c r="G136" s="22">
        <v>1.51949082358302</v>
      </c>
      <c r="H136" s="18">
        <v>6.3500000000000001E-2</v>
      </c>
      <c r="I136" s="15">
        <v>5.4614016133614903E-3</v>
      </c>
      <c r="J136" s="24">
        <v>-0.20200000000000001</v>
      </c>
      <c r="K136" s="18">
        <v>0.13700000000000001</v>
      </c>
      <c r="L136" s="15">
        <v>1.2051888078222399E-2</v>
      </c>
      <c r="M136" s="18">
        <v>1.6029999999999999E-2</v>
      </c>
      <c r="N136" s="15">
        <v>3.90449729569634E-4</v>
      </c>
      <c r="O136" s="24">
        <v>0.44252999999999998</v>
      </c>
      <c r="P136" s="10">
        <v>102.5</v>
      </c>
      <c r="Q136" s="6">
        <v>2.47642358428245</v>
      </c>
      <c r="R136" s="6">
        <v>3.3787568855417498</v>
      </c>
      <c r="S136" s="10">
        <v>129</v>
      </c>
      <c r="T136" s="6">
        <v>10.4577302289514</v>
      </c>
      <c r="U136" s="6">
        <v>10.817091259501201</v>
      </c>
      <c r="V136" s="10">
        <v>590</v>
      </c>
      <c r="W136" s="6">
        <v>150.100672819197</v>
      </c>
      <c r="X136" s="6">
        <v>150.228030308554</v>
      </c>
      <c r="Y136" s="6">
        <v>20.542635658914701</v>
      </c>
      <c r="Z136" s="6">
        <v>82.627118644067806</v>
      </c>
      <c r="AA136" s="7">
        <v>102.5</v>
      </c>
      <c r="AB136" s="7">
        <v>2.47642358428245</v>
      </c>
      <c r="AC136" s="7">
        <v>3.3787568855417498</v>
      </c>
      <c r="AD136" s="13">
        <v>100.5</v>
      </c>
      <c r="AE136" s="6">
        <v>2.41173667069818</v>
      </c>
      <c r="AF136" s="13">
        <v>100.5</v>
      </c>
      <c r="AG136" s="6">
        <v>2.9084569004067902</v>
      </c>
      <c r="AH136" s="13">
        <v>102</v>
      </c>
      <c r="AI136" s="6">
        <v>12.372258515549801</v>
      </c>
      <c r="AJ136" s="6">
        <v>1.9699999999999999E-2</v>
      </c>
      <c r="AK136" s="6">
        <v>8.6E-3</v>
      </c>
    </row>
    <row r="137" spans="1:37">
      <c r="A137" s="5" t="s">
        <v>184</v>
      </c>
      <c r="B137" s="22">
        <v>132</v>
      </c>
      <c r="C137" s="22">
        <v>1.546</v>
      </c>
      <c r="D137" s="22">
        <v>3.7999999999999999E-2</v>
      </c>
      <c r="E137" s="22">
        <v>230</v>
      </c>
      <c r="F137" s="20">
        <v>61.462814996926902</v>
      </c>
      <c r="G137" s="22">
        <v>1.33899336776981</v>
      </c>
      <c r="H137" s="18">
        <v>6.6500000000000004E-2</v>
      </c>
      <c r="I137" s="15">
        <v>6.53182539616668E-3</v>
      </c>
      <c r="J137" s="24">
        <v>-0.16488</v>
      </c>
      <c r="K137" s="18">
        <v>0.151</v>
      </c>
      <c r="L137" s="15">
        <v>1.67452323438643E-2</v>
      </c>
      <c r="M137" s="18">
        <v>1.627E-2</v>
      </c>
      <c r="N137" s="15">
        <v>3.5444881746311401E-4</v>
      </c>
      <c r="O137" s="24">
        <v>0.27833999999999998</v>
      </c>
      <c r="P137" s="10">
        <v>104.1</v>
      </c>
      <c r="Q137" s="6">
        <v>2.2360455353667499</v>
      </c>
      <c r="R137" s="6">
        <v>3.23110522691724</v>
      </c>
      <c r="S137" s="10">
        <v>141</v>
      </c>
      <c r="T137" s="6">
        <v>13.587282450743601</v>
      </c>
      <c r="U137" s="6">
        <v>13.9168031766869</v>
      </c>
      <c r="V137" s="10">
        <v>760</v>
      </c>
      <c r="W137" s="6">
        <v>197.10876746193199</v>
      </c>
      <c r="X137" s="6">
        <v>197.18220456265601</v>
      </c>
      <c r="Y137" s="6">
        <v>26.170212765957402</v>
      </c>
      <c r="Z137" s="6">
        <v>86.302631578947398</v>
      </c>
      <c r="AA137" s="7">
        <v>104.1</v>
      </c>
      <c r="AB137" s="7">
        <v>2.2360455353667499</v>
      </c>
      <c r="AC137" s="7">
        <v>3.23110522691724</v>
      </c>
      <c r="AD137" s="13">
        <v>100.5</v>
      </c>
      <c r="AE137" s="6">
        <v>2.42365419072804</v>
      </c>
      <c r="AF137" s="13">
        <v>100.6</v>
      </c>
      <c r="AG137" s="6">
        <v>3.0511054384085301</v>
      </c>
      <c r="AH137" s="13">
        <v>104.1</v>
      </c>
      <c r="AI137" s="6">
        <v>10.240459480016099</v>
      </c>
      <c r="AJ137" s="6">
        <v>2.3E-2</v>
      </c>
      <c r="AK137" s="6">
        <v>0.01</v>
      </c>
    </row>
    <row r="138" spans="1:37">
      <c r="A138" s="5" t="s">
        <v>185</v>
      </c>
      <c r="B138" s="22">
        <v>128.4</v>
      </c>
      <c r="C138" s="22">
        <v>1.6639999999999999</v>
      </c>
      <c r="D138" s="22">
        <v>7.1999999999999995E-2</v>
      </c>
      <c r="E138" s="22">
        <v>199</v>
      </c>
      <c r="F138" s="20">
        <v>62.460961898813203</v>
      </c>
      <c r="G138" s="22">
        <v>1.52268855322729</v>
      </c>
      <c r="H138" s="18">
        <v>5.2400000000000002E-2</v>
      </c>
      <c r="I138" s="15">
        <v>4.1110071540430603E-3</v>
      </c>
      <c r="J138" s="24">
        <v>-6.5492999999999996E-2</v>
      </c>
      <c r="K138" s="18">
        <v>0.1129</v>
      </c>
      <c r="L138" s="15">
        <v>7.9654496459710296E-3</v>
      </c>
      <c r="M138" s="18">
        <v>1.601E-2</v>
      </c>
      <c r="N138" s="15">
        <v>3.9029568223207398E-4</v>
      </c>
      <c r="O138" s="24">
        <v>0.27168999999999999</v>
      </c>
      <c r="P138" s="10">
        <v>102.4</v>
      </c>
      <c r="Q138" s="6">
        <v>2.4754612571328001</v>
      </c>
      <c r="R138" s="6">
        <v>3.3761316439531202</v>
      </c>
      <c r="S138" s="10">
        <v>108.2</v>
      </c>
      <c r="T138" s="6">
        <v>7.1597669245514401</v>
      </c>
      <c r="U138" s="6">
        <v>7.5287234003162098</v>
      </c>
      <c r="V138" s="10">
        <v>320</v>
      </c>
      <c r="W138" s="6">
        <v>170.80505871726399</v>
      </c>
      <c r="X138" s="6">
        <v>173.98148393015401</v>
      </c>
      <c r="Y138" s="6">
        <v>5.3604436229205099</v>
      </c>
      <c r="Z138" s="6">
        <v>68</v>
      </c>
      <c r="AA138" s="7">
        <v>102.4</v>
      </c>
      <c r="AB138" s="7">
        <v>2.4754612571328001</v>
      </c>
      <c r="AC138" s="7">
        <v>3.3761316439531202</v>
      </c>
      <c r="AD138" s="13">
        <v>101.3</v>
      </c>
      <c r="AE138" s="6">
        <v>2.5409660437647599</v>
      </c>
      <c r="AF138" s="13">
        <v>101.3</v>
      </c>
      <c r="AG138" s="6">
        <v>2.7873396660437399</v>
      </c>
      <c r="AH138" s="13">
        <v>102.3</v>
      </c>
      <c r="AI138" s="6">
        <v>66.170682960114505</v>
      </c>
      <c r="AJ138" s="6">
        <v>5.4999999999999997E-3</v>
      </c>
      <c r="AK138" s="6">
        <v>6.4999999999999997E-3</v>
      </c>
    </row>
    <row r="139" spans="1:37">
      <c r="A139" s="5" t="s">
        <v>186</v>
      </c>
      <c r="B139" s="22">
        <v>207</v>
      </c>
      <c r="C139" s="22">
        <v>1.764</v>
      </c>
      <c r="D139" s="22">
        <v>6.7000000000000004E-2</v>
      </c>
      <c r="E139" s="22">
        <v>321</v>
      </c>
      <c r="F139" s="20">
        <v>63.171193935565398</v>
      </c>
      <c r="G139" s="22">
        <v>1.7389174291876901</v>
      </c>
      <c r="H139" s="18">
        <v>5.4100000000000002E-2</v>
      </c>
      <c r="I139" s="15">
        <v>3.1518790064184801E-3</v>
      </c>
      <c r="J139" s="24">
        <v>-0.18897</v>
      </c>
      <c r="K139" s="18">
        <v>0.1174</v>
      </c>
      <c r="L139" s="15">
        <v>7.30281933570864E-3</v>
      </c>
      <c r="M139" s="18">
        <v>1.583E-2</v>
      </c>
      <c r="N139" s="15">
        <v>4.3575340577097101E-4</v>
      </c>
      <c r="O139" s="24">
        <v>0.27328000000000002</v>
      </c>
      <c r="P139" s="10">
        <v>101.2</v>
      </c>
      <c r="Q139" s="6">
        <v>2.7338755614257799</v>
      </c>
      <c r="R139" s="6">
        <v>3.5536481864234402</v>
      </c>
      <c r="S139" s="10">
        <v>112.3</v>
      </c>
      <c r="T139" s="6">
        <v>6.5700393658737504</v>
      </c>
      <c r="U139" s="6">
        <v>6.9984536514867601</v>
      </c>
      <c r="V139" s="10">
        <v>330</v>
      </c>
      <c r="W139" s="6">
        <v>114.05789665964301</v>
      </c>
      <c r="X139" s="6">
        <v>115.479809244181</v>
      </c>
      <c r="Y139" s="6">
        <v>9.8842386464826308</v>
      </c>
      <c r="Z139" s="6">
        <v>69.3333333333333</v>
      </c>
      <c r="AA139" s="7">
        <v>101.2</v>
      </c>
      <c r="AB139" s="7">
        <v>2.7338755614257799</v>
      </c>
      <c r="AC139" s="7">
        <v>3.5536481864234402</v>
      </c>
      <c r="AD139" s="13">
        <v>100.1</v>
      </c>
      <c r="AE139" s="6">
        <v>2.8021912114203</v>
      </c>
      <c r="AF139" s="13">
        <v>99.6</v>
      </c>
      <c r="AG139" s="6">
        <v>3.01088313774062</v>
      </c>
      <c r="AH139" s="13">
        <v>96.1</v>
      </c>
      <c r="AI139" s="6">
        <v>29.608225046796498</v>
      </c>
      <c r="AJ139" s="6">
        <v>7.9000000000000008E-3</v>
      </c>
      <c r="AK139" s="6">
        <v>4.7999999999999996E-3</v>
      </c>
    </row>
    <row r="140" spans="1:37">
      <c r="A140" s="5" t="s">
        <v>187</v>
      </c>
      <c r="B140" s="22">
        <v>176</v>
      </c>
      <c r="C140" s="22">
        <v>2.093</v>
      </c>
      <c r="D140" s="22">
        <v>0.09</v>
      </c>
      <c r="E140" s="22">
        <v>257</v>
      </c>
      <c r="F140" s="20">
        <v>62.150403977625899</v>
      </c>
      <c r="G140" s="22">
        <v>1.3870314367216301</v>
      </c>
      <c r="H140" s="18">
        <v>5.1499999999999997E-2</v>
      </c>
      <c r="I140" s="15">
        <v>2.22619470718352E-3</v>
      </c>
      <c r="J140" s="24">
        <v>0.18476000000000001</v>
      </c>
      <c r="K140" s="18">
        <v>0.1138</v>
      </c>
      <c r="L140" s="15">
        <v>4.9101804702067703E-3</v>
      </c>
      <c r="M140" s="18">
        <v>1.609E-2</v>
      </c>
      <c r="N140" s="15">
        <v>3.5908593329313302E-4</v>
      </c>
      <c r="O140" s="24">
        <v>0.26927000000000001</v>
      </c>
      <c r="P140" s="10">
        <v>102.9</v>
      </c>
      <c r="Q140" s="6">
        <v>2.2881441760980299</v>
      </c>
      <c r="R140" s="6">
        <v>3.2492959647471098</v>
      </c>
      <c r="S140" s="10">
        <v>109.3</v>
      </c>
      <c r="T140" s="6">
        <v>4.4789443823254897</v>
      </c>
      <c r="U140" s="6">
        <v>5.0555127680047196</v>
      </c>
      <c r="V140" s="10">
        <v>240</v>
      </c>
      <c r="W140" s="6">
        <v>133.38346558792199</v>
      </c>
      <c r="X140" s="6">
        <v>146.365038408739</v>
      </c>
      <c r="Y140" s="6">
        <v>5.8554437328453703</v>
      </c>
      <c r="Z140" s="6">
        <v>57.125</v>
      </c>
      <c r="AA140" s="7">
        <v>102.9</v>
      </c>
      <c r="AB140" s="7">
        <v>2.2881441760980299</v>
      </c>
      <c r="AC140" s="7">
        <v>3.2492959647471098</v>
      </c>
      <c r="AD140" s="13">
        <v>102.5</v>
      </c>
      <c r="AE140" s="6">
        <v>2.35095805377538</v>
      </c>
      <c r="AF140" s="13">
        <v>102.5</v>
      </c>
      <c r="AG140" s="6">
        <v>2.5643601112100201</v>
      </c>
      <c r="AH140" s="13">
        <v>102.6</v>
      </c>
      <c r="AI140" s="6">
        <v>107.677428889458</v>
      </c>
      <c r="AJ140" s="6">
        <v>4.3E-3</v>
      </c>
      <c r="AK140" s="6">
        <v>3.2000000000000002E-3</v>
      </c>
    </row>
    <row r="141" spans="1:37">
      <c r="A141" s="5" t="s">
        <v>188</v>
      </c>
      <c r="B141" s="22">
        <v>222</v>
      </c>
      <c r="C141" s="22">
        <v>1.335</v>
      </c>
      <c r="D141" s="22">
        <v>5.8000000000000003E-2</v>
      </c>
      <c r="E141" s="22">
        <v>298</v>
      </c>
      <c r="F141" s="20">
        <v>64.102564102564102</v>
      </c>
      <c r="G141" s="22">
        <v>1.89788942181387</v>
      </c>
      <c r="H141" s="18">
        <v>4.8800000000000003E-2</v>
      </c>
      <c r="I141" s="15">
        <v>2.39023874897976E-3</v>
      </c>
      <c r="J141" s="24">
        <v>0.26119999999999999</v>
      </c>
      <c r="K141" s="18">
        <v>0.1042</v>
      </c>
      <c r="L141" s="15">
        <v>5.2851634080698E-3</v>
      </c>
      <c r="M141" s="18">
        <v>1.5599999999999999E-2</v>
      </c>
      <c r="N141" s="15">
        <v>4.61870369692623E-4</v>
      </c>
      <c r="O141" s="24">
        <v>0.4108</v>
      </c>
      <c r="P141" s="10">
        <v>99.8</v>
      </c>
      <c r="Q141" s="6">
        <v>2.9312231577115799</v>
      </c>
      <c r="R141" s="6">
        <v>3.6878158794388498</v>
      </c>
      <c r="S141" s="10">
        <v>100.4</v>
      </c>
      <c r="T141" s="6">
        <v>4.8650328477226701</v>
      </c>
      <c r="U141" s="6">
        <v>5.3252171635987198</v>
      </c>
      <c r="V141" s="10">
        <v>130</v>
      </c>
      <c r="W141" s="6">
        <v>110.98103394022399</v>
      </c>
      <c r="X141" s="6">
        <v>118.466619517154</v>
      </c>
      <c r="Y141" s="6">
        <v>0.59760956175300395</v>
      </c>
      <c r="Z141" s="6">
        <v>23.230769230769202</v>
      </c>
      <c r="AA141" s="7">
        <v>99.8</v>
      </c>
      <c r="AB141" s="7">
        <v>2.9312231577115799</v>
      </c>
      <c r="AC141" s="7">
        <v>3.6878158794388498</v>
      </c>
      <c r="AD141" s="13">
        <v>99.7</v>
      </c>
      <c r="AE141" s="6">
        <v>3.0012446085423701</v>
      </c>
      <c r="AF141" s="13">
        <v>99.5</v>
      </c>
      <c r="AG141" s="6">
        <v>3.0924981179332298</v>
      </c>
      <c r="AH141" s="13">
        <v>97.7</v>
      </c>
      <c r="AI141" s="6">
        <v>69.456605837321504</v>
      </c>
      <c r="AJ141" s="6">
        <v>1E-3</v>
      </c>
      <c r="AK141" s="6">
        <v>3.7000000000000002E-3</v>
      </c>
    </row>
    <row r="142" spans="1:37">
      <c r="A142" s="5" t="s">
        <v>190</v>
      </c>
      <c r="B142" s="22">
        <v>160</v>
      </c>
      <c r="C142" s="22">
        <v>1.1870000000000001</v>
      </c>
      <c r="D142" s="22">
        <v>2.1999999999999999E-2</v>
      </c>
      <c r="E142" s="22">
        <v>350</v>
      </c>
      <c r="F142" s="20">
        <v>42.6803243704652</v>
      </c>
      <c r="G142" s="22">
        <v>1.08838302201663</v>
      </c>
      <c r="H142" s="18">
        <v>4.99E-2</v>
      </c>
      <c r="I142" s="15">
        <v>2.7433317991906602E-3</v>
      </c>
      <c r="J142" s="24">
        <v>0.19011</v>
      </c>
      <c r="K142" s="18">
        <v>0.16</v>
      </c>
      <c r="L142" s="15">
        <v>9.1027468381802198E-3</v>
      </c>
      <c r="M142" s="18">
        <v>2.3429999999999999E-2</v>
      </c>
      <c r="N142" s="15">
        <v>5.97484076843057E-4</v>
      </c>
      <c r="O142" s="24">
        <v>0.23046</v>
      </c>
      <c r="P142" s="10">
        <v>149.30000000000001</v>
      </c>
      <c r="Q142" s="6">
        <v>3.80921940188124</v>
      </c>
      <c r="R142" s="6">
        <v>5.0630702246227202</v>
      </c>
      <c r="S142" s="10">
        <v>150.80000000000001</v>
      </c>
      <c r="T142" s="6">
        <v>7.9464603094914699</v>
      </c>
      <c r="U142" s="6">
        <v>8.5536357736161008</v>
      </c>
      <c r="V142" s="10">
        <v>190</v>
      </c>
      <c r="W142" s="6">
        <v>123.158356807174</v>
      </c>
      <c r="X142" s="6">
        <v>128.08901785242401</v>
      </c>
      <c r="Y142" s="6">
        <v>0.99469496021220005</v>
      </c>
      <c r="Z142" s="6">
        <v>21.421052631578899</v>
      </c>
      <c r="AA142" s="7">
        <v>149.30000000000001</v>
      </c>
      <c r="AB142" s="7">
        <v>3.80921940188124</v>
      </c>
      <c r="AC142" s="7">
        <v>5.0630702246227202</v>
      </c>
      <c r="AD142" s="13">
        <v>149.1</v>
      </c>
      <c r="AE142" s="6">
        <v>3.87617755677788</v>
      </c>
      <c r="AF142" s="13">
        <v>148.6</v>
      </c>
      <c r="AG142" s="6">
        <v>4.1798123702294596</v>
      </c>
      <c r="AH142" s="13">
        <v>145.69999999999999</v>
      </c>
      <c r="AI142" s="6">
        <v>55.383418560461301</v>
      </c>
      <c r="AJ142" s="6">
        <v>1.1999999999999999E-3</v>
      </c>
      <c r="AK142" s="6">
        <v>4.1999999999999997E-3</v>
      </c>
    </row>
    <row r="143" spans="1:37">
      <c r="A143" s="5" t="s">
        <v>191</v>
      </c>
      <c r="B143" s="22">
        <v>216</v>
      </c>
      <c r="C143" s="22">
        <v>1.9710000000000001</v>
      </c>
      <c r="D143" s="22">
        <v>7.0999999999999994E-2</v>
      </c>
      <c r="E143" s="22">
        <v>282</v>
      </c>
      <c r="F143" s="20">
        <v>63.1313131313131</v>
      </c>
      <c r="G143" s="22">
        <v>1.4228206078167001</v>
      </c>
      <c r="H143" s="18">
        <v>4.6600000000000003E-2</v>
      </c>
      <c r="I143" s="15">
        <v>2.2376441627390601E-3</v>
      </c>
      <c r="J143" s="24">
        <v>0.36509000000000003</v>
      </c>
      <c r="K143" s="18">
        <v>0.10100000000000001</v>
      </c>
      <c r="L143" s="15">
        <v>4.4596923941007402E-3</v>
      </c>
      <c r="M143" s="18">
        <v>1.584E-2</v>
      </c>
      <c r="N143" s="15">
        <v>3.5699365829661498E-4</v>
      </c>
      <c r="O143" s="24">
        <v>5.0663E-2</v>
      </c>
      <c r="P143" s="10">
        <v>101.3</v>
      </c>
      <c r="Q143" s="6">
        <v>2.27513340790453</v>
      </c>
      <c r="R143" s="6">
        <v>3.2151181062427798</v>
      </c>
      <c r="S143" s="10">
        <v>97.5</v>
      </c>
      <c r="T143" s="6">
        <v>4.1160510586242403</v>
      </c>
      <c r="U143" s="6">
        <v>4.6231283416537803</v>
      </c>
      <c r="V143" s="10">
        <v>40</v>
      </c>
      <c r="W143" s="6">
        <v>90.7287054161594</v>
      </c>
      <c r="X143" s="6">
        <v>92.085303915308501</v>
      </c>
      <c r="Y143" s="6">
        <v>-3.8974358974359</v>
      </c>
      <c r="Z143" s="6">
        <v>-153.25</v>
      </c>
      <c r="AA143" s="7">
        <v>101.3</v>
      </c>
      <c r="AB143" s="7">
        <v>2.27513340790453</v>
      </c>
      <c r="AC143" s="7">
        <v>3.2151181062427798</v>
      </c>
      <c r="AD143" s="13">
        <v>101.5</v>
      </c>
      <c r="AE143" s="6">
        <v>2.3382968211420998</v>
      </c>
      <c r="AF143" s="13">
        <v>101.4</v>
      </c>
      <c r="AG143" s="6">
        <v>2.4956514815177502</v>
      </c>
      <c r="AH143" s="13">
        <v>100.1</v>
      </c>
      <c r="AI143" s="6">
        <v>27.084552543696098</v>
      </c>
      <c r="AJ143" s="6">
        <v>-1.9E-3</v>
      </c>
      <c r="AK143" s="6">
        <v>3.3999999999999998E-3</v>
      </c>
    </row>
    <row r="144" spans="1:37">
      <c r="A144" s="5" t="s">
        <v>192</v>
      </c>
      <c r="B144" s="22">
        <v>224</v>
      </c>
      <c r="C144" s="22">
        <v>1.788</v>
      </c>
      <c r="D144" s="22">
        <v>9.2999999999999999E-2</v>
      </c>
      <c r="E144" s="22">
        <v>271</v>
      </c>
      <c r="F144" s="20">
        <v>61.728395061728399</v>
      </c>
      <c r="G144" s="22">
        <v>2.12566539836333</v>
      </c>
      <c r="H144" s="18">
        <v>4.5199999999999997E-2</v>
      </c>
      <c r="I144" s="15">
        <v>2.5248399569888602E-3</v>
      </c>
      <c r="J144" s="24">
        <v>0.49258000000000002</v>
      </c>
      <c r="K144" s="18">
        <v>0.1</v>
      </c>
      <c r="L144" s="15">
        <v>4.8172917702792297E-3</v>
      </c>
      <c r="M144" s="18">
        <v>1.6199999999999999E-2</v>
      </c>
      <c r="N144" s="15">
        <v>5.57859627146471E-4</v>
      </c>
      <c r="O144" s="24">
        <v>5.9372000000000001E-2</v>
      </c>
      <c r="P144" s="10">
        <v>103.6</v>
      </c>
      <c r="Q144" s="6">
        <v>3.5943021376841</v>
      </c>
      <c r="R144" s="6">
        <v>4.2793903398652002</v>
      </c>
      <c r="S144" s="10">
        <v>96.7</v>
      </c>
      <c r="T144" s="6">
        <v>4.4749591536134998</v>
      </c>
      <c r="U144" s="6">
        <v>4.93733570921371</v>
      </c>
      <c r="V144" s="10">
        <v>10</v>
      </c>
      <c r="W144" s="6">
        <v>96.472505095288895</v>
      </c>
      <c r="X144" s="6">
        <v>97.114992646011004</v>
      </c>
      <c r="Y144" s="6">
        <v>-7.1354705274043404</v>
      </c>
      <c r="Z144" s="6">
        <v>-936</v>
      </c>
      <c r="AA144" s="7">
        <v>103.6</v>
      </c>
      <c r="AB144" s="7">
        <v>3.5943021376841</v>
      </c>
      <c r="AC144" s="7">
        <v>4.2793903398652002</v>
      </c>
      <c r="AD144" s="13">
        <v>104</v>
      </c>
      <c r="AE144" s="6">
        <v>3.7397069212654199</v>
      </c>
      <c r="AF144" s="13">
        <v>103.9</v>
      </c>
      <c r="AG144" s="6">
        <v>3.82265083763992</v>
      </c>
      <c r="AH144" s="13">
        <v>101</v>
      </c>
      <c r="AI144" s="6">
        <v>20.0315810499457</v>
      </c>
      <c r="AJ144" s="6">
        <v>-3.7000000000000002E-3</v>
      </c>
      <c r="AK144" s="6">
        <v>3.8999999999999998E-3</v>
      </c>
    </row>
    <row r="145" spans="1:37">
      <c r="A145" s="5" t="s">
        <v>194</v>
      </c>
      <c r="B145" s="22">
        <v>102.8</v>
      </c>
      <c r="C145" s="22">
        <v>1.2649999999999999</v>
      </c>
      <c r="D145" s="22">
        <v>3.1E-2</v>
      </c>
      <c r="E145" s="22">
        <v>156</v>
      </c>
      <c r="F145" s="20">
        <v>67.476383265856995</v>
      </c>
      <c r="G145" s="22">
        <v>1.8283524797778701</v>
      </c>
      <c r="H145" s="18">
        <v>5.5800000000000002E-2</v>
      </c>
      <c r="I145" s="15">
        <v>4.0312117532408497E-3</v>
      </c>
      <c r="J145" s="24">
        <v>0.15259</v>
      </c>
      <c r="K145" s="18">
        <v>0.1134</v>
      </c>
      <c r="L145" s="15">
        <v>7.9676245048320403E-3</v>
      </c>
      <c r="M145" s="18">
        <v>1.482E-2</v>
      </c>
      <c r="N145" s="15">
        <v>4.0156544317956401E-4</v>
      </c>
      <c r="O145" s="24">
        <v>0.24068999999999999</v>
      </c>
      <c r="P145" s="10">
        <v>94.9</v>
      </c>
      <c r="Q145" s="6">
        <v>2.5542507732836599</v>
      </c>
      <c r="R145" s="6">
        <v>3.3242731897993898</v>
      </c>
      <c r="S145" s="10">
        <v>108.6</v>
      </c>
      <c r="T145" s="6">
        <v>7.2377872427579302</v>
      </c>
      <c r="U145" s="6">
        <v>7.6057988686290896</v>
      </c>
      <c r="V145" s="10">
        <v>370</v>
      </c>
      <c r="W145" s="6">
        <v>136.21381724210599</v>
      </c>
      <c r="X145" s="6">
        <v>136.685299286754</v>
      </c>
      <c r="Y145" s="6">
        <v>12.615101289134399</v>
      </c>
      <c r="Z145" s="6">
        <v>74.351351351351397</v>
      </c>
      <c r="AA145" s="7">
        <v>94.9</v>
      </c>
      <c r="AB145" s="7">
        <v>2.5542507732836599</v>
      </c>
      <c r="AC145" s="7">
        <v>3.3242731897993898</v>
      </c>
      <c r="AD145" s="13">
        <v>93.9</v>
      </c>
      <c r="AE145" s="6">
        <v>2.6225173045797399</v>
      </c>
      <c r="AF145" s="13">
        <v>94</v>
      </c>
      <c r="AG145" s="6">
        <v>2.9136856679177798</v>
      </c>
      <c r="AH145" s="13">
        <v>94.6</v>
      </c>
      <c r="AI145" s="6">
        <v>25.312522744008</v>
      </c>
      <c r="AJ145" s="6">
        <v>0.01</v>
      </c>
      <c r="AK145" s="6">
        <v>6.1999999999999998E-3</v>
      </c>
    </row>
    <row r="146" spans="1:37">
      <c r="A146" s="5" t="s">
        <v>195</v>
      </c>
      <c r="B146" s="22">
        <v>87.9</v>
      </c>
      <c r="C146" s="22">
        <v>1.88</v>
      </c>
      <c r="D146" s="22">
        <v>0.12</v>
      </c>
      <c r="E146" s="22">
        <v>122</v>
      </c>
      <c r="F146" s="20">
        <v>58.038305281485798</v>
      </c>
      <c r="G146" s="22">
        <v>1.9710672584023201</v>
      </c>
      <c r="H146" s="18">
        <v>4.8500000000000001E-2</v>
      </c>
      <c r="I146" s="15">
        <v>5.5236932255027203E-3</v>
      </c>
      <c r="J146" s="24">
        <v>0.21148</v>
      </c>
      <c r="K146" s="18">
        <v>0.114</v>
      </c>
      <c r="L146" s="15">
        <v>1.19783147813038E-2</v>
      </c>
      <c r="M146" s="18">
        <v>1.7229999999999999E-2</v>
      </c>
      <c r="N146" s="15">
        <v>5.8515645309694796E-4</v>
      </c>
      <c r="O146" s="24">
        <v>2.0577000000000002E-2</v>
      </c>
      <c r="P146" s="10">
        <v>110.1</v>
      </c>
      <c r="Q146" s="6">
        <v>3.7015592391740602</v>
      </c>
      <c r="R146" s="6">
        <v>4.4487183930799103</v>
      </c>
      <c r="S146" s="10">
        <v>109</v>
      </c>
      <c r="T146" s="6">
        <v>11.172580324552399</v>
      </c>
      <c r="U146" s="6">
        <v>11.416706029283301</v>
      </c>
      <c r="V146" s="10">
        <v>100</v>
      </c>
      <c r="W146" s="6">
        <v>217.70548908495101</v>
      </c>
      <c r="X146" s="6">
        <v>219.749102110076</v>
      </c>
      <c r="Y146" s="6">
        <v>-1.0091743119265999</v>
      </c>
      <c r="Z146" s="6">
        <v>-10.1</v>
      </c>
      <c r="AA146" s="7">
        <v>110.1</v>
      </c>
      <c r="AB146" s="7">
        <v>3.7015592391740602</v>
      </c>
      <c r="AC146" s="7">
        <v>4.4487183930799103</v>
      </c>
      <c r="AD146" s="13">
        <v>110.1</v>
      </c>
      <c r="AE146" s="6">
        <v>3.9916839555649801</v>
      </c>
      <c r="AF146" s="13">
        <v>109.9</v>
      </c>
      <c r="AG146" s="6">
        <v>4.1233907295543197</v>
      </c>
      <c r="AH146" s="13">
        <v>110.3</v>
      </c>
      <c r="AI146" s="6">
        <v>74.136596750307604</v>
      </c>
      <c r="AJ146" s="6">
        <v>4.0000000000000002E-4</v>
      </c>
      <c r="AK146" s="6">
        <v>8.8000000000000005E-3</v>
      </c>
    </row>
    <row r="147" spans="1:37">
      <c r="A147" s="5" t="s">
        <v>196</v>
      </c>
      <c r="B147" s="22">
        <v>512</v>
      </c>
      <c r="C147" s="22">
        <v>1.214</v>
      </c>
      <c r="D147" s="22">
        <v>2.5000000000000001E-2</v>
      </c>
      <c r="E147" s="22">
        <v>695</v>
      </c>
      <c r="F147" s="20">
        <v>63.653723742838999</v>
      </c>
      <c r="G147" s="22">
        <v>1.4934081211971799</v>
      </c>
      <c r="H147" s="18">
        <v>4.9500000000000002E-2</v>
      </c>
      <c r="I147" s="15">
        <v>1.2777411385555E-3</v>
      </c>
      <c r="J147" s="24">
        <v>0.3095</v>
      </c>
      <c r="K147" s="18">
        <v>0.10680000000000001</v>
      </c>
      <c r="L147" s="15">
        <v>3.1371899846837502E-3</v>
      </c>
      <c r="M147" s="18">
        <v>1.5709999999999998E-2</v>
      </c>
      <c r="N147" s="15">
        <v>3.6857924728476001E-4</v>
      </c>
      <c r="O147" s="24">
        <v>0.49758000000000002</v>
      </c>
      <c r="P147" s="10">
        <v>100.5</v>
      </c>
      <c r="Q147" s="6">
        <v>2.3317609220251301</v>
      </c>
      <c r="R147" s="6">
        <v>3.2426531157382699</v>
      </c>
      <c r="S147" s="10">
        <v>102.9</v>
      </c>
      <c r="T147" s="6">
        <v>2.8555474451193898</v>
      </c>
      <c r="U147" s="6">
        <v>3.6134977296489201</v>
      </c>
      <c r="V147" s="10">
        <v>167</v>
      </c>
      <c r="W147" s="6">
        <v>101.798405866685</v>
      </c>
      <c r="X147" s="6">
        <v>128.28606904403199</v>
      </c>
      <c r="Y147" s="6">
        <v>2.33236151603499</v>
      </c>
      <c r="Z147" s="6">
        <v>39.820359281437099</v>
      </c>
      <c r="AA147" s="7">
        <v>100.5</v>
      </c>
      <c r="AB147" s="7">
        <v>2.3317609220251301</v>
      </c>
      <c r="AC147" s="7">
        <v>3.2426531157382699</v>
      </c>
      <c r="AD147" s="13">
        <v>100.3</v>
      </c>
      <c r="AE147" s="6">
        <v>2.3960194067418401</v>
      </c>
      <c r="AF147" s="13">
        <v>99.9</v>
      </c>
      <c r="AG147" s="6">
        <v>2.6105461519245101</v>
      </c>
      <c r="AH147" s="13">
        <v>96</v>
      </c>
      <c r="AI147" s="6">
        <v>90.254094848922193</v>
      </c>
      <c r="AJ147" s="6">
        <v>2E-3</v>
      </c>
      <c r="AK147" s="6">
        <v>1.8E-3</v>
      </c>
    </row>
    <row r="148" spans="1:37">
      <c r="A148" s="5" t="s">
        <v>197</v>
      </c>
      <c r="B148" s="22">
        <v>127</v>
      </c>
      <c r="C148" s="22">
        <v>1.5529999999999999</v>
      </c>
      <c r="D148" s="22">
        <v>4.4999999999999998E-2</v>
      </c>
      <c r="E148" s="22">
        <v>182</v>
      </c>
      <c r="F148" s="20">
        <v>61.996280223186602</v>
      </c>
      <c r="G148" s="22">
        <v>1.5287459926264799</v>
      </c>
      <c r="H148" s="18">
        <v>4.9399999999999999E-2</v>
      </c>
      <c r="I148" s="15">
        <v>2.7739479572246499E-3</v>
      </c>
      <c r="J148" s="24">
        <v>5.5222E-2</v>
      </c>
      <c r="K148" s="18">
        <v>0.1099</v>
      </c>
      <c r="L148" s="15">
        <v>6.2857052557767903E-3</v>
      </c>
      <c r="M148" s="18">
        <v>1.6129999999999999E-2</v>
      </c>
      <c r="N148" s="15">
        <v>3.9774439324898102E-4</v>
      </c>
      <c r="O148" s="24">
        <v>0.24876000000000001</v>
      </c>
      <c r="P148" s="10">
        <v>103.1</v>
      </c>
      <c r="Q148" s="6">
        <v>2.4812467498170498</v>
      </c>
      <c r="R148" s="6">
        <v>3.3918992419969101</v>
      </c>
      <c r="S148" s="10">
        <v>105.6</v>
      </c>
      <c r="T148" s="6">
        <v>5.7108610334160899</v>
      </c>
      <c r="U148" s="6">
        <v>6.1462964924095198</v>
      </c>
      <c r="V148" s="10">
        <v>160</v>
      </c>
      <c r="W148" s="6">
        <v>160.68400533177001</v>
      </c>
      <c r="X148" s="6">
        <v>172.423509437745</v>
      </c>
      <c r="Y148" s="6">
        <v>2.3674242424242502</v>
      </c>
      <c r="Z148" s="6">
        <v>35.5625</v>
      </c>
      <c r="AA148" s="7">
        <v>103.1</v>
      </c>
      <c r="AB148" s="7">
        <v>2.4812467498170498</v>
      </c>
      <c r="AC148" s="7">
        <v>3.3918992419969101</v>
      </c>
      <c r="AD148" s="13">
        <v>102.8</v>
      </c>
      <c r="AE148" s="6">
        <v>2.5466027239201798</v>
      </c>
      <c r="AF148" s="13">
        <v>102.8</v>
      </c>
      <c r="AG148" s="6">
        <v>2.7596256526910001</v>
      </c>
      <c r="AH148" s="13">
        <v>102.3</v>
      </c>
      <c r="AI148" s="6">
        <v>129.98819011533399</v>
      </c>
      <c r="AJ148" s="6">
        <v>1.6999999999999999E-3</v>
      </c>
      <c r="AK148" s="6">
        <v>4.1000000000000003E-3</v>
      </c>
    </row>
    <row r="149" spans="1:37">
      <c r="A149" s="5" t="s">
        <v>198</v>
      </c>
      <c r="B149" s="22">
        <v>138.30000000000001</v>
      </c>
      <c r="C149" s="22">
        <v>1.44</v>
      </c>
      <c r="D149" s="22">
        <v>9.8000000000000004E-2</v>
      </c>
      <c r="E149" s="22">
        <v>181</v>
      </c>
      <c r="F149" s="20">
        <v>62.5390869293308</v>
      </c>
      <c r="G149" s="22">
        <v>1.7891074591440901</v>
      </c>
      <c r="H149" s="18">
        <v>4.5400000000000003E-2</v>
      </c>
      <c r="I149" s="15">
        <v>2.80965187662235E-3</v>
      </c>
      <c r="J149" s="24">
        <v>0.16871</v>
      </c>
      <c r="K149" s="18">
        <v>9.9500000000000005E-2</v>
      </c>
      <c r="L149" s="15">
        <v>6.1568621523061598E-3</v>
      </c>
      <c r="M149" s="18">
        <v>1.5990000000000001E-2</v>
      </c>
      <c r="N149" s="15">
        <v>4.5743917406470598E-4</v>
      </c>
      <c r="O149" s="24">
        <v>0.21486</v>
      </c>
      <c r="P149" s="10">
        <v>102.3</v>
      </c>
      <c r="Q149" s="6">
        <v>2.8776290189145701</v>
      </c>
      <c r="R149" s="6">
        <v>3.6794228835378</v>
      </c>
      <c r="S149" s="10">
        <v>96.1</v>
      </c>
      <c r="T149" s="6">
        <v>5.6660374375563602</v>
      </c>
      <c r="U149" s="6">
        <v>6.0346095873526302</v>
      </c>
      <c r="V149" s="10">
        <v>0</v>
      </c>
      <c r="W149" s="6">
        <v>105.18799798179001</v>
      </c>
      <c r="X149" s="6">
        <v>105.828373509871</v>
      </c>
      <c r="Y149" s="6">
        <v>-6.4516129032257901</v>
      </c>
      <c r="Z149" s="6" t="e">
        <v>#NAME?</v>
      </c>
      <c r="AA149" s="7">
        <v>102.3</v>
      </c>
      <c r="AB149" s="7">
        <v>2.8776290189145701</v>
      </c>
      <c r="AC149" s="7">
        <v>3.6794228835378</v>
      </c>
      <c r="AD149" s="13">
        <v>102.6</v>
      </c>
      <c r="AE149" s="6">
        <v>2.94682011166261</v>
      </c>
      <c r="AF149" s="13">
        <v>102.6</v>
      </c>
      <c r="AG149" s="6">
        <v>3.0557454481337598</v>
      </c>
      <c r="AH149" s="13">
        <v>102.3</v>
      </c>
      <c r="AI149" s="6">
        <v>24.348792976594702</v>
      </c>
      <c r="AJ149" s="6">
        <v>-3.5999999999999999E-3</v>
      </c>
      <c r="AK149" s="6">
        <v>4.1999999999999997E-3</v>
      </c>
    </row>
    <row r="150" spans="1:37">
      <c r="A150" s="5" t="s">
        <v>199</v>
      </c>
      <c r="B150" s="22">
        <v>209</v>
      </c>
      <c r="C150" s="22">
        <v>1.869</v>
      </c>
      <c r="D150" s="22">
        <v>5.6000000000000001E-2</v>
      </c>
      <c r="E150" s="22">
        <v>292</v>
      </c>
      <c r="F150" s="20">
        <v>61.462814996926902</v>
      </c>
      <c r="G150" s="22">
        <v>1.36224943125521</v>
      </c>
      <c r="H150" s="18">
        <v>4.7600000000000003E-2</v>
      </c>
      <c r="I150" s="15">
        <v>2.3120179422333798E-3</v>
      </c>
      <c r="J150" s="24">
        <v>3.8614000000000002E-2</v>
      </c>
      <c r="K150" s="18">
        <v>0.10630000000000001</v>
      </c>
      <c r="L150" s="15">
        <v>5.07745310785831E-3</v>
      </c>
      <c r="M150" s="18">
        <v>1.627E-2</v>
      </c>
      <c r="N150" s="15">
        <v>3.60604997470917E-4</v>
      </c>
      <c r="O150" s="24">
        <v>0.22131999999999999</v>
      </c>
      <c r="P150" s="10">
        <v>104</v>
      </c>
      <c r="Q150" s="6">
        <v>2.2975856102077201</v>
      </c>
      <c r="R150" s="6">
        <v>3.2739946529296402</v>
      </c>
      <c r="S150" s="10">
        <v>102.4</v>
      </c>
      <c r="T150" s="6">
        <v>4.6551177481418096</v>
      </c>
      <c r="U150" s="6">
        <v>5.1509149452202303</v>
      </c>
      <c r="V150" s="10">
        <v>90</v>
      </c>
      <c r="W150" s="6">
        <v>94.003958795564799</v>
      </c>
      <c r="X150" s="6">
        <v>96.459645673817704</v>
      </c>
      <c r="Y150" s="6">
        <v>-1.5625</v>
      </c>
      <c r="Z150" s="6">
        <v>-15.5555555555555</v>
      </c>
      <c r="AA150" s="7">
        <v>104</v>
      </c>
      <c r="AB150" s="7">
        <v>2.2975856102077201</v>
      </c>
      <c r="AC150" s="7">
        <v>3.2739946529296402</v>
      </c>
      <c r="AD150" s="13">
        <v>104</v>
      </c>
      <c r="AE150" s="6">
        <v>2.2975856102077201</v>
      </c>
      <c r="AF150" s="13">
        <v>103.8</v>
      </c>
      <c r="AG150" s="6">
        <v>2.54682572019856</v>
      </c>
      <c r="AH150" s="13">
        <v>104.3</v>
      </c>
      <c r="AI150" s="6">
        <v>36.5790113212243</v>
      </c>
      <c r="AJ150" s="6">
        <v>-6.9999999999999999E-4</v>
      </c>
      <c r="AK150" s="6">
        <v>3.3999999999999998E-3</v>
      </c>
    </row>
    <row r="151" spans="1:37">
      <c r="A151" s="5" t="s">
        <v>201</v>
      </c>
      <c r="B151" s="22">
        <v>331</v>
      </c>
      <c r="C151" s="22">
        <v>1.7</v>
      </c>
      <c r="D151" s="22">
        <v>7.4999999999999997E-2</v>
      </c>
      <c r="E151" s="22">
        <v>459</v>
      </c>
      <c r="F151" s="20">
        <v>61.312078479460403</v>
      </c>
      <c r="G151" s="22">
        <v>1.8056568849940799</v>
      </c>
      <c r="H151" s="18">
        <v>4.8399999999999999E-2</v>
      </c>
      <c r="I151" s="15">
        <v>1.8188890715974001E-3</v>
      </c>
      <c r="J151" s="24">
        <v>8.3578E-2</v>
      </c>
      <c r="K151" s="18">
        <v>0.10829999999999999</v>
      </c>
      <c r="L151" s="15">
        <v>4.8719372494419504E-3</v>
      </c>
      <c r="M151" s="18">
        <v>1.6310000000000002E-2</v>
      </c>
      <c r="N151" s="15">
        <v>4.8033380248427201E-4</v>
      </c>
      <c r="O151" s="24">
        <v>0.13841999999999999</v>
      </c>
      <c r="P151" s="10">
        <v>104.3</v>
      </c>
      <c r="Q151" s="6">
        <v>3.02918853979949</v>
      </c>
      <c r="R151" s="6">
        <v>3.8265488926781099</v>
      </c>
      <c r="S151" s="10">
        <v>104.3</v>
      </c>
      <c r="T151" s="6">
        <v>4.44744156488035</v>
      </c>
      <c r="U151" s="6">
        <v>4.9807640583697097</v>
      </c>
      <c r="V151" s="10">
        <v>124</v>
      </c>
      <c r="W151" s="6">
        <v>81.122852598018696</v>
      </c>
      <c r="X151" s="6">
        <v>86.6490802659428</v>
      </c>
      <c r="Y151" s="6">
        <v>0</v>
      </c>
      <c r="Z151" s="6">
        <v>15.8870967741936</v>
      </c>
      <c r="AA151" s="7">
        <v>104.3</v>
      </c>
      <c r="AB151" s="7">
        <v>3.02918853979949</v>
      </c>
      <c r="AC151" s="7">
        <v>3.8265488926781099</v>
      </c>
      <c r="AD151" s="13">
        <v>104.1</v>
      </c>
      <c r="AE151" s="6">
        <v>3.0989971296618801</v>
      </c>
      <c r="AF151" s="13">
        <v>103.7</v>
      </c>
      <c r="AG151" s="6">
        <v>3.19094601537308</v>
      </c>
      <c r="AH151" s="13">
        <v>99</v>
      </c>
      <c r="AI151" s="6">
        <v>42.467281684137397</v>
      </c>
      <c r="AJ151" s="6">
        <v>5.9999999999999995E-4</v>
      </c>
      <c r="AK151" s="6">
        <v>2.7000000000000001E-3</v>
      </c>
    </row>
    <row r="152" spans="1:37">
      <c r="A152" s="5" t="s">
        <v>202</v>
      </c>
      <c r="B152" s="22">
        <v>90.1</v>
      </c>
      <c r="C152" s="22">
        <v>1.0149999999999999</v>
      </c>
      <c r="D152" s="22">
        <v>2.9000000000000001E-2</v>
      </c>
      <c r="E152" s="22">
        <v>157</v>
      </c>
      <c r="F152" s="20">
        <v>64.474532559638902</v>
      </c>
      <c r="G152" s="22">
        <v>1.3953337358143101</v>
      </c>
      <c r="H152" s="18">
        <v>6.13E-2</v>
      </c>
      <c r="I152" s="15">
        <v>7.0204735601328699E-3</v>
      </c>
      <c r="J152" s="24">
        <v>-0.26743</v>
      </c>
      <c r="K152" s="18">
        <v>0.13200000000000001</v>
      </c>
      <c r="L152" s="15">
        <v>1.5916535427033099E-2</v>
      </c>
      <c r="M152" s="18">
        <v>1.5509999999999999E-2</v>
      </c>
      <c r="N152" s="15">
        <v>3.3566162302086299E-4</v>
      </c>
      <c r="O152" s="24">
        <v>0.32493</v>
      </c>
      <c r="P152" s="10">
        <v>99.2</v>
      </c>
      <c r="Q152" s="6">
        <v>2.1339210452037398</v>
      </c>
      <c r="R152" s="6">
        <v>3.0829849658842701</v>
      </c>
      <c r="S152" s="10">
        <v>124</v>
      </c>
      <c r="T152" s="6">
        <v>13.5452315206051</v>
      </c>
      <c r="U152" s="6">
        <v>13.807012892862501</v>
      </c>
      <c r="V152" s="10">
        <v>470</v>
      </c>
      <c r="W152" s="6">
        <v>181.73332451176501</v>
      </c>
      <c r="X152" s="6">
        <v>181.861417185606</v>
      </c>
      <c r="Y152" s="6">
        <v>20</v>
      </c>
      <c r="Z152" s="6">
        <v>78.893617021276597</v>
      </c>
      <c r="AA152" s="7">
        <v>99.2</v>
      </c>
      <c r="AB152" s="7">
        <v>2.1339210452037398</v>
      </c>
      <c r="AC152" s="7">
        <v>3.0829849658842701</v>
      </c>
      <c r="AD152" s="13">
        <v>97.2</v>
      </c>
      <c r="AE152" s="6">
        <v>2.1339210452037398</v>
      </c>
      <c r="AF152" s="13">
        <v>97.2</v>
      </c>
      <c r="AG152" s="6">
        <v>2.6509426524904001</v>
      </c>
      <c r="AH152" s="13">
        <v>99.3</v>
      </c>
      <c r="AI152" s="6">
        <v>15.222859064522501</v>
      </c>
      <c r="AJ152" s="6">
        <v>1.7000000000000001E-2</v>
      </c>
      <c r="AK152" s="6">
        <v>1.0999999999999999E-2</v>
      </c>
    </row>
    <row r="153" spans="1:37">
      <c r="A153" s="5" t="s">
        <v>221</v>
      </c>
      <c r="B153" s="22">
        <v>291</v>
      </c>
      <c r="C153" s="22">
        <v>1.3080000000000001</v>
      </c>
      <c r="D153" s="22">
        <v>2.1999999999999999E-2</v>
      </c>
      <c r="E153" s="22">
        <v>460</v>
      </c>
      <c r="F153" s="20">
        <v>60.496067755595902</v>
      </c>
      <c r="G153" s="22">
        <v>1.28330589215922</v>
      </c>
      <c r="H153" s="18">
        <v>5.1900000000000002E-2</v>
      </c>
      <c r="I153" s="15">
        <v>5.4155092691645498E-3</v>
      </c>
      <c r="J153" s="24">
        <v>-5.2740000000000002E-2</v>
      </c>
      <c r="K153" s="18">
        <v>0.11700000000000001</v>
      </c>
      <c r="L153" s="15">
        <v>1.1987170485565E-2</v>
      </c>
      <c r="M153" s="18">
        <v>1.653E-2</v>
      </c>
      <c r="N153" s="15">
        <v>3.50651656948887E-4</v>
      </c>
      <c r="O153" s="24">
        <v>7.9254000000000005E-2</v>
      </c>
      <c r="P153" s="10">
        <v>105.7</v>
      </c>
      <c r="Q153" s="6">
        <v>2.1901249420757898</v>
      </c>
      <c r="R153" s="6">
        <v>3.2263255009091298</v>
      </c>
      <c r="S153" s="10">
        <v>112</v>
      </c>
      <c r="T153" s="6">
        <v>9.6303783284523092</v>
      </c>
      <c r="U153" s="6">
        <v>9.9258105457790897</v>
      </c>
      <c r="V153" s="10">
        <v>180</v>
      </c>
      <c r="W153" s="6">
        <v>137.02763148265299</v>
      </c>
      <c r="X153" s="6">
        <v>145.93113476979201</v>
      </c>
      <c r="Y153" s="6">
        <v>5.625</v>
      </c>
      <c r="Z153" s="6">
        <v>41.2777777777778</v>
      </c>
      <c r="AA153" s="7">
        <v>105.7</v>
      </c>
      <c r="AB153" s="7">
        <v>2.1901249420757898</v>
      </c>
      <c r="AC153" s="7">
        <v>3.2263255009091298</v>
      </c>
      <c r="AD153" s="13">
        <v>105.1</v>
      </c>
      <c r="AE153" s="6">
        <v>2.4366877645489402</v>
      </c>
      <c r="AF153" s="13">
        <v>104.8</v>
      </c>
      <c r="AG153" s="6">
        <v>2.7090933444833301</v>
      </c>
      <c r="AH153" s="13">
        <v>97.4</v>
      </c>
      <c r="AI153" s="6">
        <v>69.717451113374906</v>
      </c>
      <c r="AJ153" s="6">
        <v>4.8999999999999998E-3</v>
      </c>
      <c r="AK153" s="6">
        <v>8.8000000000000005E-3</v>
      </c>
    </row>
    <row r="154" spans="1:37">
      <c r="A154" s="5" t="s">
        <v>203</v>
      </c>
      <c r="B154" s="22">
        <v>559</v>
      </c>
      <c r="C154" s="22">
        <v>0.99299999999999999</v>
      </c>
      <c r="D154" s="22">
        <v>4.9000000000000002E-2</v>
      </c>
      <c r="E154" s="22">
        <v>789</v>
      </c>
      <c r="F154" s="20">
        <v>62.305295950155802</v>
      </c>
      <c r="G154" s="22">
        <v>1.3213886805441899</v>
      </c>
      <c r="H154" s="18">
        <v>4.9799999999999997E-2</v>
      </c>
      <c r="I154" s="15">
        <v>1.9872654235402101E-3</v>
      </c>
      <c r="J154" s="24">
        <v>0.22017999999999999</v>
      </c>
      <c r="K154" s="18">
        <v>0.1075</v>
      </c>
      <c r="L154" s="15">
        <v>3.7364825120024302E-3</v>
      </c>
      <c r="M154" s="18">
        <v>1.6049999999999998E-2</v>
      </c>
      <c r="N154" s="15">
        <v>3.4039302757988502E-4</v>
      </c>
      <c r="O154" s="24">
        <v>0.20191999999999999</v>
      </c>
      <c r="P154" s="10">
        <v>102.6</v>
      </c>
      <c r="Q154" s="6">
        <v>2.1634335602216201</v>
      </c>
      <c r="R154" s="6">
        <v>3.1585997524618099</v>
      </c>
      <c r="S154" s="10">
        <v>103.6</v>
      </c>
      <c r="T154" s="6">
        <v>3.45364330687705</v>
      </c>
      <c r="U154" s="6">
        <v>4.1096318547984403</v>
      </c>
      <c r="V154" s="10">
        <v>176</v>
      </c>
      <c r="W154" s="6">
        <v>139.713996674898</v>
      </c>
      <c r="X154" s="6">
        <v>176.310985494482</v>
      </c>
      <c r="Y154" s="6">
        <v>0.96525096525095899</v>
      </c>
      <c r="Z154" s="6">
        <v>41.704545454545503</v>
      </c>
      <c r="AA154" s="7">
        <v>102.6</v>
      </c>
      <c r="AB154" s="7">
        <v>2.1634335602216201</v>
      </c>
      <c r="AC154" s="7">
        <v>3.1585997524618099</v>
      </c>
      <c r="AD154" s="13">
        <v>102.4</v>
      </c>
      <c r="AE154" s="6">
        <v>2.2241953083066202</v>
      </c>
      <c r="AF154" s="13">
        <v>102.2</v>
      </c>
      <c r="AG154" s="6">
        <v>2.4445146943998202</v>
      </c>
      <c r="AH154" s="13">
        <v>100.7</v>
      </c>
      <c r="AI154" s="6">
        <v>117.531595185607</v>
      </c>
      <c r="AJ154" s="6">
        <v>2.3E-3</v>
      </c>
      <c r="AK154" s="6">
        <v>3.0999999999999999E-3</v>
      </c>
    </row>
    <row r="155" spans="1:37">
      <c r="A155" s="5" t="s">
        <v>204</v>
      </c>
      <c r="B155" s="22">
        <v>58.9</v>
      </c>
      <c r="C155" s="22">
        <v>1.944</v>
      </c>
      <c r="D155" s="22">
        <v>5.6000000000000001E-2</v>
      </c>
      <c r="E155" s="22">
        <v>80.8</v>
      </c>
      <c r="F155" s="20">
        <v>58.962264150943398</v>
      </c>
      <c r="G155" s="22">
        <v>1.4276109402535599</v>
      </c>
      <c r="H155" s="18">
        <v>4.4600000000000001E-2</v>
      </c>
      <c r="I155" s="15">
        <v>3.55783445637998E-3</v>
      </c>
      <c r="J155" s="24">
        <v>-0.31825999999999999</v>
      </c>
      <c r="K155" s="18">
        <v>0.104</v>
      </c>
      <c r="L155" s="15">
        <v>8.0816087507376896E-3</v>
      </c>
      <c r="M155" s="18">
        <v>1.6959999999999999E-2</v>
      </c>
      <c r="N155" s="15">
        <v>4.1064029503203899E-4</v>
      </c>
      <c r="O155" s="24">
        <v>0.47223999999999999</v>
      </c>
      <c r="P155" s="10">
        <v>108.4</v>
      </c>
      <c r="Q155" s="6">
        <v>2.5863312632233701</v>
      </c>
      <c r="R155" s="6">
        <v>3.5485830792273001</v>
      </c>
      <c r="S155" s="10">
        <v>100.1</v>
      </c>
      <c r="T155" s="6">
        <v>7.58848972165441</v>
      </c>
      <c r="U155" s="6">
        <v>7.8903914950350904</v>
      </c>
      <c r="V155" s="10">
        <v>40</v>
      </c>
      <c r="W155" s="6">
        <v>129.428296462746</v>
      </c>
      <c r="X155" s="6">
        <v>129.81375593783699</v>
      </c>
      <c r="Y155" s="6">
        <v>-8.2917082917083196</v>
      </c>
      <c r="Z155" s="6">
        <v>-171</v>
      </c>
      <c r="AA155" s="7">
        <v>108.4</v>
      </c>
      <c r="AB155" s="7">
        <v>2.5863312632233701</v>
      </c>
      <c r="AC155" s="7">
        <v>3.5485830792273001</v>
      </c>
      <c r="AD155" s="13">
        <v>108.1</v>
      </c>
      <c r="AE155" s="6">
        <v>2.5220050363008002</v>
      </c>
      <c r="AF155" s="13">
        <v>108</v>
      </c>
      <c r="AG155" s="6">
        <v>2.5839845695465402</v>
      </c>
      <c r="AH155" s="13">
        <v>107.8</v>
      </c>
      <c r="AI155" s="6">
        <v>29.7472372708549</v>
      </c>
      <c r="AJ155" s="6">
        <v>-4.7000000000000002E-3</v>
      </c>
      <c r="AK155" s="6">
        <v>5.3E-3</v>
      </c>
    </row>
    <row r="156" spans="1:37">
      <c r="A156" s="5" t="s">
        <v>205</v>
      </c>
      <c r="B156" s="22">
        <v>274</v>
      </c>
      <c r="C156" s="22">
        <v>2</v>
      </c>
      <c r="D156" s="22">
        <v>0.13</v>
      </c>
      <c r="E156" s="22">
        <v>381</v>
      </c>
      <c r="F156" s="20">
        <v>62.150403977625899</v>
      </c>
      <c r="G156" s="22">
        <v>1.41116448897957</v>
      </c>
      <c r="H156" s="18">
        <v>5.0500000000000003E-2</v>
      </c>
      <c r="I156" s="15">
        <v>2.2197173342377E-3</v>
      </c>
      <c r="J156" s="24">
        <v>9.4824000000000006E-2</v>
      </c>
      <c r="K156" s="18">
        <v>0.11169999999999999</v>
      </c>
      <c r="L156" s="15">
        <v>5.1128316579465097E-3</v>
      </c>
      <c r="M156" s="18">
        <v>1.609E-2</v>
      </c>
      <c r="N156" s="15">
        <v>3.6533369333939102E-4</v>
      </c>
      <c r="O156" s="24">
        <v>0.30292000000000002</v>
      </c>
      <c r="P156" s="10">
        <v>102.9</v>
      </c>
      <c r="Q156" s="6">
        <v>2.2881441760980299</v>
      </c>
      <c r="R156" s="6">
        <v>3.2492959647471098</v>
      </c>
      <c r="S156" s="10">
        <v>107.3</v>
      </c>
      <c r="T156" s="6">
        <v>4.6115966593750199</v>
      </c>
      <c r="U156" s="6">
        <v>5.15588048783244</v>
      </c>
      <c r="V156" s="10">
        <v>200</v>
      </c>
      <c r="W156" s="6">
        <v>1017.62128238861</v>
      </c>
      <c r="X156" s="6">
        <v>1221.0740621959301</v>
      </c>
      <c r="Y156" s="6">
        <v>4.1006523765144296</v>
      </c>
      <c r="Z156" s="6">
        <v>48.55</v>
      </c>
      <c r="AA156" s="7">
        <v>102.9</v>
      </c>
      <c r="AB156" s="7">
        <v>2.2881441760980299</v>
      </c>
      <c r="AC156" s="7">
        <v>3.2492959647471098</v>
      </c>
      <c r="AD156" s="13">
        <v>102.6</v>
      </c>
      <c r="AE156" s="6">
        <v>2.35095805377538</v>
      </c>
      <c r="AF156" s="13">
        <v>102.4</v>
      </c>
      <c r="AG156" s="6">
        <v>2.5997737879975</v>
      </c>
      <c r="AH156" s="13">
        <v>101.5</v>
      </c>
      <c r="AI156" s="6">
        <v>1014.57295872216</v>
      </c>
      <c r="AJ156" s="6">
        <v>3.2000000000000002E-3</v>
      </c>
      <c r="AK156" s="6">
        <v>3.3E-3</v>
      </c>
    </row>
    <row r="157" spans="1:37">
      <c r="A157" s="5" t="s">
        <v>206</v>
      </c>
      <c r="B157" s="22">
        <v>1550</v>
      </c>
      <c r="C157" s="22">
        <v>0.79500000000000004</v>
      </c>
      <c r="D157" s="22">
        <v>2.3E-2</v>
      </c>
      <c r="E157" s="22">
        <v>1983</v>
      </c>
      <c r="F157" s="20">
        <v>67.024128686327103</v>
      </c>
      <c r="G157" s="22">
        <v>1.4032820670917501</v>
      </c>
      <c r="H157" s="18">
        <v>4.9599999999999998E-2</v>
      </c>
      <c r="I157" s="15">
        <v>1.8565944890709201E-3</v>
      </c>
      <c r="J157" s="24">
        <v>3.4430000000000002E-2</v>
      </c>
      <c r="K157" s="18">
        <v>0.1023</v>
      </c>
      <c r="L157" s="15">
        <v>4.3249271742423602E-3</v>
      </c>
      <c r="M157" s="18">
        <v>1.4919999999999999E-2</v>
      </c>
      <c r="N157" s="15">
        <v>3.1237956913985297E-4</v>
      </c>
      <c r="O157" s="24">
        <v>0.28658</v>
      </c>
      <c r="P157" s="10">
        <v>95.5</v>
      </c>
      <c r="Q157" s="6">
        <v>1.98085550715922</v>
      </c>
      <c r="R157" s="6">
        <v>2.9173229984327</v>
      </c>
      <c r="S157" s="10">
        <v>98.8</v>
      </c>
      <c r="T157" s="6">
        <v>3.97978525291721</v>
      </c>
      <c r="U157" s="6">
        <v>4.5137815499971197</v>
      </c>
      <c r="V157" s="10">
        <v>171</v>
      </c>
      <c r="W157" s="6">
        <v>118.57916429388101</v>
      </c>
      <c r="X157" s="6">
        <v>173.757901090248</v>
      </c>
      <c r="Y157" s="6">
        <v>3.34008097165992</v>
      </c>
      <c r="Z157" s="6">
        <v>44.1520467836257</v>
      </c>
      <c r="AA157" s="7">
        <v>95.5</v>
      </c>
      <c r="AB157" s="7">
        <v>1.98085550715922</v>
      </c>
      <c r="AC157" s="7">
        <v>2.9173229984327</v>
      </c>
      <c r="AD157" s="13">
        <v>95.7</v>
      </c>
      <c r="AE157" s="6">
        <v>2.2283151797362599</v>
      </c>
      <c r="AF157" s="13">
        <v>95.7</v>
      </c>
      <c r="AG157" s="6">
        <v>2.44934494494697</v>
      </c>
      <c r="AH157" s="13">
        <v>95.1</v>
      </c>
      <c r="AI157" s="6">
        <v>92.669083326831398</v>
      </c>
      <c r="AJ157" s="6">
        <v>2.0999999999999999E-3</v>
      </c>
      <c r="AK157" s="6">
        <v>2.8999999999999998E-3</v>
      </c>
    </row>
    <row r="158" spans="1:37">
      <c r="A158" s="5" t="s">
        <v>207</v>
      </c>
      <c r="B158" s="22">
        <v>283</v>
      </c>
      <c r="C158" s="22">
        <v>1.43</v>
      </c>
      <c r="D158" s="22">
        <v>4.3999999999999997E-2</v>
      </c>
      <c r="E158" s="22">
        <v>383</v>
      </c>
      <c r="F158" s="20">
        <v>60.8272506082725</v>
      </c>
      <c r="G158" s="22">
        <v>1.12614634345755</v>
      </c>
      <c r="H158" s="18">
        <v>4.6800000000000001E-2</v>
      </c>
      <c r="I158" s="15">
        <v>2.0494778284949199E-3</v>
      </c>
      <c r="J158" s="24">
        <v>0.20623</v>
      </c>
      <c r="K158" s="18">
        <v>0.10589999999999999</v>
      </c>
      <c r="L158" s="15">
        <v>4.7105769882786102E-3</v>
      </c>
      <c r="M158" s="18">
        <v>1.644E-2</v>
      </c>
      <c r="N158" s="15">
        <v>3.04367626373108E-4</v>
      </c>
      <c r="O158" s="24">
        <v>4.1531999999999999E-2</v>
      </c>
      <c r="P158" s="10">
        <v>105.1</v>
      </c>
      <c r="Q158" s="6">
        <v>1.9576034062737799</v>
      </c>
      <c r="R158" s="6">
        <v>3.06345771117623</v>
      </c>
      <c r="S158" s="10">
        <v>103.2</v>
      </c>
      <c r="T158" s="6">
        <v>4.57979442962435</v>
      </c>
      <c r="U158" s="6">
        <v>5.0796940150702499</v>
      </c>
      <c r="V158" s="10">
        <v>80</v>
      </c>
      <c r="W158" s="6">
        <v>90.111026798348306</v>
      </c>
      <c r="X158" s="6">
        <v>91.622634241561997</v>
      </c>
      <c r="Y158" s="6">
        <v>-1.8410852713178101</v>
      </c>
      <c r="Z158" s="6">
        <v>-31.375</v>
      </c>
      <c r="AA158" s="7">
        <v>105.1</v>
      </c>
      <c r="AB158" s="7">
        <v>1.9576034062737799</v>
      </c>
      <c r="AC158" s="7">
        <v>3.06345771117623</v>
      </c>
      <c r="AD158" s="13">
        <v>105.2</v>
      </c>
      <c r="AE158" s="6">
        <v>2.0122651654925399</v>
      </c>
      <c r="AF158" s="13">
        <v>105.1</v>
      </c>
      <c r="AG158" s="6">
        <v>2.21452410635293</v>
      </c>
      <c r="AH158" s="13">
        <v>104.7</v>
      </c>
      <c r="AI158" s="6">
        <v>24.9093787689023</v>
      </c>
      <c r="AJ158" s="6">
        <v>-1.6999999999999999E-3</v>
      </c>
      <c r="AK158" s="6">
        <v>3.0999999999999999E-3</v>
      </c>
    </row>
    <row r="159" spans="1:37">
      <c r="A159" s="5" t="s">
        <v>208</v>
      </c>
      <c r="B159" s="22">
        <v>362</v>
      </c>
      <c r="C159" s="22">
        <v>1.095</v>
      </c>
      <c r="D159" s="22">
        <v>3.5999999999999997E-2</v>
      </c>
      <c r="E159" s="22">
        <v>464</v>
      </c>
      <c r="F159" s="20">
        <v>63.532401524777598</v>
      </c>
      <c r="G159" s="22">
        <v>1.36294010680193</v>
      </c>
      <c r="H159" s="18">
        <v>4.65E-2</v>
      </c>
      <c r="I159" s="15">
        <v>2.0238955507851999E-3</v>
      </c>
      <c r="J159" s="24">
        <v>0.16818</v>
      </c>
      <c r="K159" s="18">
        <v>0.10050000000000001</v>
      </c>
      <c r="L159" s="15">
        <v>4.5286865162539099E-3</v>
      </c>
      <c r="M159" s="18">
        <v>1.5740000000000001E-2</v>
      </c>
      <c r="N159" s="15">
        <v>3.3766514040392201E-4</v>
      </c>
      <c r="O159" s="24">
        <v>0.25276999999999999</v>
      </c>
      <c r="P159" s="10">
        <v>100.7</v>
      </c>
      <c r="Q159" s="6">
        <v>2.1464229512578301</v>
      </c>
      <c r="R159" s="6">
        <v>3.1151134785969701</v>
      </c>
      <c r="S159" s="10">
        <v>97.1</v>
      </c>
      <c r="T159" s="6">
        <v>4.1131526682597297</v>
      </c>
      <c r="U159" s="6">
        <v>4.6162414441893302</v>
      </c>
      <c r="V159" s="10">
        <v>40</v>
      </c>
      <c r="W159" s="6">
        <v>81.523150592190703</v>
      </c>
      <c r="X159" s="6">
        <v>82.949437797141101</v>
      </c>
      <c r="Y159" s="6">
        <v>-3.7075180226570601</v>
      </c>
      <c r="Z159" s="6">
        <v>-151.75</v>
      </c>
      <c r="AA159" s="7">
        <v>100.7</v>
      </c>
      <c r="AB159" s="7">
        <v>2.1464229512578301</v>
      </c>
      <c r="AC159" s="7">
        <v>3.1151134785969701</v>
      </c>
      <c r="AD159" s="13">
        <v>100.9</v>
      </c>
      <c r="AE159" s="6">
        <v>2.20765293596761</v>
      </c>
      <c r="AF159" s="13">
        <v>100.7</v>
      </c>
      <c r="AG159" s="6">
        <v>2.3736100927515702</v>
      </c>
      <c r="AH159" s="13">
        <v>99.4</v>
      </c>
      <c r="AI159" s="6">
        <v>21.288289796904898</v>
      </c>
      <c r="AJ159" s="6">
        <v>-2E-3</v>
      </c>
      <c r="AK159" s="6">
        <v>3.0999999999999999E-3</v>
      </c>
    </row>
    <row r="160" spans="1:37">
      <c r="A160" s="5" t="s">
        <v>209</v>
      </c>
      <c r="B160" s="22">
        <v>232</v>
      </c>
      <c r="C160" s="22">
        <v>1.2430000000000001</v>
      </c>
      <c r="D160" s="22">
        <v>5.8999999999999997E-2</v>
      </c>
      <c r="E160" s="22">
        <v>335</v>
      </c>
      <c r="F160" s="20">
        <v>61.538461538461497</v>
      </c>
      <c r="G160" s="22">
        <v>1.87060781949858</v>
      </c>
      <c r="H160" s="18">
        <v>5.1999999999999998E-2</v>
      </c>
      <c r="I160" s="15">
        <v>4.8932304565882101E-3</v>
      </c>
      <c r="J160" s="24">
        <v>-0.13822000000000001</v>
      </c>
      <c r="K160" s="18">
        <v>0.11600000000000001</v>
      </c>
      <c r="L160" s="15">
        <v>1.1208965161869301E-2</v>
      </c>
      <c r="M160" s="18">
        <v>1.6250000000000001E-2</v>
      </c>
      <c r="N160" s="15">
        <v>4.9395737733634495E-4</v>
      </c>
      <c r="O160" s="24">
        <v>0.18190999999999999</v>
      </c>
      <c r="P160" s="10">
        <v>103.9</v>
      </c>
      <c r="Q160" s="6">
        <v>3.0966540552929001</v>
      </c>
      <c r="R160" s="6">
        <v>3.8750812708667</v>
      </c>
      <c r="S160" s="10">
        <v>111</v>
      </c>
      <c r="T160" s="6">
        <v>9.6276335736956806</v>
      </c>
      <c r="U160" s="6">
        <v>9.9187045363242703</v>
      </c>
      <c r="V160" s="10">
        <v>240</v>
      </c>
      <c r="W160" s="6">
        <v>186.55128996654901</v>
      </c>
      <c r="X160" s="6">
        <v>191.56222222401499</v>
      </c>
      <c r="Y160" s="6">
        <v>6.3963963963963799</v>
      </c>
      <c r="Z160" s="6">
        <v>56.7083333333333</v>
      </c>
      <c r="AA160" s="7">
        <v>103.9</v>
      </c>
      <c r="AB160" s="7">
        <v>3.0966540552929001</v>
      </c>
      <c r="AC160" s="7">
        <v>3.8750812708667</v>
      </c>
      <c r="AD160" s="13">
        <v>103.1</v>
      </c>
      <c r="AE160" s="6">
        <v>3.30863511710825</v>
      </c>
      <c r="AF160" s="13">
        <v>103.1</v>
      </c>
      <c r="AG160" s="6">
        <v>3.44951130297498</v>
      </c>
      <c r="AH160" s="13">
        <v>102.5</v>
      </c>
      <c r="AI160" s="6">
        <v>69.309494213877798</v>
      </c>
      <c r="AJ160" s="6">
        <v>4.8999999999999998E-3</v>
      </c>
      <c r="AK160" s="6">
        <v>7.7999999999999996E-3</v>
      </c>
    </row>
    <row r="161" spans="1:37">
      <c r="A161" s="5" t="s">
        <v>210</v>
      </c>
      <c r="B161" s="22">
        <v>318</v>
      </c>
      <c r="C161" s="22">
        <v>1.56</v>
      </c>
      <c r="D161" s="22">
        <v>0.16</v>
      </c>
      <c r="E161" s="22">
        <v>408</v>
      </c>
      <c r="F161" s="20">
        <v>66.533599467731193</v>
      </c>
      <c r="G161" s="22">
        <v>1.6950426524523801</v>
      </c>
      <c r="H161" s="18">
        <v>4.9299999999999997E-2</v>
      </c>
      <c r="I161" s="15">
        <v>2.9488502838508701E-3</v>
      </c>
      <c r="J161" s="24">
        <v>0.37968000000000002</v>
      </c>
      <c r="K161" s="18">
        <v>0.1023</v>
      </c>
      <c r="L161" s="15">
        <v>6.4729587564343397E-3</v>
      </c>
      <c r="M161" s="18">
        <v>1.503E-2</v>
      </c>
      <c r="N161" s="15">
        <v>3.8291166072737997E-4</v>
      </c>
      <c r="O161" s="24">
        <v>-9.1478000000000004E-2</v>
      </c>
      <c r="P161" s="10">
        <v>96.2</v>
      </c>
      <c r="Q161" s="6">
        <v>2.42927231071676</v>
      </c>
      <c r="R161" s="6">
        <v>3.24888071202031</v>
      </c>
      <c r="S161" s="10">
        <v>98.7</v>
      </c>
      <c r="T161" s="6">
        <v>5.9042603820747299</v>
      </c>
      <c r="U161" s="6">
        <v>6.2766092662435504</v>
      </c>
      <c r="V161" s="10">
        <v>160</v>
      </c>
      <c r="W161" s="6">
        <v>154.28355152610899</v>
      </c>
      <c r="X161" s="6">
        <v>171.10791179845799</v>
      </c>
      <c r="Y161" s="6">
        <v>2.5329280648429502</v>
      </c>
      <c r="Z161" s="6">
        <v>39.875</v>
      </c>
      <c r="AA161" s="7">
        <v>96.2</v>
      </c>
      <c r="AB161" s="7">
        <v>2.42927231071676</v>
      </c>
      <c r="AC161" s="7">
        <v>3.24888071202031</v>
      </c>
      <c r="AD161" s="13">
        <v>95.7</v>
      </c>
      <c r="AE161" s="6">
        <v>2.6314186211272301</v>
      </c>
      <c r="AF161" s="13">
        <v>95.6</v>
      </c>
      <c r="AG161" s="6">
        <v>2.8166807876181599</v>
      </c>
      <c r="AH161" s="13">
        <v>94.4</v>
      </c>
      <c r="AI161" s="6">
        <v>107.98539008361099</v>
      </c>
      <c r="AJ161" s="6">
        <v>1.8E-3</v>
      </c>
      <c r="AK161" s="6">
        <v>4.7000000000000002E-3</v>
      </c>
    </row>
    <row r="162" spans="1:37">
      <c r="A162" s="5" t="s">
        <v>211</v>
      </c>
      <c r="B162" s="22">
        <v>238</v>
      </c>
      <c r="C162" s="22">
        <v>1.6759999999999999</v>
      </c>
      <c r="D162" s="22">
        <v>8.1000000000000003E-2</v>
      </c>
      <c r="E162" s="22">
        <v>332</v>
      </c>
      <c r="F162" s="20">
        <v>63.011972274732202</v>
      </c>
      <c r="G162" s="22">
        <v>1.20738083415704</v>
      </c>
      <c r="H162" s="18">
        <v>5.0099999999999999E-2</v>
      </c>
      <c r="I162" s="15">
        <v>2.4559027033130999E-3</v>
      </c>
      <c r="J162" s="24">
        <v>9.7949999999999995E-2</v>
      </c>
      <c r="K162" s="18">
        <v>0.10929999999999999</v>
      </c>
      <c r="L162" s="15">
        <v>5.3901588624548002E-3</v>
      </c>
      <c r="M162" s="18">
        <v>1.5869999999999999E-2</v>
      </c>
      <c r="N162" s="15">
        <v>3.0408719401020501E-4</v>
      </c>
      <c r="O162" s="24">
        <v>0.20144999999999999</v>
      </c>
      <c r="P162" s="10">
        <v>101.5</v>
      </c>
      <c r="Q162" s="6">
        <v>1.9223188730145599</v>
      </c>
      <c r="R162" s="6">
        <v>2.9791480527371901</v>
      </c>
      <c r="S162" s="10">
        <v>105.1</v>
      </c>
      <c r="T162" s="6">
        <v>4.96462857879862</v>
      </c>
      <c r="U162" s="6">
        <v>5.4552606092567597</v>
      </c>
      <c r="V162" s="10">
        <v>190</v>
      </c>
      <c r="W162" s="6">
        <v>431.25403429462398</v>
      </c>
      <c r="X162" s="6">
        <v>505.93830978179699</v>
      </c>
      <c r="Y162" s="6">
        <v>3.4253092293054102</v>
      </c>
      <c r="Z162" s="6">
        <v>46.578947368421098</v>
      </c>
      <c r="AA162" s="7">
        <v>101.5</v>
      </c>
      <c r="AB162" s="7">
        <v>1.9223188730145599</v>
      </c>
      <c r="AC162" s="7">
        <v>2.9791480527371901</v>
      </c>
      <c r="AD162" s="13">
        <v>101.2</v>
      </c>
      <c r="AE162" s="6">
        <v>1.9779559776567299</v>
      </c>
      <c r="AF162" s="13">
        <v>101.2</v>
      </c>
      <c r="AG162" s="6">
        <v>2.2525844990641399</v>
      </c>
      <c r="AH162" s="13">
        <v>101.7</v>
      </c>
      <c r="AI162" s="6">
        <v>422.46899400475399</v>
      </c>
      <c r="AJ162" s="6">
        <v>2.5999999999999999E-3</v>
      </c>
      <c r="AK162" s="6">
        <v>3.7000000000000002E-3</v>
      </c>
    </row>
    <row r="163" spans="1:37">
      <c r="A163" s="5" t="s">
        <v>212</v>
      </c>
      <c r="B163" s="22">
        <v>56.2</v>
      </c>
      <c r="C163" s="22">
        <v>1.17</v>
      </c>
      <c r="D163" s="22">
        <v>0.12</v>
      </c>
      <c r="E163" s="22">
        <v>194</v>
      </c>
      <c r="F163" s="20">
        <v>62.5</v>
      </c>
      <c r="G163" s="22">
        <v>1.89603532434706</v>
      </c>
      <c r="H163" s="18">
        <v>0.115</v>
      </c>
      <c r="I163" s="15">
        <v>1.4414476601977101E-2</v>
      </c>
      <c r="J163" s="24">
        <v>-0.40033000000000002</v>
      </c>
      <c r="K163" s="18">
        <v>0.25800000000000001</v>
      </c>
      <c r="L163" s="15">
        <v>3.6500756499009697E-2</v>
      </c>
      <c r="M163" s="18">
        <v>1.6E-2</v>
      </c>
      <c r="N163" s="15">
        <v>4.8538504303284803E-4</v>
      </c>
      <c r="O163" s="24">
        <v>0.53708999999999996</v>
      </c>
      <c r="P163" s="10">
        <v>102.3</v>
      </c>
      <c r="Q163" s="6">
        <v>3.0869609479988598</v>
      </c>
      <c r="R163" s="6">
        <v>3.8461937262482699</v>
      </c>
      <c r="S163" s="10">
        <v>237</v>
      </c>
      <c r="T163" s="6">
        <v>32.488467006826902</v>
      </c>
      <c r="U163" s="6">
        <v>32.827572625439302</v>
      </c>
      <c r="V163" s="10">
        <v>1680</v>
      </c>
      <c r="W163" s="6">
        <v>259.88269067658001</v>
      </c>
      <c r="X163" s="6">
        <v>259.89258883600098</v>
      </c>
      <c r="Y163" s="6">
        <v>56.835443037974699</v>
      </c>
      <c r="Z163" s="6">
        <v>93.910714285714306</v>
      </c>
      <c r="AA163" s="7">
        <v>102.3</v>
      </c>
      <c r="AB163" s="7">
        <v>3.0869609479988598</v>
      </c>
      <c r="AC163" s="7">
        <v>3.8461937262482699</v>
      </c>
      <c r="AD163" s="13">
        <v>91.3</v>
      </c>
      <c r="AE163" s="6">
        <v>3.01687386121296</v>
      </c>
      <c r="AF163" s="13">
        <v>91.7</v>
      </c>
      <c r="AG163" s="6">
        <v>4.4757444580401602</v>
      </c>
      <c r="AH163" s="13">
        <v>102.3</v>
      </c>
      <c r="AI163" s="6">
        <v>5.3486365832002596</v>
      </c>
      <c r="AJ163" s="6">
        <v>8.5999999999999993E-2</v>
      </c>
      <c r="AK163" s="6">
        <v>2.3E-2</v>
      </c>
    </row>
    <row r="164" spans="1:37">
      <c r="A164" s="5" t="s">
        <v>213</v>
      </c>
      <c r="B164" s="22">
        <v>137</v>
      </c>
      <c r="C164" s="22">
        <v>1.77</v>
      </c>
      <c r="D164" s="22">
        <v>0.1</v>
      </c>
      <c r="E164" s="22">
        <v>207</v>
      </c>
      <c r="F164" s="20">
        <v>55.959709009513098</v>
      </c>
      <c r="G164" s="22">
        <v>1.4727934004013501</v>
      </c>
      <c r="H164" s="18">
        <v>4.9000000000000002E-2</v>
      </c>
      <c r="I164" s="15">
        <v>3.6312741136811499E-3</v>
      </c>
      <c r="J164" s="24">
        <v>0.26974999999999999</v>
      </c>
      <c r="K164" s="18">
        <v>0.11890000000000001</v>
      </c>
      <c r="L164" s="15">
        <v>8.0681919016902404E-3</v>
      </c>
      <c r="M164" s="18">
        <v>1.787E-2</v>
      </c>
      <c r="N164" s="15">
        <v>4.70317278824625E-4</v>
      </c>
      <c r="O164" s="24">
        <v>-3.2118000000000001E-2</v>
      </c>
      <c r="P164" s="10">
        <v>114.2</v>
      </c>
      <c r="Q164" s="6">
        <v>2.9585202107464599</v>
      </c>
      <c r="R164" s="6">
        <v>3.9108759480534601</v>
      </c>
      <c r="S164" s="10">
        <v>113.6</v>
      </c>
      <c r="T164" s="6">
        <v>7.2578007972097298</v>
      </c>
      <c r="U164" s="6">
        <v>7.6565085804059096</v>
      </c>
      <c r="V164" s="10">
        <v>120</v>
      </c>
      <c r="W164" s="6">
        <v>144.912380671477</v>
      </c>
      <c r="X164" s="6">
        <v>149.427271380132</v>
      </c>
      <c r="Y164" s="6">
        <v>-0.52816901408452599</v>
      </c>
      <c r="Z164" s="6">
        <v>4.8333333333333304</v>
      </c>
      <c r="AA164" s="7">
        <v>114.2</v>
      </c>
      <c r="AB164" s="7">
        <v>2.9585202107464599</v>
      </c>
      <c r="AC164" s="7">
        <v>3.9108759480534601</v>
      </c>
      <c r="AD164" s="13">
        <v>113.9</v>
      </c>
      <c r="AE164" s="6">
        <v>3.2309815594328701</v>
      </c>
      <c r="AF164" s="13">
        <v>113.7</v>
      </c>
      <c r="AG164" s="6">
        <v>3.4059759852321498</v>
      </c>
      <c r="AH164" s="13">
        <v>112.5</v>
      </c>
      <c r="AI164" s="6">
        <v>71.673065177060096</v>
      </c>
      <c r="AJ164" s="6">
        <v>1E-3</v>
      </c>
      <c r="AK164" s="6">
        <v>5.5999999999999999E-3</v>
      </c>
    </row>
    <row r="165" spans="1:37">
      <c r="A165" s="5" t="s">
        <v>214</v>
      </c>
      <c r="B165" s="22">
        <v>292</v>
      </c>
      <c r="C165" s="22">
        <v>2.4260000000000002</v>
      </c>
      <c r="D165" s="22">
        <v>8.3000000000000004E-2</v>
      </c>
      <c r="E165" s="22">
        <v>404</v>
      </c>
      <c r="F165" s="20">
        <v>63.011972274732202</v>
      </c>
      <c r="G165" s="22">
        <v>1.2518946499943699</v>
      </c>
      <c r="H165" s="18">
        <v>4.8800000000000003E-2</v>
      </c>
      <c r="I165" s="15">
        <v>2.1278634714786398E-3</v>
      </c>
      <c r="J165" s="24">
        <v>7.4482000000000003E-3</v>
      </c>
      <c r="K165" s="18">
        <v>0.1066</v>
      </c>
      <c r="L165" s="15">
        <v>4.6431982781268404E-3</v>
      </c>
      <c r="M165" s="18">
        <v>1.5869999999999999E-2</v>
      </c>
      <c r="N165" s="15">
        <v>3.1529830567416598E-4</v>
      </c>
      <c r="O165" s="24">
        <v>0.18878</v>
      </c>
      <c r="P165" s="10">
        <v>101.5</v>
      </c>
      <c r="Q165" s="6">
        <v>2.0351191241664401</v>
      </c>
      <c r="R165" s="6">
        <v>3.05314970483398</v>
      </c>
      <c r="S165" s="10">
        <v>102.7</v>
      </c>
      <c r="T165" s="6">
        <v>4.2209251692400498</v>
      </c>
      <c r="U165" s="6">
        <v>4.7647500344777098</v>
      </c>
      <c r="V165" s="10">
        <v>130</v>
      </c>
      <c r="W165" s="6">
        <v>98.201987117320002</v>
      </c>
      <c r="X165" s="6">
        <v>106.05530831908101</v>
      </c>
      <c r="Y165" s="6">
        <v>1.1684518013631999</v>
      </c>
      <c r="Z165" s="6">
        <v>21.923076923076898</v>
      </c>
      <c r="AA165" s="7">
        <v>101.5</v>
      </c>
      <c r="AB165" s="7">
        <v>2.0351191241664401</v>
      </c>
      <c r="AC165" s="7">
        <v>3.05314970483398</v>
      </c>
      <c r="AD165" s="13">
        <v>101</v>
      </c>
      <c r="AE165" s="6">
        <v>2.0936833212183701</v>
      </c>
      <c r="AF165" s="13">
        <v>100.8</v>
      </c>
      <c r="AG165" s="6">
        <v>2.3259426657431099</v>
      </c>
      <c r="AH165" s="13">
        <v>100.6</v>
      </c>
      <c r="AI165" s="6">
        <v>58.726863306244098</v>
      </c>
      <c r="AJ165" s="6">
        <v>1.1000000000000001E-3</v>
      </c>
      <c r="AK165" s="6">
        <v>3.2000000000000002E-3</v>
      </c>
    </row>
    <row r="166" spans="1:37">
      <c r="A166" s="5" t="s">
        <v>217</v>
      </c>
      <c r="B166" s="22">
        <v>250</v>
      </c>
      <c r="C166" s="22">
        <v>1.6259999999999999</v>
      </c>
      <c r="D166" s="22">
        <v>2.7E-2</v>
      </c>
      <c r="E166" s="22">
        <v>377</v>
      </c>
      <c r="F166" s="20">
        <v>61.274509803921603</v>
      </c>
      <c r="G166" s="22">
        <v>1.3555063509116601</v>
      </c>
      <c r="H166" s="18">
        <v>5.16E-2</v>
      </c>
      <c r="I166" s="15">
        <v>2.5949370872766098E-3</v>
      </c>
      <c r="J166" s="24">
        <v>-2.7630999999999999E-2</v>
      </c>
      <c r="K166" s="18">
        <v>0.11550000000000001</v>
      </c>
      <c r="L166" s="15">
        <v>6.1673861207565102E-3</v>
      </c>
      <c r="M166" s="18">
        <v>1.6320000000000001E-2</v>
      </c>
      <c r="N166" s="15">
        <v>3.6102881471705299E-4</v>
      </c>
      <c r="O166" s="24">
        <v>0.18232999999999999</v>
      </c>
      <c r="P166" s="10">
        <v>104.3</v>
      </c>
      <c r="Q166" s="6">
        <v>2.3002190416228601</v>
      </c>
      <c r="R166" s="6">
        <v>3.2808685509092301</v>
      </c>
      <c r="S166" s="10">
        <v>110.7</v>
      </c>
      <c r="T166" s="6">
        <v>5.51291357593795</v>
      </c>
      <c r="U166" s="6">
        <v>6.00314121865331</v>
      </c>
      <c r="V166" s="10">
        <v>240</v>
      </c>
      <c r="W166" s="6">
        <v>130.48225056541401</v>
      </c>
      <c r="X166" s="6">
        <v>143.44215723374299</v>
      </c>
      <c r="Y166" s="6">
        <v>5.7813911472447996</v>
      </c>
      <c r="Z166" s="6">
        <v>56.5416666666667</v>
      </c>
      <c r="AA166" s="7">
        <v>104.3</v>
      </c>
      <c r="AB166" s="7">
        <v>2.3002190416228601</v>
      </c>
      <c r="AC166" s="7">
        <v>3.2808685509092301</v>
      </c>
      <c r="AD166" s="13">
        <v>103.4</v>
      </c>
      <c r="AE166" s="6">
        <v>2.4261507866256702</v>
      </c>
      <c r="AF166" s="13">
        <v>103.1</v>
      </c>
      <c r="AG166" s="6">
        <v>2.63746395155668</v>
      </c>
      <c r="AH166" s="13">
        <v>102.3</v>
      </c>
      <c r="AI166" s="6">
        <v>90.047512528750104</v>
      </c>
      <c r="AJ166" s="6">
        <v>4.5999999999999999E-3</v>
      </c>
      <c r="AK166" s="6">
        <v>4.0000000000000001E-3</v>
      </c>
    </row>
    <row r="167" spans="1:37">
      <c r="A167" s="5" t="s">
        <v>219</v>
      </c>
      <c r="B167" s="22">
        <v>410</v>
      </c>
      <c r="C167" s="22">
        <v>1.401</v>
      </c>
      <c r="D167" s="22">
        <v>0.03</v>
      </c>
      <c r="E167" s="22">
        <v>602</v>
      </c>
      <c r="F167" s="20">
        <v>62.8930817610063</v>
      </c>
      <c r="G167" s="22">
        <v>1.24829657721266</v>
      </c>
      <c r="H167" s="18">
        <v>5.2600000000000001E-2</v>
      </c>
      <c r="I167" s="15">
        <v>2.7752139165079402E-3</v>
      </c>
      <c r="J167" s="24">
        <v>-8.2527000000000003E-2</v>
      </c>
      <c r="K167" s="18">
        <v>0.1152</v>
      </c>
      <c r="L167" s="15">
        <v>6.6139440578220797E-3</v>
      </c>
      <c r="M167" s="18">
        <v>1.5900000000000001E-2</v>
      </c>
      <c r="N167" s="15">
        <v>3.1558185768513401E-4</v>
      </c>
      <c r="O167" s="24">
        <v>0.17094000000000001</v>
      </c>
      <c r="P167" s="10">
        <v>101.7</v>
      </c>
      <c r="Q167" s="6">
        <v>1.9797475696189799</v>
      </c>
      <c r="R167" s="6">
        <v>3.0197200701522702</v>
      </c>
      <c r="S167" s="10">
        <v>110.4</v>
      </c>
      <c r="T167" s="6">
        <v>5.8841708366930501</v>
      </c>
      <c r="U167" s="6">
        <v>6.3437124572293602</v>
      </c>
      <c r="V167" s="10">
        <v>270</v>
      </c>
      <c r="W167" s="6">
        <v>101.24713516332</v>
      </c>
      <c r="X167" s="6">
        <v>105.476292146986</v>
      </c>
      <c r="Y167" s="6">
        <v>7.8804347826086998</v>
      </c>
      <c r="Z167" s="6">
        <v>62.3333333333333</v>
      </c>
      <c r="AA167" s="7">
        <v>101.7</v>
      </c>
      <c r="AB167" s="7">
        <v>1.9797475696189799</v>
      </c>
      <c r="AC167" s="7">
        <v>3.0197200701522702</v>
      </c>
      <c r="AD167" s="13">
        <v>101.1</v>
      </c>
      <c r="AE167" s="6">
        <v>2.03686043690093</v>
      </c>
      <c r="AF167" s="13">
        <v>101.1</v>
      </c>
      <c r="AG167" s="6">
        <v>2.3680089601580798</v>
      </c>
      <c r="AH167" s="13">
        <v>101.6</v>
      </c>
      <c r="AI167" s="6">
        <v>36.406900153398801</v>
      </c>
      <c r="AJ167" s="6">
        <v>5.7000000000000002E-3</v>
      </c>
      <c r="AK167" s="6">
        <v>4.3E-3</v>
      </c>
    </row>
    <row r="168" spans="1:37">
      <c r="A168" s="5" t="s">
        <v>220</v>
      </c>
      <c r="B168" s="22">
        <v>385</v>
      </c>
      <c r="C168" s="22">
        <v>1.8839999999999999</v>
      </c>
      <c r="D168" s="22">
        <v>4.9000000000000002E-2</v>
      </c>
      <c r="E168" s="22">
        <v>1797</v>
      </c>
      <c r="F168" s="20">
        <v>19.8925800676348</v>
      </c>
      <c r="G168" s="22">
        <v>0.37785646609519102</v>
      </c>
      <c r="H168" s="18">
        <v>5.3600000000000002E-2</v>
      </c>
      <c r="I168" s="15">
        <v>1.4905012734950901E-3</v>
      </c>
      <c r="J168" s="24">
        <v>6.9495000000000001E-2</v>
      </c>
      <c r="K168" s="18">
        <v>0.371</v>
      </c>
      <c r="L168" s="15">
        <v>1.2793457556501299E-2</v>
      </c>
      <c r="M168" s="18">
        <v>5.0270000000000002E-2</v>
      </c>
      <c r="N168" s="15">
        <v>9.54870835558926E-4</v>
      </c>
      <c r="O168" s="24">
        <v>0.40248</v>
      </c>
      <c r="P168" s="10">
        <v>316.2</v>
      </c>
      <c r="Q168" s="6">
        <v>5.8305161004018302</v>
      </c>
      <c r="R168" s="6">
        <v>9.0896085947266307</v>
      </c>
      <c r="S168" s="10">
        <v>320</v>
      </c>
      <c r="T168" s="6">
        <v>9.2261106601524894</v>
      </c>
      <c r="U168" s="6">
        <v>11.1212515147165</v>
      </c>
      <c r="V168" s="10">
        <v>342</v>
      </c>
      <c r="W168" s="6">
        <v>62.188925643208698</v>
      </c>
      <c r="X168" s="6">
        <v>68.423399820645898</v>
      </c>
      <c r="Y168" s="6">
        <v>1.18750000000001</v>
      </c>
      <c r="Z168" s="6">
        <v>7.54385964912281</v>
      </c>
      <c r="AA168" s="7">
        <v>316.2</v>
      </c>
      <c r="AB168" s="7">
        <v>5.8305161004018302</v>
      </c>
      <c r="AC168" s="7">
        <v>9.0896085947266307</v>
      </c>
      <c r="AD168" s="13">
        <v>315.39999999999998</v>
      </c>
      <c r="AE168" s="6">
        <v>5.8850248934940801</v>
      </c>
      <c r="AF168" s="13">
        <v>309</v>
      </c>
      <c r="AG168" s="6">
        <v>6.7964194921575798</v>
      </c>
      <c r="AH168" s="13">
        <v>261</v>
      </c>
      <c r="AI168" s="6">
        <v>31.523998360876501</v>
      </c>
      <c r="AJ168" s="6">
        <v>2.0999999999999999E-3</v>
      </c>
      <c r="AK168" s="6">
        <v>1.6999999999999999E-3</v>
      </c>
    </row>
    <row r="169" spans="1:37">
      <c r="A169" s="5"/>
      <c r="N169" s="15"/>
    </row>
    <row r="170" spans="1:37">
      <c r="A170" s="5"/>
      <c r="N170" s="15"/>
    </row>
    <row r="171" spans="1:37">
      <c r="A171" s="5"/>
      <c r="N171"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K171"/>
  <sheetViews>
    <sheetView topLeftCell="B3" zoomScale="70" zoomScaleNormal="70" workbookViewId="0">
      <selection activeCell="AB163" sqref="AA4:AB163"/>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299</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674</v>
      </c>
      <c r="C4" s="22">
        <v>1.534</v>
      </c>
      <c r="D4" s="22">
        <v>4.5999999999999999E-2</v>
      </c>
      <c r="E4" s="22">
        <v>333</v>
      </c>
      <c r="F4" s="20">
        <v>76.923076923076906</v>
      </c>
      <c r="G4" s="22">
        <v>2.35622052192255</v>
      </c>
      <c r="H4" s="18">
        <v>5.0999999999999997E-2</v>
      </c>
      <c r="I4" s="15">
        <v>2.3705381010402401E-3</v>
      </c>
      <c r="J4" s="24">
        <v>0.40833000000000003</v>
      </c>
      <c r="K4" s="18">
        <v>9.0800000000000006E-2</v>
      </c>
      <c r="L4" s="15">
        <v>4.1171184097618602E-3</v>
      </c>
      <c r="M4" s="18">
        <v>1.2999999999999999E-2</v>
      </c>
      <c r="N4" s="15">
        <v>3.9820126820491199E-4</v>
      </c>
      <c r="O4" s="24">
        <v>0.12157999999999999</v>
      </c>
      <c r="P4" s="10">
        <v>83.3</v>
      </c>
      <c r="Q4" s="6">
        <v>2.54507296332726</v>
      </c>
      <c r="R4" s="6">
        <v>3.1580043283631398</v>
      </c>
      <c r="S4" s="10">
        <v>88.1</v>
      </c>
      <c r="T4" s="6">
        <v>3.7960768820259001</v>
      </c>
      <c r="U4" s="6">
        <v>4.2495961658268504</v>
      </c>
      <c r="V4" s="10">
        <v>230</v>
      </c>
      <c r="W4" s="6">
        <v>95.246525334130794</v>
      </c>
      <c r="X4" s="6">
        <v>101.40682267961</v>
      </c>
      <c r="Y4" s="6">
        <v>5.4483541430192997</v>
      </c>
      <c r="Z4" s="6">
        <v>63.7826086956522</v>
      </c>
      <c r="AA4" s="7">
        <v>83.3</v>
      </c>
      <c r="AB4" s="7">
        <v>2.54507296332726</v>
      </c>
      <c r="AC4" s="7">
        <v>3.1580043283631398</v>
      </c>
      <c r="AD4" s="13">
        <v>82.9</v>
      </c>
      <c r="AE4" s="6">
        <v>2.6064528364540598</v>
      </c>
      <c r="AF4" s="13">
        <v>82.9</v>
      </c>
      <c r="AG4" s="6">
        <v>2.2148588429630101</v>
      </c>
      <c r="AH4" s="13">
        <v>82.6</v>
      </c>
      <c r="AI4" s="6">
        <v>12.169296948682501</v>
      </c>
      <c r="AJ4" s="6">
        <v>4.4999999999999997E-3</v>
      </c>
      <c r="AK4" s="6">
        <v>4.0000000000000001E-3</v>
      </c>
    </row>
    <row r="5" spans="1:37">
      <c r="A5" s="5" t="s">
        <v>42</v>
      </c>
      <c r="B5" s="22">
        <v>2190</v>
      </c>
      <c r="C5" s="22">
        <v>1.0660000000000001</v>
      </c>
      <c r="D5" s="22">
        <v>4.1000000000000002E-2</v>
      </c>
      <c r="E5" s="22">
        <v>1040</v>
      </c>
      <c r="F5" s="20">
        <v>77.041602465331295</v>
      </c>
      <c r="G5" s="22">
        <v>2.1867503952492302</v>
      </c>
      <c r="H5" s="18">
        <v>4.9599999999999998E-2</v>
      </c>
      <c r="I5" s="15">
        <v>1.73624523341046E-3</v>
      </c>
      <c r="J5" s="24">
        <v>0.40906999999999999</v>
      </c>
      <c r="K5" s="18">
        <v>8.8300000000000003E-2</v>
      </c>
      <c r="L5" s="15">
        <v>3.0442550812965698E-3</v>
      </c>
      <c r="M5" s="18">
        <v>1.298E-2</v>
      </c>
      <c r="N5" s="15">
        <v>3.6842458129174798E-4</v>
      </c>
      <c r="O5" s="24">
        <v>0.27423999999999998</v>
      </c>
      <c r="P5" s="10">
        <v>83.1</v>
      </c>
      <c r="Q5" s="6">
        <v>2.36543814582889</v>
      </c>
      <c r="R5" s="6">
        <v>3.01335075571787</v>
      </c>
      <c r="S5" s="10">
        <v>85.9</v>
      </c>
      <c r="T5" s="6">
        <v>2.8764056678341401</v>
      </c>
      <c r="U5" s="6">
        <v>3.42641015422645</v>
      </c>
      <c r="V5" s="10">
        <v>166</v>
      </c>
      <c r="W5" s="6">
        <v>130.21253327359599</v>
      </c>
      <c r="X5" s="6">
        <v>535.79219173468596</v>
      </c>
      <c r="Y5" s="6">
        <v>3.2596041909196898</v>
      </c>
      <c r="Z5" s="6">
        <v>49.939759036144601</v>
      </c>
      <c r="AA5" s="7">
        <v>83.1</v>
      </c>
      <c r="AB5" s="7">
        <v>2.36543814582889</v>
      </c>
      <c r="AC5" s="7">
        <v>3.01335075571787</v>
      </c>
      <c r="AD5" s="13">
        <v>82.9</v>
      </c>
      <c r="AE5" s="6">
        <v>2.36543814582889</v>
      </c>
      <c r="AF5" s="13">
        <v>82.8</v>
      </c>
      <c r="AG5" s="6">
        <v>1.9182047768547399</v>
      </c>
      <c r="AH5" s="13">
        <v>80.2</v>
      </c>
      <c r="AI5" s="6">
        <v>108.755853274789</v>
      </c>
      <c r="AJ5" s="6">
        <v>2.5999999999999999E-3</v>
      </c>
      <c r="AK5" s="6">
        <v>2.8999999999999998E-3</v>
      </c>
    </row>
    <row r="6" spans="1:37">
      <c r="A6" s="5" t="s">
        <v>44</v>
      </c>
      <c r="B6" s="22">
        <v>1050</v>
      </c>
      <c r="C6" s="22">
        <v>1.516</v>
      </c>
      <c r="D6" s="22">
        <v>5.1999999999999998E-2</v>
      </c>
      <c r="E6" s="22">
        <v>2190</v>
      </c>
      <c r="F6" s="20">
        <v>69.930069930069905</v>
      </c>
      <c r="G6" s="22">
        <v>3.0896147338951101</v>
      </c>
      <c r="H6" s="18">
        <v>0.15</v>
      </c>
      <c r="I6" s="15">
        <v>2.4410764941478001E-2</v>
      </c>
      <c r="J6" s="24">
        <v>-0.80315000000000003</v>
      </c>
      <c r="K6" s="18">
        <v>0.32500000000000001</v>
      </c>
      <c r="L6" s="15">
        <v>6.6221465553096895E-2</v>
      </c>
      <c r="M6" s="18">
        <v>1.43E-2</v>
      </c>
      <c r="N6" s="15">
        <v>6.3179531693421096E-4</v>
      </c>
      <c r="O6" s="24">
        <v>0.89188000000000001</v>
      </c>
      <c r="P6" s="10">
        <v>91.5</v>
      </c>
      <c r="Q6" s="6">
        <v>3.9617966996537901</v>
      </c>
      <c r="R6" s="6">
        <v>4.4625853298693396</v>
      </c>
      <c r="S6" s="10">
        <v>264</v>
      </c>
      <c r="T6" s="6">
        <v>44.950894319273097</v>
      </c>
      <c r="U6" s="6">
        <v>45.301929679273002</v>
      </c>
      <c r="V6" s="10">
        <v>1860</v>
      </c>
      <c r="W6" s="6">
        <v>259.84238502113499</v>
      </c>
      <c r="X6" s="6">
        <v>259.84788028618902</v>
      </c>
      <c r="Y6" s="6">
        <v>65.340909090909093</v>
      </c>
      <c r="Z6" s="6">
        <v>95.080645161290306</v>
      </c>
      <c r="AA6" s="7">
        <v>91.5</v>
      </c>
      <c r="AB6" s="7">
        <v>3.9617966996537901</v>
      </c>
      <c r="AC6" s="7">
        <v>4.4625853298693396</v>
      </c>
      <c r="AD6" s="13">
        <v>78.5</v>
      </c>
      <c r="AE6" s="6">
        <v>2.3708296204889301</v>
      </c>
      <c r="AF6" s="13">
        <v>78.900000000000006</v>
      </c>
      <c r="AG6" s="6">
        <v>2.9466761108853001</v>
      </c>
      <c r="AH6" s="13">
        <v>91.6</v>
      </c>
      <c r="AI6" s="6">
        <v>3.5524714596904099</v>
      </c>
      <c r="AJ6" s="6">
        <v>0.129</v>
      </c>
      <c r="AK6" s="6">
        <v>3.9E-2</v>
      </c>
    </row>
    <row r="7" spans="1:37">
      <c r="A7" s="5" t="s">
        <v>45</v>
      </c>
      <c r="B7" s="22">
        <v>1300</v>
      </c>
      <c r="C7" s="22">
        <v>1.37</v>
      </c>
      <c r="D7" s="22">
        <v>7.4999999999999997E-2</v>
      </c>
      <c r="E7" s="22">
        <v>637</v>
      </c>
      <c r="F7" s="20">
        <v>78.431372549019599</v>
      </c>
      <c r="G7" s="22">
        <v>2.2474918501269099</v>
      </c>
      <c r="H7" s="18">
        <v>5.9299999999999999E-2</v>
      </c>
      <c r="I7" s="15">
        <v>5.1210547726000004E-3</v>
      </c>
      <c r="J7" s="24">
        <v>-0.49347000000000002</v>
      </c>
      <c r="K7" s="18">
        <v>0.10299999999999999</v>
      </c>
      <c r="L7" s="15">
        <v>9.5047830064657508E-3</v>
      </c>
      <c r="M7" s="18">
        <v>1.2749999999999999E-2</v>
      </c>
      <c r="N7" s="15">
        <v>3.6535789388625502E-4</v>
      </c>
      <c r="O7" s="24">
        <v>0.84750000000000003</v>
      </c>
      <c r="P7" s="10">
        <v>81.7</v>
      </c>
      <c r="Q7" s="6">
        <v>2.34633814123388</v>
      </c>
      <c r="R7" s="6">
        <v>2.9781545749664402</v>
      </c>
      <c r="S7" s="10">
        <v>98</v>
      </c>
      <c r="T7" s="6">
        <v>8.7131537780128205</v>
      </c>
      <c r="U7" s="6">
        <v>8.9727938905501805</v>
      </c>
      <c r="V7" s="10">
        <v>440</v>
      </c>
      <c r="W7" s="6">
        <v>141.740664364228</v>
      </c>
      <c r="X7" s="6">
        <v>141.86731212038501</v>
      </c>
      <c r="Y7" s="6">
        <v>16.632653061224499</v>
      </c>
      <c r="Z7" s="6">
        <v>81.431818181818201</v>
      </c>
      <c r="AA7" s="7">
        <v>81.7</v>
      </c>
      <c r="AB7" s="7">
        <v>2.34633814123388</v>
      </c>
      <c r="AC7" s="7">
        <v>2.9781545749664402</v>
      </c>
      <c r="AD7" s="13">
        <v>80.599999999999994</v>
      </c>
      <c r="AE7" s="6">
        <v>2.34633814123388</v>
      </c>
      <c r="AF7" s="13">
        <v>80.599999999999994</v>
      </c>
      <c r="AG7" s="6">
        <v>1.9748034735889599</v>
      </c>
      <c r="AH7" s="13">
        <v>81.8</v>
      </c>
      <c r="AI7" s="6">
        <v>2.32738789475634</v>
      </c>
      <c r="AJ7" s="6">
        <v>1.4999999999999999E-2</v>
      </c>
      <c r="AK7" s="6">
        <v>8.5000000000000006E-3</v>
      </c>
    </row>
    <row r="8" spans="1:37">
      <c r="A8" s="5" t="s">
        <v>46</v>
      </c>
      <c r="B8" s="22">
        <v>1590</v>
      </c>
      <c r="C8" s="22">
        <v>1.161</v>
      </c>
      <c r="D8" s="22">
        <v>5.5E-2</v>
      </c>
      <c r="E8" s="22">
        <v>685</v>
      </c>
      <c r="F8" s="20">
        <v>81.300813008130106</v>
      </c>
      <c r="G8" s="22">
        <v>2.0843487398485698</v>
      </c>
      <c r="H8" s="18">
        <v>4.7699999999999999E-2</v>
      </c>
      <c r="I8" s="15">
        <v>1.42377517724323E-3</v>
      </c>
      <c r="J8" s="24">
        <v>0.31930999999999998</v>
      </c>
      <c r="K8" s="18">
        <v>8.0799999999999997E-2</v>
      </c>
      <c r="L8" s="15">
        <v>2.4965704476341099E-3</v>
      </c>
      <c r="M8" s="18">
        <v>1.23E-2</v>
      </c>
      <c r="N8" s="15">
        <v>3.1534112085169E-4</v>
      </c>
      <c r="O8" s="24">
        <v>0.27843000000000001</v>
      </c>
      <c r="P8" s="10">
        <v>78.8</v>
      </c>
      <c r="Q8" s="6">
        <v>1.9799259499189701</v>
      </c>
      <c r="R8" s="6">
        <v>2.65588355267881</v>
      </c>
      <c r="S8" s="10">
        <v>78.8</v>
      </c>
      <c r="T8" s="6">
        <v>2.4063301312867398</v>
      </c>
      <c r="U8" s="6">
        <v>2.9552580229533398</v>
      </c>
      <c r="V8" s="10">
        <v>91</v>
      </c>
      <c r="W8" s="6">
        <v>58.703133482867699</v>
      </c>
      <c r="X8" s="6">
        <v>65.216358573188003</v>
      </c>
      <c r="Y8" s="6">
        <v>0</v>
      </c>
      <c r="Z8" s="6">
        <v>13.4065934065934</v>
      </c>
      <c r="AA8" s="7">
        <v>78.8</v>
      </c>
      <c r="AB8" s="7">
        <v>1.9799259499189701</v>
      </c>
      <c r="AC8" s="7">
        <v>2.65588355267881</v>
      </c>
      <c r="AD8" s="13">
        <v>78.8</v>
      </c>
      <c r="AE8" s="6">
        <v>2.0309374109416898</v>
      </c>
      <c r="AF8" s="13">
        <v>78.599999999999994</v>
      </c>
      <c r="AG8" s="6">
        <v>1.53883875072681</v>
      </c>
      <c r="AH8" s="13">
        <v>73.7</v>
      </c>
      <c r="AI8" s="6">
        <v>7.8332675626063502</v>
      </c>
      <c r="AJ8" s="6">
        <v>4.0000000000000002E-4</v>
      </c>
      <c r="AK8" s="6">
        <v>2.3E-3</v>
      </c>
    </row>
    <row r="9" spans="1:37">
      <c r="A9" s="5" t="s">
        <v>47</v>
      </c>
      <c r="B9" s="22">
        <v>944</v>
      </c>
      <c r="C9" s="22">
        <v>0.86899999999999999</v>
      </c>
      <c r="D9" s="22">
        <v>4.4999999999999998E-2</v>
      </c>
      <c r="E9" s="22">
        <v>427</v>
      </c>
      <c r="F9" s="20">
        <v>78.186082877247898</v>
      </c>
      <c r="G9" s="22">
        <v>2.1672586730190302</v>
      </c>
      <c r="H9" s="18">
        <v>4.82E-2</v>
      </c>
      <c r="I9" s="15">
        <v>1.89724417835423E-3</v>
      </c>
      <c r="J9" s="24">
        <v>0.26978000000000002</v>
      </c>
      <c r="K9" s="18">
        <v>8.4599999999999995E-2</v>
      </c>
      <c r="L9" s="15">
        <v>3.4135781813223499E-3</v>
      </c>
      <c r="M9" s="18">
        <v>1.2789999999999999E-2</v>
      </c>
      <c r="N9" s="15">
        <v>3.5452905949301302E-4</v>
      </c>
      <c r="O9" s="24">
        <v>0.18395</v>
      </c>
      <c r="P9" s="10">
        <v>81.900000000000006</v>
      </c>
      <c r="Q9" s="6">
        <v>2.2922135111179802</v>
      </c>
      <c r="R9" s="6">
        <v>2.9392547673699299</v>
      </c>
      <c r="S9" s="10">
        <v>82.3</v>
      </c>
      <c r="T9" s="6">
        <v>3.1713530022702701</v>
      </c>
      <c r="U9" s="6">
        <v>3.6416170176896401</v>
      </c>
      <c r="V9" s="10">
        <v>109</v>
      </c>
      <c r="W9" s="6">
        <v>78.081687176505895</v>
      </c>
      <c r="X9" s="6">
        <v>87.098941812745096</v>
      </c>
      <c r="Y9" s="6">
        <v>0.48602673147021802</v>
      </c>
      <c r="Z9" s="6">
        <v>24.862385321100898</v>
      </c>
      <c r="AA9" s="7">
        <v>81.900000000000006</v>
      </c>
      <c r="AB9" s="7">
        <v>2.2922135111179802</v>
      </c>
      <c r="AC9" s="7">
        <v>2.9392547673699299</v>
      </c>
      <c r="AD9" s="13">
        <v>81.900000000000006</v>
      </c>
      <c r="AE9" s="6">
        <v>2.34964737366096</v>
      </c>
      <c r="AF9" s="13">
        <v>81.7</v>
      </c>
      <c r="AG9" s="6">
        <v>1.9047519169195399</v>
      </c>
      <c r="AH9" s="13">
        <v>81</v>
      </c>
      <c r="AI9" s="6">
        <v>12.0890393468518</v>
      </c>
      <c r="AJ9" s="6">
        <v>8.9999999999999998E-4</v>
      </c>
      <c r="AK9" s="6">
        <v>3.0999999999999999E-3</v>
      </c>
    </row>
    <row r="10" spans="1:37">
      <c r="A10" s="5" t="s">
        <v>48</v>
      </c>
      <c r="B10" s="22">
        <v>2150</v>
      </c>
      <c r="C10" s="22">
        <v>0.62</v>
      </c>
      <c r="D10" s="22">
        <v>1.7999999999999999E-2</v>
      </c>
      <c r="E10" s="22">
        <v>950</v>
      </c>
      <c r="F10" s="20">
        <v>79.113924050632903</v>
      </c>
      <c r="G10" s="22">
        <v>2.2061612684491099</v>
      </c>
      <c r="H10" s="18">
        <v>4.7199999999999999E-2</v>
      </c>
      <c r="I10" s="15">
        <v>1.2651788673575001E-3</v>
      </c>
      <c r="J10" s="24">
        <v>0.36516999999999999</v>
      </c>
      <c r="K10" s="18">
        <v>8.14E-2</v>
      </c>
      <c r="L10" s="15">
        <v>2.2031332233889101E-3</v>
      </c>
      <c r="M10" s="18">
        <v>1.264E-2</v>
      </c>
      <c r="N10" s="15">
        <v>3.5247750339560701E-4</v>
      </c>
      <c r="O10" s="24">
        <v>0.38982</v>
      </c>
      <c r="P10" s="10">
        <v>81</v>
      </c>
      <c r="Q10" s="6">
        <v>2.2230629627333598</v>
      </c>
      <c r="R10" s="6">
        <v>2.8721128863809899</v>
      </c>
      <c r="S10" s="10">
        <v>79.5</v>
      </c>
      <c r="T10" s="6">
        <v>2.11167362415252</v>
      </c>
      <c r="U10" s="6">
        <v>2.7281585688710299</v>
      </c>
      <c r="V10" s="10">
        <v>70</v>
      </c>
      <c r="W10" s="6">
        <v>54.524874682277897</v>
      </c>
      <c r="X10" s="6">
        <v>58.473996473106197</v>
      </c>
      <c r="Y10" s="6">
        <v>-1.88679245283019</v>
      </c>
      <c r="Z10" s="6">
        <v>-15.714285714285699</v>
      </c>
      <c r="AA10" s="7">
        <v>81</v>
      </c>
      <c r="AB10" s="7">
        <v>2.2230629627333598</v>
      </c>
      <c r="AC10" s="7">
        <v>2.8721128863809899</v>
      </c>
      <c r="AD10" s="13">
        <v>81</v>
      </c>
      <c r="AE10" s="6">
        <v>2.2795194529279201</v>
      </c>
      <c r="AF10" s="13">
        <v>80.8</v>
      </c>
      <c r="AG10" s="6">
        <v>1.82163813501515</v>
      </c>
      <c r="AH10" s="13">
        <v>78.7</v>
      </c>
      <c r="AI10" s="6">
        <v>5.4433224337818196</v>
      </c>
      <c r="AJ10" s="6">
        <v>-2.9999999999999997E-4</v>
      </c>
      <c r="AK10" s="6">
        <v>2.0999999999999999E-3</v>
      </c>
    </row>
    <row r="11" spans="1:37">
      <c r="A11" s="5" t="s">
        <v>49</v>
      </c>
      <c r="B11" s="22">
        <v>1080</v>
      </c>
      <c r="C11" s="22">
        <v>1.5489999999999999</v>
      </c>
      <c r="D11" s="22">
        <v>3.6999999999999998E-2</v>
      </c>
      <c r="E11" s="22">
        <v>1430</v>
      </c>
      <c r="F11" s="20">
        <v>67.385444743935295</v>
      </c>
      <c r="G11" s="22">
        <v>1.9954149105681001</v>
      </c>
      <c r="H11" s="18">
        <v>0.11</v>
      </c>
      <c r="I11" s="15">
        <v>1.10259304613069E-2</v>
      </c>
      <c r="J11" s="24">
        <v>-0.61173999999999995</v>
      </c>
      <c r="K11" s="18">
        <v>0.23100000000000001</v>
      </c>
      <c r="L11" s="15">
        <v>2.6871101577717299E-2</v>
      </c>
      <c r="M11" s="18">
        <v>1.4840000000000001E-2</v>
      </c>
      <c r="N11" s="15">
        <v>4.3944144592880598E-4</v>
      </c>
      <c r="O11" s="24">
        <v>0.84931000000000001</v>
      </c>
      <c r="P11" s="10">
        <v>95</v>
      </c>
      <c r="Q11" s="6">
        <v>2.8104666696132998</v>
      </c>
      <c r="R11" s="6">
        <v>3.52666485610722</v>
      </c>
      <c r="S11" s="10">
        <v>206</v>
      </c>
      <c r="T11" s="6">
        <v>22.1294037497285</v>
      </c>
      <c r="U11" s="6">
        <v>22.544482802256699</v>
      </c>
      <c r="V11" s="10">
        <v>1590</v>
      </c>
      <c r="W11" s="6">
        <v>204.724579843567</v>
      </c>
      <c r="X11" s="6">
        <v>204.73591211398201</v>
      </c>
      <c r="Y11" s="6">
        <v>53.883495145631102</v>
      </c>
      <c r="Z11" s="6">
        <v>94.025157232704402</v>
      </c>
      <c r="AA11" s="7">
        <v>95</v>
      </c>
      <c r="AB11" s="7">
        <v>2.8104666696132998</v>
      </c>
      <c r="AC11" s="7">
        <v>3.52666485610722</v>
      </c>
      <c r="AD11" s="13">
        <v>87</v>
      </c>
      <c r="AE11" s="6">
        <v>2.3211468934574699</v>
      </c>
      <c r="AF11" s="13">
        <v>87.2</v>
      </c>
      <c r="AG11" s="6">
        <v>2.3747232088174899</v>
      </c>
      <c r="AH11" s="13">
        <v>94.8</v>
      </c>
      <c r="AI11" s="6">
        <v>2.7056962366305202</v>
      </c>
      <c r="AJ11" s="6">
        <v>7.9000000000000001E-2</v>
      </c>
      <c r="AK11" s="6">
        <v>1.7999999999999999E-2</v>
      </c>
    </row>
    <row r="12" spans="1:37">
      <c r="A12" s="5" t="s">
        <v>50</v>
      </c>
      <c r="B12" s="22">
        <v>147</v>
      </c>
      <c r="C12" s="22">
        <v>1.159</v>
      </c>
      <c r="D12" s="22">
        <v>2.7E-2</v>
      </c>
      <c r="E12" s="22">
        <v>107</v>
      </c>
      <c r="F12" s="20">
        <v>63.613231552162802</v>
      </c>
      <c r="G12" s="22">
        <v>2.1211466704580402</v>
      </c>
      <c r="H12" s="18">
        <v>6.2899999999999998E-2</v>
      </c>
      <c r="I12" s="15">
        <v>5.6050495290866304E-3</v>
      </c>
      <c r="J12" s="24">
        <v>0.11944</v>
      </c>
      <c r="K12" s="18">
        <v>0.13500000000000001</v>
      </c>
      <c r="L12" s="15">
        <v>1.18879140306447E-2</v>
      </c>
      <c r="M12" s="18">
        <v>1.5720000000000001E-2</v>
      </c>
      <c r="N12" s="15">
        <v>5.2417437136891801E-4</v>
      </c>
      <c r="O12" s="24">
        <v>0.14329</v>
      </c>
      <c r="P12" s="10">
        <v>100.5</v>
      </c>
      <c r="Q12" s="6">
        <v>3.3094066434311702</v>
      </c>
      <c r="R12" s="6">
        <v>4.0045260380465901</v>
      </c>
      <c r="S12" s="10">
        <v>128</v>
      </c>
      <c r="T12" s="6">
        <v>10.3072109745027</v>
      </c>
      <c r="U12" s="6">
        <v>10.662482524726499</v>
      </c>
      <c r="V12" s="10">
        <v>560</v>
      </c>
      <c r="W12" s="6">
        <v>173.26428021394</v>
      </c>
      <c r="X12" s="6">
        <v>173.37656743113499</v>
      </c>
      <c r="Y12" s="6">
        <v>21.484375</v>
      </c>
      <c r="Z12" s="6">
        <v>82.053571428571402</v>
      </c>
      <c r="AA12" s="7">
        <v>100.5</v>
      </c>
      <c r="AB12" s="7">
        <v>3.3094066434311702</v>
      </c>
      <c r="AC12" s="7">
        <v>4.0045260380465901</v>
      </c>
      <c r="AD12" s="13">
        <v>98.7</v>
      </c>
      <c r="AE12" s="6">
        <v>3.4380477500445399</v>
      </c>
      <c r="AF12" s="13">
        <v>98.8</v>
      </c>
      <c r="AG12" s="6">
        <v>3.0812007518026001</v>
      </c>
      <c r="AH12" s="13">
        <v>100.5</v>
      </c>
      <c r="AI12" s="6">
        <v>4.4359889601765703</v>
      </c>
      <c r="AJ12" s="6">
        <v>1.9099999999999999E-2</v>
      </c>
      <c r="AK12" s="6">
        <v>9.1000000000000004E-3</v>
      </c>
    </row>
    <row r="13" spans="1:37">
      <c r="A13" s="5" t="s">
        <v>51</v>
      </c>
      <c r="B13" s="22">
        <v>2150</v>
      </c>
      <c r="C13" s="22">
        <v>0.99</v>
      </c>
      <c r="D13" s="22">
        <v>2.7E-2</v>
      </c>
      <c r="E13" s="22">
        <v>917</v>
      </c>
      <c r="F13" s="20">
        <v>84.245998315080001</v>
      </c>
      <c r="G13" s="22">
        <v>2.7292945884295001</v>
      </c>
      <c r="H13" s="18">
        <v>5.0799999999999998E-2</v>
      </c>
      <c r="I13" s="15">
        <v>1.9725879950380099E-3</v>
      </c>
      <c r="J13" s="24">
        <v>0.11798</v>
      </c>
      <c r="K13" s="18">
        <v>8.4000000000000005E-2</v>
      </c>
      <c r="L13" s="15">
        <v>4.10265767521493E-3</v>
      </c>
      <c r="M13" s="18">
        <v>1.187E-2</v>
      </c>
      <c r="N13" s="15">
        <v>3.8454914669649201E-4</v>
      </c>
      <c r="O13" s="24">
        <v>0.46310000000000001</v>
      </c>
      <c r="P13" s="10">
        <v>76.099999999999994</v>
      </c>
      <c r="Q13" s="6">
        <v>2.4595713213217101</v>
      </c>
      <c r="R13" s="6">
        <v>2.9950483137961199</v>
      </c>
      <c r="S13" s="10">
        <v>81.8</v>
      </c>
      <c r="T13" s="6">
        <v>3.8605567746654299</v>
      </c>
      <c r="U13" s="6">
        <v>4.2504125297400703</v>
      </c>
      <c r="V13" s="10">
        <v>230</v>
      </c>
      <c r="W13" s="6">
        <v>79.002741647317293</v>
      </c>
      <c r="X13" s="6">
        <v>84.197835970472795</v>
      </c>
      <c r="Y13" s="6">
        <v>6.9682151589242096</v>
      </c>
      <c r="Z13" s="6">
        <v>66.913043478260903</v>
      </c>
      <c r="AA13" s="7">
        <v>76.099999999999994</v>
      </c>
      <c r="AB13" s="7">
        <v>2.4595713213217101</v>
      </c>
      <c r="AC13" s="7">
        <v>2.9950483137961199</v>
      </c>
      <c r="AD13" s="13">
        <v>75.7</v>
      </c>
      <c r="AE13" s="6">
        <v>2.4595713213217101</v>
      </c>
      <c r="AF13" s="13">
        <v>75.7</v>
      </c>
      <c r="AG13" s="6">
        <v>2.11992891635902</v>
      </c>
      <c r="AH13" s="13">
        <v>76.099999999999994</v>
      </c>
      <c r="AI13" s="6">
        <v>6.7311356985848896</v>
      </c>
      <c r="AJ13" s="6">
        <v>4.1999999999999997E-3</v>
      </c>
      <c r="AK13" s="6">
        <v>3.2000000000000002E-3</v>
      </c>
    </row>
    <row r="14" spans="1:37">
      <c r="A14" s="5" t="s">
        <v>52</v>
      </c>
      <c r="B14" s="22">
        <v>1910</v>
      </c>
      <c r="C14" s="22">
        <v>1.0629999999999999</v>
      </c>
      <c r="D14" s="22">
        <v>3.9E-2</v>
      </c>
      <c r="E14" s="22">
        <v>2400</v>
      </c>
      <c r="F14" s="20">
        <v>73.475385745775199</v>
      </c>
      <c r="G14" s="22">
        <v>2.8515947184930099</v>
      </c>
      <c r="H14" s="18">
        <v>0.13300000000000001</v>
      </c>
      <c r="I14" s="15">
        <v>8.6641492407386802E-3</v>
      </c>
      <c r="J14" s="24">
        <v>-0.11779000000000001</v>
      </c>
      <c r="K14" s="18">
        <v>0.251</v>
      </c>
      <c r="L14" s="15">
        <v>2.0625714533077402E-2</v>
      </c>
      <c r="M14" s="18">
        <v>1.3610000000000001E-2</v>
      </c>
      <c r="N14" s="15">
        <v>5.2820687805536998E-4</v>
      </c>
      <c r="O14" s="24">
        <v>0.52822000000000002</v>
      </c>
      <c r="P14" s="10">
        <v>87.1</v>
      </c>
      <c r="Q14" s="6">
        <v>3.36700446419538</v>
      </c>
      <c r="R14" s="6">
        <v>3.8940272960172302</v>
      </c>
      <c r="S14" s="10">
        <v>225</v>
      </c>
      <c r="T14" s="6">
        <v>16.660444943457001</v>
      </c>
      <c r="U14" s="6">
        <v>17.284939690105499</v>
      </c>
      <c r="V14" s="10">
        <v>2020</v>
      </c>
      <c r="W14" s="6">
        <v>125.98436904672801</v>
      </c>
      <c r="X14" s="6">
        <v>125.995930921142</v>
      </c>
      <c r="Y14" s="6">
        <v>61.288888888888899</v>
      </c>
      <c r="Z14" s="6">
        <v>95.688118811881196</v>
      </c>
      <c r="AA14" s="7">
        <v>87.1</v>
      </c>
      <c r="AB14" s="7">
        <v>3.36700446419538</v>
      </c>
      <c r="AC14" s="7">
        <v>3.8940272960172302</v>
      </c>
      <c r="AD14" s="13">
        <v>77.599999999999994</v>
      </c>
      <c r="AE14" s="6">
        <v>3.1648252814194402</v>
      </c>
      <c r="AF14" s="13">
        <v>77.900000000000006</v>
      </c>
      <c r="AG14" s="6">
        <v>3.36416790811049</v>
      </c>
      <c r="AH14" s="13">
        <v>87.1</v>
      </c>
      <c r="AI14" s="6">
        <v>2.9238748438067299</v>
      </c>
      <c r="AJ14" s="6">
        <v>0.109</v>
      </c>
      <c r="AK14" s="6">
        <v>1.4999999999999999E-2</v>
      </c>
    </row>
    <row r="15" spans="1:37">
      <c r="A15" s="5" t="s">
        <v>53</v>
      </c>
      <c r="B15" s="22">
        <v>991</v>
      </c>
      <c r="C15" s="22">
        <v>1.556</v>
      </c>
      <c r="D15" s="22">
        <v>3.9E-2</v>
      </c>
      <c r="E15" s="22">
        <v>477</v>
      </c>
      <c r="F15" s="20">
        <v>78.431372549019599</v>
      </c>
      <c r="G15" s="22">
        <v>2.0123182391424899</v>
      </c>
      <c r="H15" s="18">
        <v>5.1299999999999998E-2</v>
      </c>
      <c r="I15" s="15">
        <v>2.0543436041347402E-3</v>
      </c>
      <c r="J15" s="24">
        <v>0.21174000000000001</v>
      </c>
      <c r="K15" s="18">
        <v>8.8700000000000001E-2</v>
      </c>
      <c r="L15" s="15">
        <v>3.3479798386489702E-3</v>
      </c>
      <c r="M15" s="18">
        <v>1.2749999999999999E-2</v>
      </c>
      <c r="N15" s="15">
        <v>3.27127483750602E-4</v>
      </c>
      <c r="O15" s="24">
        <v>0.15876999999999999</v>
      </c>
      <c r="P15" s="10">
        <v>81.599999999999994</v>
      </c>
      <c r="Q15" s="6">
        <v>2.0727524389103702</v>
      </c>
      <c r="R15" s="6">
        <v>2.7677436066936401</v>
      </c>
      <c r="S15" s="10">
        <v>86.2</v>
      </c>
      <c r="T15" s="6">
        <v>3.1043790765983399</v>
      </c>
      <c r="U15" s="6">
        <v>3.6239005036398102</v>
      </c>
      <c r="V15" s="10">
        <v>240</v>
      </c>
      <c r="W15" s="6">
        <v>79.153923577033396</v>
      </c>
      <c r="X15" s="6">
        <v>83.780674524093101</v>
      </c>
      <c r="Y15" s="6">
        <v>5.33642691415315</v>
      </c>
      <c r="Z15" s="6">
        <v>66</v>
      </c>
      <c r="AA15" s="7">
        <v>81.599999999999994</v>
      </c>
      <c r="AB15" s="7">
        <v>2.0727524389103702</v>
      </c>
      <c r="AC15" s="7">
        <v>2.7677436066936401</v>
      </c>
      <c r="AD15" s="13">
        <v>81.3</v>
      </c>
      <c r="AE15" s="6">
        <v>2.1244534998462199</v>
      </c>
      <c r="AF15" s="13">
        <v>81.3</v>
      </c>
      <c r="AG15" s="6">
        <v>1.64108788650138</v>
      </c>
      <c r="AH15" s="13">
        <v>81.8</v>
      </c>
      <c r="AI15" s="6">
        <v>8.1936205452068496</v>
      </c>
      <c r="AJ15" s="6">
        <v>4.7000000000000002E-3</v>
      </c>
      <c r="AK15" s="6">
        <v>3.3999999999999998E-3</v>
      </c>
    </row>
    <row r="16" spans="1:37">
      <c r="A16" s="5" t="s">
        <v>54</v>
      </c>
      <c r="B16" s="22">
        <v>835</v>
      </c>
      <c r="C16" s="22">
        <v>1.32</v>
      </c>
      <c r="D16" s="22">
        <v>3.5999999999999997E-2</v>
      </c>
      <c r="E16" s="22">
        <v>860</v>
      </c>
      <c r="F16" s="20">
        <v>72.098053352559504</v>
      </c>
      <c r="G16" s="22">
        <v>3.4136448583502399</v>
      </c>
      <c r="H16" s="18">
        <v>8.3000000000000004E-2</v>
      </c>
      <c r="I16" s="15">
        <v>1.4962134745025101E-2</v>
      </c>
      <c r="J16" s="24">
        <v>-0.68767</v>
      </c>
      <c r="K16" s="18">
        <v>0.17499999999999999</v>
      </c>
      <c r="L16" s="15">
        <v>4.6489595610200801E-2</v>
      </c>
      <c r="M16" s="18">
        <v>1.387E-2</v>
      </c>
      <c r="N16" s="15">
        <v>6.5670641555035905E-4</v>
      </c>
      <c r="O16" s="24">
        <v>0.91005999999999998</v>
      </c>
      <c r="P16" s="10">
        <v>87.3</v>
      </c>
      <c r="Q16" s="6">
        <v>3.51958671616114</v>
      </c>
      <c r="R16" s="6">
        <v>4.0447233811947996</v>
      </c>
      <c r="S16" s="10">
        <v>152</v>
      </c>
      <c r="T16" s="6">
        <v>32.318833031454602</v>
      </c>
      <c r="U16" s="6">
        <v>32.499044430605203</v>
      </c>
      <c r="V16" s="10">
        <v>870</v>
      </c>
      <c r="W16" s="6">
        <v>259.84299842741802</v>
      </c>
      <c r="X16" s="6">
        <v>259.85728465395999</v>
      </c>
      <c r="Y16" s="6">
        <v>42.565789473684198</v>
      </c>
      <c r="Z16" s="6">
        <v>89.965517241379303</v>
      </c>
      <c r="AA16" s="7">
        <v>87.3</v>
      </c>
      <c r="AB16" s="7">
        <v>3.51958671616114</v>
      </c>
      <c r="AC16" s="7">
        <v>4.0447233811947996</v>
      </c>
      <c r="AD16" s="13">
        <v>84.3</v>
      </c>
      <c r="AE16" s="6">
        <v>2.9858818885846699</v>
      </c>
      <c r="AF16" s="13">
        <v>83.9</v>
      </c>
      <c r="AG16" s="6">
        <v>2.8048116719379399</v>
      </c>
      <c r="AH16" s="13">
        <v>84.8</v>
      </c>
      <c r="AI16" s="6">
        <v>5.0773055601385497</v>
      </c>
      <c r="AJ16" s="6">
        <v>3.7999999999999999E-2</v>
      </c>
      <c r="AK16" s="6">
        <v>0.02</v>
      </c>
    </row>
    <row r="17" spans="1:37">
      <c r="A17" s="5" t="s">
        <v>55</v>
      </c>
      <c r="B17" s="22">
        <v>7640</v>
      </c>
      <c r="C17" s="22">
        <v>1.833</v>
      </c>
      <c r="D17" s="22">
        <v>0.09</v>
      </c>
      <c r="E17" s="22">
        <v>96300</v>
      </c>
      <c r="F17" s="20">
        <v>44.843049327354301</v>
      </c>
      <c r="G17" s="22">
        <v>1.8087973140042899</v>
      </c>
      <c r="H17" s="18">
        <v>0.75700000000000001</v>
      </c>
      <c r="I17" s="15">
        <v>1.5749933804928201E-2</v>
      </c>
      <c r="J17" s="24">
        <v>0.43058999999999997</v>
      </c>
      <c r="K17" s="18">
        <v>2.3119999999999998</v>
      </c>
      <c r="L17" s="15">
        <v>7.6040873219604704E-2</v>
      </c>
      <c r="M17" s="18">
        <v>2.23E-2</v>
      </c>
      <c r="N17" s="15">
        <v>8.9949681628119201E-4</v>
      </c>
      <c r="O17" s="24">
        <v>0.81454000000000004</v>
      </c>
      <c r="P17" s="10">
        <v>142</v>
      </c>
      <c r="Q17" s="6">
        <v>5.6680486020091001</v>
      </c>
      <c r="R17" s="6">
        <v>6.4981862283895104</v>
      </c>
      <c r="S17" s="10">
        <v>1211</v>
      </c>
      <c r="T17" s="6">
        <v>23.9094249379004</v>
      </c>
      <c r="U17" s="6">
        <v>28.779671537722901</v>
      </c>
      <c r="V17" s="10">
        <v>4866</v>
      </c>
      <c r="W17" s="6">
        <v>34.6456814224154</v>
      </c>
      <c r="X17" s="6">
        <v>34.702289720040604</v>
      </c>
      <c r="Y17" s="6">
        <v>88.274153592072693</v>
      </c>
      <c r="Z17" s="6">
        <v>97.081792026304996</v>
      </c>
      <c r="AA17" s="7">
        <v>142</v>
      </c>
      <c r="AB17" s="7">
        <v>5.6680486020091001</v>
      </c>
      <c r="AC17" s="7">
        <v>6.4981862283895104</v>
      </c>
      <c r="AD17" s="13">
        <v>38.9</v>
      </c>
      <c r="AE17" s="6">
        <v>4.2960185002787599</v>
      </c>
      <c r="AF17" s="13">
        <v>102</v>
      </c>
      <c r="AG17" s="6">
        <v>10.5943664681327</v>
      </c>
      <c r="AH17" s="13">
        <v>2073</v>
      </c>
      <c r="AI17" s="6">
        <v>14.9607232854398</v>
      </c>
      <c r="AJ17" s="6">
        <v>0.73499999999999999</v>
      </c>
      <c r="AK17" s="6">
        <v>2.1999999999999999E-2</v>
      </c>
    </row>
    <row r="18" spans="1:37">
      <c r="A18" s="5" t="s">
        <v>56</v>
      </c>
      <c r="B18" s="22">
        <v>1320</v>
      </c>
      <c r="C18" s="22">
        <v>1.3080000000000001</v>
      </c>
      <c r="D18" s="22">
        <v>4.2000000000000003E-2</v>
      </c>
      <c r="E18" s="22">
        <v>1200</v>
      </c>
      <c r="F18" s="20">
        <v>76.335877862595396</v>
      </c>
      <c r="G18" s="22">
        <v>6.1477424213058898</v>
      </c>
      <c r="H18" s="18">
        <v>4.8099999999999997E-2</v>
      </c>
      <c r="I18" s="15">
        <v>1.2643591507859901E-3</v>
      </c>
      <c r="J18" s="24">
        <v>-0.77310999999999996</v>
      </c>
      <c r="K18" s="18">
        <v>0.26</v>
      </c>
      <c r="L18" s="15">
        <v>0.27560253990121403</v>
      </c>
      <c r="M18" s="18">
        <v>1.3100000000000001E-2</v>
      </c>
      <c r="N18" s="15">
        <v>1.0550140769202999E-3</v>
      </c>
      <c r="O18" s="24">
        <v>0.99351</v>
      </c>
      <c r="P18" s="10">
        <v>83.9</v>
      </c>
      <c r="Q18" s="6">
        <v>6.5818132445762796</v>
      </c>
      <c r="R18" s="6">
        <v>6.8461043709360601</v>
      </c>
      <c r="S18" s="10">
        <v>80.5</v>
      </c>
      <c r="T18" s="6">
        <v>3.15753213253738</v>
      </c>
      <c r="U18" s="6">
        <v>5.6914339137438601</v>
      </c>
      <c r="V18" s="10">
        <v>108</v>
      </c>
      <c r="W18" s="6">
        <v>54.748063726975602</v>
      </c>
      <c r="X18" s="6">
        <v>64.628384749807907</v>
      </c>
      <c r="Y18" s="6">
        <v>-4.2236024844720701</v>
      </c>
      <c r="Z18" s="6">
        <v>22.314814814814799</v>
      </c>
      <c r="AA18" s="7">
        <v>83.9</v>
      </c>
      <c r="AB18" s="7">
        <v>6.5818132445762796</v>
      </c>
      <c r="AC18" s="7">
        <v>6.8461043709360601</v>
      </c>
      <c r="AD18" s="13">
        <v>76.099999999999994</v>
      </c>
      <c r="AE18" s="6">
        <v>6.5818132445762796</v>
      </c>
      <c r="AF18" s="13">
        <v>79.7</v>
      </c>
      <c r="AG18" s="6">
        <v>2.7694420318912698</v>
      </c>
      <c r="AH18" s="13">
        <v>71.900000000000006</v>
      </c>
      <c r="AI18" s="6">
        <v>8.1922330199391293</v>
      </c>
      <c r="AJ18" s="6">
        <v>1.2999999999999999E-2</v>
      </c>
      <c r="AK18" s="6">
        <v>2.4E-2</v>
      </c>
    </row>
    <row r="19" spans="1:37">
      <c r="A19" s="5" t="s">
        <v>57</v>
      </c>
      <c r="B19" s="22">
        <v>1244</v>
      </c>
      <c r="C19" s="22">
        <v>1.1299999999999999</v>
      </c>
      <c r="D19" s="22">
        <v>0.11</v>
      </c>
      <c r="E19" s="22">
        <v>701</v>
      </c>
      <c r="F19" s="20">
        <v>77.160493827160494</v>
      </c>
      <c r="G19" s="22">
        <v>2.5911940074438502</v>
      </c>
      <c r="H19" s="18">
        <v>6.2300000000000001E-2</v>
      </c>
      <c r="I19" s="15">
        <v>3.7049225498970101E-3</v>
      </c>
      <c r="J19" s="24">
        <v>-0.16725000000000001</v>
      </c>
      <c r="K19" s="18">
        <v>0.11169999999999999</v>
      </c>
      <c r="L19" s="15">
        <v>7.5632459301545902E-3</v>
      </c>
      <c r="M19" s="18">
        <v>1.2959999999999999E-2</v>
      </c>
      <c r="N19" s="15">
        <v>4.3522109140068098E-4</v>
      </c>
      <c r="O19" s="24">
        <v>0.57013999999999998</v>
      </c>
      <c r="P19" s="10">
        <v>83</v>
      </c>
      <c r="Q19" s="6">
        <v>2.7929931165297699</v>
      </c>
      <c r="R19" s="6">
        <v>3.35785670004126</v>
      </c>
      <c r="S19" s="10">
        <v>107.1</v>
      </c>
      <c r="T19" s="6">
        <v>6.8480695626058496</v>
      </c>
      <c r="U19" s="6">
        <v>7.2258104452262701</v>
      </c>
      <c r="V19" s="10">
        <v>590</v>
      </c>
      <c r="W19" s="6">
        <v>118.11649725521301</v>
      </c>
      <c r="X19" s="6">
        <v>118.219594761046</v>
      </c>
      <c r="Y19" s="6">
        <v>22.502334267040101</v>
      </c>
      <c r="Z19" s="6">
        <v>85.932203389830505</v>
      </c>
      <c r="AA19" s="7">
        <v>83</v>
      </c>
      <c r="AB19" s="7">
        <v>2.7929931165297699</v>
      </c>
      <c r="AC19" s="7">
        <v>3.35785670004126</v>
      </c>
      <c r="AD19" s="13">
        <v>81.400000000000006</v>
      </c>
      <c r="AE19" s="6">
        <v>2.72899442084125</v>
      </c>
      <c r="AF19" s="13">
        <v>81.5</v>
      </c>
      <c r="AG19" s="6">
        <v>2.4293325697171602</v>
      </c>
      <c r="AH19" s="13">
        <v>83.2</v>
      </c>
      <c r="AI19" s="6">
        <v>2.59251303580578</v>
      </c>
      <c r="AJ19" s="6">
        <v>1.8599999999999998E-2</v>
      </c>
      <c r="AK19" s="6">
        <v>5.7999999999999996E-3</v>
      </c>
    </row>
    <row r="20" spans="1:37">
      <c r="A20" s="5" t="s">
        <v>58</v>
      </c>
      <c r="B20" s="22">
        <v>2050</v>
      </c>
      <c r="C20" s="22">
        <v>1.3959999999999999</v>
      </c>
      <c r="D20" s="22">
        <v>3.3000000000000002E-2</v>
      </c>
      <c r="E20" s="22">
        <v>931</v>
      </c>
      <c r="F20" s="20">
        <v>79.936051159072704</v>
      </c>
      <c r="G20" s="22">
        <v>2.10103216579218</v>
      </c>
      <c r="H20" s="18">
        <v>4.99E-2</v>
      </c>
      <c r="I20" s="15">
        <v>1.57966224327828E-3</v>
      </c>
      <c r="J20" s="24">
        <v>0.26615</v>
      </c>
      <c r="K20" s="18">
        <v>8.5800000000000001E-2</v>
      </c>
      <c r="L20" s="15">
        <v>2.8112922295627698E-3</v>
      </c>
      <c r="M20" s="18">
        <v>1.251E-2</v>
      </c>
      <c r="N20" s="15">
        <v>3.2881174404969201E-4</v>
      </c>
      <c r="O20" s="24">
        <v>0.30512</v>
      </c>
      <c r="P20" s="10">
        <v>80.099999999999994</v>
      </c>
      <c r="Q20" s="6">
        <v>2.1026283760281999</v>
      </c>
      <c r="R20" s="6">
        <v>2.76789216772573</v>
      </c>
      <c r="S20" s="10">
        <v>83.6</v>
      </c>
      <c r="T20" s="6">
        <v>2.6443479180513498</v>
      </c>
      <c r="U20" s="6">
        <v>3.2063570852782699</v>
      </c>
      <c r="V20" s="10">
        <v>184</v>
      </c>
      <c r="W20" s="6">
        <v>68.398787430559906</v>
      </c>
      <c r="X20" s="6">
        <v>114.553955150812</v>
      </c>
      <c r="Y20" s="6">
        <v>4.18660287081339</v>
      </c>
      <c r="Z20" s="6">
        <v>56.4673913043478</v>
      </c>
      <c r="AA20" s="7">
        <v>80.099999999999994</v>
      </c>
      <c r="AB20" s="7">
        <v>2.1026283760281999</v>
      </c>
      <c r="AC20" s="7">
        <v>2.76789216772573</v>
      </c>
      <c r="AD20" s="13">
        <v>79.900000000000006</v>
      </c>
      <c r="AE20" s="6">
        <v>2.1026283760281999</v>
      </c>
      <c r="AF20" s="13">
        <v>79.900000000000006</v>
      </c>
      <c r="AG20" s="6">
        <v>1.62867305242719</v>
      </c>
      <c r="AH20" s="13">
        <v>80.099999999999994</v>
      </c>
      <c r="AI20" s="6">
        <v>20.229259056399599</v>
      </c>
      <c r="AJ20" s="6">
        <v>3.0000000000000001E-3</v>
      </c>
      <c r="AK20" s="6">
        <v>2.5000000000000001E-3</v>
      </c>
    </row>
    <row r="21" spans="1:37">
      <c r="A21" s="5" t="s">
        <v>59</v>
      </c>
      <c r="B21" s="22">
        <v>1310</v>
      </c>
      <c r="C21" s="22">
        <v>1.2170000000000001</v>
      </c>
      <c r="D21" s="22">
        <v>3.1E-2</v>
      </c>
      <c r="E21" s="22">
        <v>970</v>
      </c>
      <c r="F21" s="20">
        <v>76.628352490421406</v>
      </c>
      <c r="G21" s="22">
        <v>2.2367988863182902</v>
      </c>
      <c r="H21" s="18">
        <v>7.9100000000000004E-2</v>
      </c>
      <c r="I21" s="15">
        <v>6.0660502887049297E-3</v>
      </c>
      <c r="J21" s="24">
        <v>-0.40123999999999999</v>
      </c>
      <c r="K21" s="18">
        <v>0.14699999999999999</v>
      </c>
      <c r="L21" s="15">
        <v>1.34662875359172E-2</v>
      </c>
      <c r="M21" s="18">
        <v>1.3050000000000001E-2</v>
      </c>
      <c r="N21" s="15">
        <v>3.80932442337221E-4</v>
      </c>
      <c r="O21" s="24">
        <v>0.71372999999999998</v>
      </c>
      <c r="P21" s="10">
        <v>83.6</v>
      </c>
      <c r="Q21" s="6">
        <v>2.4294020784297001</v>
      </c>
      <c r="R21" s="6">
        <v>3.0698831578041901</v>
      </c>
      <c r="S21" s="10">
        <v>138</v>
      </c>
      <c r="T21" s="6">
        <v>11.882484234489199</v>
      </c>
      <c r="U21" s="6">
        <v>12.241029480220501</v>
      </c>
      <c r="V21" s="10">
        <v>1080</v>
      </c>
      <c r="W21" s="6">
        <v>133.85943183398999</v>
      </c>
      <c r="X21" s="6">
        <v>133.88733040985699</v>
      </c>
      <c r="Y21" s="6">
        <v>39.420289855072497</v>
      </c>
      <c r="Z21" s="6">
        <v>92.259259259259295</v>
      </c>
      <c r="AA21" s="7">
        <v>83.6</v>
      </c>
      <c r="AB21" s="7">
        <v>2.4294020784297001</v>
      </c>
      <c r="AC21" s="7">
        <v>3.0698831578041901</v>
      </c>
      <c r="AD21" s="13">
        <v>79.900000000000006</v>
      </c>
      <c r="AE21" s="6">
        <v>2.4294020784297001</v>
      </c>
      <c r="AF21" s="13">
        <v>80</v>
      </c>
      <c r="AG21" s="6">
        <v>2.2300743446990001</v>
      </c>
      <c r="AH21" s="13">
        <v>83.6</v>
      </c>
      <c r="AI21" s="6">
        <v>1.9045448061089201</v>
      </c>
      <c r="AJ21" s="6">
        <v>4.1000000000000002E-2</v>
      </c>
      <c r="AK21" s="6">
        <v>0.01</v>
      </c>
    </row>
    <row r="22" spans="1:37">
      <c r="A22" s="5" t="s">
        <v>60</v>
      </c>
      <c r="B22" s="22">
        <v>1460</v>
      </c>
      <c r="C22" s="22">
        <v>1.202</v>
      </c>
      <c r="D22" s="22">
        <v>3.4000000000000002E-2</v>
      </c>
      <c r="E22" s="22">
        <v>665</v>
      </c>
      <c r="F22" s="20">
        <v>77.881619937694694</v>
      </c>
      <c r="G22" s="22">
        <v>2.2940451365504102</v>
      </c>
      <c r="H22" s="18">
        <v>4.9599999999999998E-2</v>
      </c>
      <c r="I22" s="15">
        <v>1.73814481495218E-3</v>
      </c>
      <c r="J22" s="24">
        <v>0.49320000000000003</v>
      </c>
      <c r="K22" s="18">
        <v>8.7099999999999997E-2</v>
      </c>
      <c r="L22" s="15">
        <v>2.8152870191154602E-3</v>
      </c>
      <c r="M22" s="18">
        <v>1.2840000000000001E-2</v>
      </c>
      <c r="N22" s="15">
        <v>3.7820912786446599E-4</v>
      </c>
      <c r="O22" s="24">
        <v>0.15919</v>
      </c>
      <c r="P22" s="10">
        <v>82.2</v>
      </c>
      <c r="Q22" s="6">
        <v>2.4123295314601401</v>
      </c>
      <c r="R22" s="6">
        <v>3.038172195654</v>
      </c>
      <c r="S22" s="10">
        <v>84.7</v>
      </c>
      <c r="T22" s="6">
        <v>2.6477625067142201</v>
      </c>
      <c r="U22" s="6">
        <v>3.22352174070293</v>
      </c>
      <c r="V22" s="10">
        <v>171</v>
      </c>
      <c r="W22" s="6">
        <v>117.642094681771</v>
      </c>
      <c r="X22" s="6">
        <v>382.73867892828599</v>
      </c>
      <c r="Y22" s="6">
        <v>2.95159386068477</v>
      </c>
      <c r="Z22" s="6">
        <v>51.9298245614035</v>
      </c>
      <c r="AA22" s="7">
        <v>82.2</v>
      </c>
      <c r="AB22" s="7">
        <v>2.4123295314601401</v>
      </c>
      <c r="AC22" s="7">
        <v>3.038172195654</v>
      </c>
      <c r="AD22" s="13">
        <v>82</v>
      </c>
      <c r="AE22" s="6">
        <v>2.4719898398566902</v>
      </c>
      <c r="AF22" s="13">
        <v>81.900000000000006</v>
      </c>
      <c r="AG22" s="6">
        <v>2.0574368257522702</v>
      </c>
      <c r="AH22" s="13">
        <v>81.599999999999994</v>
      </c>
      <c r="AI22" s="6">
        <v>92.715552315212094</v>
      </c>
      <c r="AJ22" s="6">
        <v>2.5999999999999999E-3</v>
      </c>
      <c r="AK22" s="6">
        <v>2.8999999999999998E-3</v>
      </c>
    </row>
    <row r="23" spans="1:37">
      <c r="A23" s="5" t="s">
        <v>61</v>
      </c>
      <c r="B23" s="22">
        <v>2080</v>
      </c>
      <c r="C23" s="22">
        <v>1.07</v>
      </c>
      <c r="D23" s="22">
        <v>0.13</v>
      </c>
      <c r="E23" s="22">
        <v>4340</v>
      </c>
      <c r="F23" s="20">
        <v>93.196644920782902</v>
      </c>
      <c r="G23" s="22">
        <v>3.9329752530828199</v>
      </c>
      <c r="H23" s="18">
        <v>0.23799999999999999</v>
      </c>
      <c r="I23" s="15">
        <v>2.4411277063973499E-2</v>
      </c>
      <c r="J23" s="24">
        <v>0.71599000000000002</v>
      </c>
      <c r="K23" s="18">
        <v>0.33400000000000002</v>
      </c>
      <c r="L23" s="15">
        <v>2.9324658565787299E-2</v>
      </c>
      <c r="M23" s="18">
        <v>1.073E-2</v>
      </c>
      <c r="N23" s="15">
        <v>4.5281484651565901E-4</v>
      </c>
      <c r="O23" s="24">
        <v>-0.43219000000000002</v>
      </c>
      <c r="P23" s="10">
        <v>68.8</v>
      </c>
      <c r="Q23" s="6">
        <v>2.8512594486685701</v>
      </c>
      <c r="R23" s="6">
        <v>3.2437320265018701</v>
      </c>
      <c r="S23" s="10">
        <v>288</v>
      </c>
      <c r="T23" s="6">
        <v>22.193312129555899</v>
      </c>
      <c r="U23" s="6">
        <v>22.924965639936399</v>
      </c>
      <c r="V23" s="10">
        <v>2870</v>
      </c>
      <c r="W23" s="6">
        <v>188.97622500251299</v>
      </c>
      <c r="X23" s="6">
        <v>188.97910589998099</v>
      </c>
      <c r="Y23" s="6">
        <v>76.1111111111111</v>
      </c>
      <c r="Z23" s="6">
        <v>97.602787456445995</v>
      </c>
      <c r="AA23" s="7">
        <v>68.8</v>
      </c>
      <c r="AB23" s="7">
        <v>2.8512594486685701</v>
      </c>
      <c r="AC23" s="7">
        <v>3.2437320265018701</v>
      </c>
      <c r="AD23" s="13">
        <v>53.1</v>
      </c>
      <c r="AE23" s="6">
        <v>4.0082016470758797</v>
      </c>
      <c r="AF23" s="13">
        <v>53.4</v>
      </c>
      <c r="AG23" s="6">
        <v>4.5549866388268798</v>
      </c>
      <c r="AH23" s="13">
        <v>68.8</v>
      </c>
      <c r="AI23" s="6">
        <v>2.52238303999005</v>
      </c>
      <c r="AJ23" s="6">
        <v>0.246</v>
      </c>
      <c r="AK23" s="6">
        <v>0.04</v>
      </c>
    </row>
    <row r="24" spans="1:37">
      <c r="A24" s="5" t="s">
        <v>62</v>
      </c>
      <c r="B24" s="22">
        <v>856</v>
      </c>
      <c r="C24" s="22">
        <v>1.5449999999999999</v>
      </c>
      <c r="D24" s="22">
        <v>5.6000000000000001E-2</v>
      </c>
      <c r="E24" s="22">
        <v>686</v>
      </c>
      <c r="F24" s="20">
        <v>78.369905956112802</v>
      </c>
      <c r="G24" s="22">
        <v>2.3165689528831201</v>
      </c>
      <c r="H24" s="18">
        <v>8.4199999999999997E-2</v>
      </c>
      <c r="I24" s="15">
        <v>7.4841205137839298E-3</v>
      </c>
      <c r="J24" s="24">
        <v>-0.32275999999999999</v>
      </c>
      <c r="K24" s="18">
        <v>0.14599999999999999</v>
      </c>
      <c r="L24" s="15">
        <v>1.34651995900544E-2</v>
      </c>
      <c r="M24" s="18">
        <v>1.2760000000000001E-2</v>
      </c>
      <c r="N24" s="15">
        <v>3.7717819714294199E-4</v>
      </c>
      <c r="O24" s="24">
        <v>0.52059</v>
      </c>
      <c r="P24" s="10">
        <v>81.7</v>
      </c>
      <c r="Q24" s="6">
        <v>2.40586435797344</v>
      </c>
      <c r="R24" s="6">
        <v>3.0261357970612401</v>
      </c>
      <c r="S24" s="10">
        <v>140</v>
      </c>
      <c r="T24" s="6">
        <v>12.6646510667223</v>
      </c>
      <c r="U24" s="6">
        <v>12.9977065766869</v>
      </c>
      <c r="V24" s="10">
        <v>1110</v>
      </c>
      <c r="W24" s="6">
        <v>165.35527830634501</v>
      </c>
      <c r="X24" s="6">
        <v>165.372934706221</v>
      </c>
      <c r="Y24" s="6">
        <v>41.642857142857103</v>
      </c>
      <c r="Z24" s="6">
        <v>92.639639639639597</v>
      </c>
      <c r="AA24" s="7">
        <v>81.7</v>
      </c>
      <c r="AB24" s="7">
        <v>2.40586435797344</v>
      </c>
      <c r="AC24" s="7">
        <v>3.0261357970612401</v>
      </c>
      <c r="AD24" s="13">
        <v>77.8</v>
      </c>
      <c r="AE24" s="6">
        <v>2.2896688208050899</v>
      </c>
      <c r="AF24" s="13">
        <v>78</v>
      </c>
      <c r="AG24" s="6">
        <v>2.0994253122774902</v>
      </c>
      <c r="AH24" s="13">
        <v>81.900000000000006</v>
      </c>
      <c r="AI24" s="6">
        <v>1.90993815840876</v>
      </c>
      <c r="AJ24" s="6">
        <v>4.7E-2</v>
      </c>
      <c r="AK24" s="6">
        <v>1.2E-2</v>
      </c>
    </row>
    <row r="25" spans="1:37">
      <c r="A25" s="5" t="s">
        <v>63</v>
      </c>
      <c r="B25" s="22">
        <v>4160</v>
      </c>
      <c r="C25" s="22">
        <v>0.82799999999999996</v>
      </c>
      <c r="D25" s="22">
        <v>8.7999999999999995E-2</v>
      </c>
      <c r="E25" s="22">
        <v>49000</v>
      </c>
      <c r="F25" s="20">
        <v>54.945054945054899</v>
      </c>
      <c r="G25" s="22">
        <v>3.7231905628823001</v>
      </c>
      <c r="H25" s="18">
        <v>0.50600000000000001</v>
      </c>
      <c r="I25" s="15">
        <v>6.3779846446035002E-2</v>
      </c>
      <c r="J25" s="24">
        <v>-0.91761999999999999</v>
      </c>
      <c r="K25" s="18">
        <v>1.46</v>
      </c>
      <c r="L25" s="15">
        <v>0.21309894415505701</v>
      </c>
      <c r="M25" s="18">
        <v>1.8200000000000001E-2</v>
      </c>
      <c r="N25" s="15">
        <v>1.23326964204913E-3</v>
      </c>
      <c r="O25" s="24">
        <v>0.95209999999999995</v>
      </c>
      <c r="P25" s="10">
        <v>116.4</v>
      </c>
      <c r="Q25" s="6">
        <v>7.6597996653091096</v>
      </c>
      <c r="R25" s="6">
        <v>8.0903705198982099</v>
      </c>
      <c r="S25" s="10">
        <v>810</v>
      </c>
      <c r="T25" s="6">
        <v>102.539337696232</v>
      </c>
      <c r="U25" s="6">
        <v>103.43984835884299</v>
      </c>
      <c r="V25" s="10">
        <v>3780</v>
      </c>
      <c r="W25" s="6">
        <v>299.21230586983199</v>
      </c>
      <c r="X25" s="6">
        <v>299.216764747897</v>
      </c>
      <c r="Y25" s="6">
        <v>85.629629629629605</v>
      </c>
      <c r="Z25" s="6">
        <v>96.920634920634896</v>
      </c>
      <c r="AA25" s="7">
        <v>116.4</v>
      </c>
      <c r="AB25" s="7">
        <v>7.6597996653091096</v>
      </c>
      <c r="AC25" s="7">
        <v>8.0903705198982099</v>
      </c>
      <c r="AD25" s="13">
        <v>51.6</v>
      </c>
      <c r="AE25" s="6">
        <v>4.3969911203764802</v>
      </c>
      <c r="AF25" s="13">
        <v>89.9</v>
      </c>
      <c r="AG25" s="6">
        <v>8.4927601627402307</v>
      </c>
      <c r="AH25" s="13">
        <v>1280</v>
      </c>
      <c r="AI25" s="6">
        <v>212.59822196796901</v>
      </c>
      <c r="AJ25" s="6">
        <v>0.48799999999999999</v>
      </c>
      <c r="AK25" s="6">
        <v>8.2000000000000003E-2</v>
      </c>
    </row>
    <row r="26" spans="1:37">
      <c r="A26" s="5" t="s">
        <v>64</v>
      </c>
      <c r="B26" s="22">
        <v>1730</v>
      </c>
      <c r="C26" s="22">
        <v>0.66700000000000004</v>
      </c>
      <c r="D26" s="22">
        <v>1.4999999999999999E-2</v>
      </c>
      <c r="E26" s="22">
        <v>23700</v>
      </c>
      <c r="F26" s="20">
        <v>36.630036630036599</v>
      </c>
      <c r="G26" s="22">
        <v>2.1306519131344399</v>
      </c>
      <c r="H26" s="18">
        <v>0.64800000000000002</v>
      </c>
      <c r="I26" s="15">
        <v>1.49656721982818E-2</v>
      </c>
      <c r="J26" s="24">
        <v>-0.53412000000000004</v>
      </c>
      <c r="K26" s="18">
        <v>2.46</v>
      </c>
      <c r="L26" s="15">
        <v>0.15938996204278399</v>
      </c>
      <c r="M26" s="18">
        <v>2.7300000000000001E-2</v>
      </c>
      <c r="N26" s="15">
        <v>1.58795356433997E-3</v>
      </c>
      <c r="O26" s="24">
        <v>0.95859000000000005</v>
      </c>
      <c r="P26" s="10">
        <v>173</v>
      </c>
      <c r="Q26" s="6">
        <v>10.0219401587019</v>
      </c>
      <c r="R26" s="6">
        <v>10.7437738338168</v>
      </c>
      <c r="S26" s="10">
        <v>1237</v>
      </c>
      <c r="T26" s="6">
        <v>48.570946166849502</v>
      </c>
      <c r="U26" s="6">
        <v>51.237960909661297</v>
      </c>
      <c r="V26" s="10">
        <v>4625</v>
      </c>
      <c r="W26" s="6">
        <v>32.2837143590991</v>
      </c>
      <c r="X26" s="6">
        <v>32.383492128089898</v>
      </c>
      <c r="Y26" s="6">
        <v>86.014551333872305</v>
      </c>
      <c r="Z26" s="6">
        <v>96.259459459459507</v>
      </c>
      <c r="AA26" s="7">
        <v>173</v>
      </c>
      <c r="AB26" s="7">
        <v>10.0219401587019</v>
      </c>
      <c r="AC26" s="7">
        <v>10.7437738338168</v>
      </c>
      <c r="AD26" s="13">
        <v>66.7</v>
      </c>
      <c r="AE26" s="6">
        <v>5.2235509516613901</v>
      </c>
      <c r="AF26" s="13">
        <v>165</v>
      </c>
      <c r="AG26" s="6">
        <v>13.1771321440969</v>
      </c>
      <c r="AH26" s="13">
        <v>2016</v>
      </c>
      <c r="AI26" s="6">
        <v>26.771966921014599</v>
      </c>
      <c r="AJ26" s="6">
        <v>0.61399999999999999</v>
      </c>
      <c r="AK26" s="6">
        <v>1.7000000000000001E-2</v>
      </c>
    </row>
    <row r="27" spans="1:37">
      <c r="A27" s="5" t="s">
        <v>65</v>
      </c>
      <c r="B27" s="22">
        <v>1094</v>
      </c>
      <c r="C27" s="22">
        <v>1.4870000000000001</v>
      </c>
      <c r="D27" s="22">
        <v>6.0999999999999999E-2</v>
      </c>
      <c r="E27" s="22">
        <v>631</v>
      </c>
      <c r="F27" s="20">
        <v>80.256821829855497</v>
      </c>
      <c r="G27" s="22">
        <v>2.6432490244817299</v>
      </c>
      <c r="H27" s="18">
        <v>6.3500000000000001E-2</v>
      </c>
      <c r="I27" s="15">
        <v>4.6494214954459403E-3</v>
      </c>
      <c r="J27" s="24">
        <v>-0.18545</v>
      </c>
      <c r="K27" s="18">
        <v>0.11</v>
      </c>
      <c r="L27" s="15">
        <v>9.5126231923691792E-3</v>
      </c>
      <c r="M27" s="18">
        <v>1.2460000000000001E-2</v>
      </c>
      <c r="N27" s="15">
        <v>4.1036864024922802E-4</v>
      </c>
      <c r="O27" s="24">
        <v>0.43725999999999998</v>
      </c>
      <c r="P27" s="10">
        <v>79.8</v>
      </c>
      <c r="Q27" s="6">
        <v>2.5660160639262699</v>
      </c>
      <c r="R27" s="6">
        <v>3.1303494889530201</v>
      </c>
      <c r="S27" s="10">
        <v>108</v>
      </c>
      <c r="T27" s="6">
        <v>8.7196622524788001</v>
      </c>
      <c r="U27" s="6">
        <v>9.0113264749431696</v>
      </c>
      <c r="V27" s="10">
        <v>640</v>
      </c>
      <c r="W27" s="6">
        <v>141.73670185866601</v>
      </c>
      <c r="X27" s="6">
        <v>141.80392116361801</v>
      </c>
      <c r="Y27" s="6">
        <v>26.1111111111111</v>
      </c>
      <c r="Z27" s="6">
        <v>87.53125</v>
      </c>
      <c r="AA27" s="7">
        <v>79.8</v>
      </c>
      <c r="AB27" s="7">
        <v>2.5660160639262699</v>
      </c>
      <c r="AC27" s="7">
        <v>3.1303494889530201</v>
      </c>
      <c r="AD27" s="13">
        <v>77.400000000000006</v>
      </c>
      <c r="AE27" s="6">
        <v>2.3818141070049199</v>
      </c>
      <c r="AF27" s="13">
        <v>77.400000000000006</v>
      </c>
      <c r="AG27" s="6">
        <v>2.0717890330107598</v>
      </c>
      <c r="AH27" s="13">
        <v>79.8</v>
      </c>
      <c r="AI27" s="6">
        <v>2.3417629624754901</v>
      </c>
      <c r="AJ27" s="6">
        <v>2.06E-2</v>
      </c>
      <c r="AK27" s="6">
        <v>7.7000000000000002E-3</v>
      </c>
    </row>
    <row r="28" spans="1:37">
      <c r="A28" s="5" t="s">
        <v>66</v>
      </c>
      <c r="B28" s="22">
        <v>1598</v>
      </c>
      <c r="C28" s="22">
        <v>1.3480000000000001</v>
      </c>
      <c r="D28" s="22">
        <v>6.8000000000000005E-2</v>
      </c>
      <c r="E28" s="22">
        <v>1740</v>
      </c>
      <c r="F28" s="20">
        <v>81.766148814390803</v>
      </c>
      <c r="G28" s="22">
        <v>2.2441973893177201</v>
      </c>
      <c r="H28" s="18">
        <v>0.123</v>
      </c>
      <c r="I28" s="15">
        <v>3.22842661122201E-2</v>
      </c>
      <c r="J28" s="24">
        <v>8.0193E-2</v>
      </c>
      <c r="K28" s="18">
        <v>0.19400000000000001</v>
      </c>
      <c r="L28" s="15">
        <v>4.9644169849036697E-2</v>
      </c>
      <c r="M28" s="18">
        <v>1.223E-2</v>
      </c>
      <c r="N28" s="15">
        <v>3.3567111169268099E-4</v>
      </c>
      <c r="O28" s="24">
        <v>1.1146E-2</v>
      </c>
      <c r="P28" s="10">
        <v>78.400000000000006</v>
      </c>
      <c r="Q28" s="6">
        <v>2.1318883472202499</v>
      </c>
      <c r="R28" s="6">
        <v>2.7646738473746</v>
      </c>
      <c r="S28" s="10">
        <v>176</v>
      </c>
      <c r="T28" s="6">
        <v>38.617894687380399</v>
      </c>
      <c r="U28" s="6">
        <v>38.797469055685198</v>
      </c>
      <c r="V28" s="10">
        <v>1160</v>
      </c>
      <c r="W28" s="6">
        <v>299.21241705122401</v>
      </c>
      <c r="X28" s="6">
        <v>299.216645294763</v>
      </c>
      <c r="Y28" s="6">
        <v>55.454545454545503</v>
      </c>
      <c r="Z28" s="6">
        <v>93.241379310344797</v>
      </c>
      <c r="AA28" s="7">
        <v>78.400000000000006</v>
      </c>
      <c r="AB28" s="7">
        <v>2.1318883472202499</v>
      </c>
      <c r="AC28" s="7">
        <v>2.7646738473746</v>
      </c>
      <c r="AD28" s="13">
        <v>72</v>
      </c>
      <c r="AE28" s="6">
        <v>3.4966766972388901</v>
      </c>
      <c r="AF28" s="13">
        <v>76.599999999999994</v>
      </c>
      <c r="AG28" s="6">
        <v>2.3921935719349499</v>
      </c>
      <c r="AH28" s="13">
        <v>109</v>
      </c>
      <c r="AI28" s="6">
        <v>51.181740080185698</v>
      </c>
      <c r="AJ28" s="6">
        <v>8.7999999999999995E-2</v>
      </c>
      <c r="AK28" s="6">
        <v>4.4999999999999998E-2</v>
      </c>
    </row>
    <row r="29" spans="1:37">
      <c r="A29" s="5" t="s">
        <v>67</v>
      </c>
      <c r="B29" s="22">
        <v>791</v>
      </c>
      <c r="C29" s="22">
        <v>1.6990000000000001</v>
      </c>
      <c r="D29" s="22">
        <v>4.9000000000000002E-2</v>
      </c>
      <c r="E29" s="22">
        <v>340</v>
      </c>
      <c r="F29" s="20">
        <v>84.175084175084194</v>
      </c>
      <c r="G29" s="22">
        <v>2.6373121600298202</v>
      </c>
      <c r="H29" s="18">
        <v>4.8500000000000001E-2</v>
      </c>
      <c r="I29" s="15">
        <v>1.8206683054751999E-3</v>
      </c>
      <c r="J29" s="24">
        <v>0.29765999999999998</v>
      </c>
      <c r="K29" s="18">
        <v>7.9100000000000004E-2</v>
      </c>
      <c r="L29" s="15">
        <v>3.1711009129322901E-3</v>
      </c>
      <c r="M29" s="18">
        <v>1.188E-2</v>
      </c>
      <c r="N29" s="15">
        <v>3.7221546931851202E-4</v>
      </c>
      <c r="O29" s="24">
        <v>0.33217999999999998</v>
      </c>
      <c r="P29" s="10">
        <v>76.099999999999994</v>
      </c>
      <c r="Q29" s="6">
        <v>2.3977725955501401</v>
      </c>
      <c r="R29" s="6">
        <v>2.9453356915927</v>
      </c>
      <c r="S29" s="10">
        <v>77.2</v>
      </c>
      <c r="T29" s="6">
        <v>2.9307292654011499</v>
      </c>
      <c r="U29" s="6">
        <v>3.3791495628021799</v>
      </c>
      <c r="V29" s="10">
        <v>126</v>
      </c>
      <c r="W29" s="6">
        <v>78.004908140562904</v>
      </c>
      <c r="X29" s="6">
        <v>101.387981918789</v>
      </c>
      <c r="Y29" s="6">
        <v>1.4248704663212699</v>
      </c>
      <c r="Z29" s="6">
        <v>39.603174603174601</v>
      </c>
      <c r="AA29" s="7">
        <v>76.099999999999994</v>
      </c>
      <c r="AB29" s="7">
        <v>2.3977725955501401</v>
      </c>
      <c r="AC29" s="7">
        <v>2.9453356915927</v>
      </c>
      <c r="AD29" s="13">
        <v>76</v>
      </c>
      <c r="AE29" s="6">
        <v>2.3977725955501401</v>
      </c>
      <c r="AF29" s="13">
        <v>75.900000000000006</v>
      </c>
      <c r="AG29" s="6">
        <v>2.03105244321232</v>
      </c>
      <c r="AH29" s="13">
        <v>75.400000000000006</v>
      </c>
      <c r="AI29" s="6">
        <v>22.2067713550992</v>
      </c>
      <c r="AJ29" s="6">
        <v>1.2999999999999999E-3</v>
      </c>
      <c r="AK29" s="6">
        <v>3.0000000000000001E-3</v>
      </c>
    </row>
    <row r="30" spans="1:37">
      <c r="A30" s="5" t="s">
        <v>68</v>
      </c>
      <c r="B30" s="22">
        <v>1880</v>
      </c>
      <c r="C30" s="22">
        <v>0.89200000000000002</v>
      </c>
      <c r="D30" s="22">
        <v>2.5000000000000001E-2</v>
      </c>
      <c r="E30" s="22">
        <v>4030</v>
      </c>
      <c r="F30" s="20">
        <v>72.098053352559504</v>
      </c>
      <c r="G30" s="22">
        <v>2.2525919001801502</v>
      </c>
      <c r="H30" s="18">
        <v>0.20100000000000001</v>
      </c>
      <c r="I30" s="15">
        <v>2.12614402717652E-2</v>
      </c>
      <c r="J30" s="24">
        <v>-9.2107999999999995E-2</v>
      </c>
      <c r="K30" s="18">
        <v>0.39200000000000002</v>
      </c>
      <c r="L30" s="15">
        <v>4.6621737419362701E-2</v>
      </c>
      <c r="M30" s="18">
        <v>1.387E-2</v>
      </c>
      <c r="N30" s="15">
        <v>4.3334664672176699E-4</v>
      </c>
      <c r="O30" s="24">
        <v>0.40528999999999998</v>
      </c>
      <c r="P30" s="10">
        <v>88.8</v>
      </c>
      <c r="Q30" s="6">
        <v>2.73442693312108</v>
      </c>
      <c r="R30" s="6">
        <v>3.3836943169240099</v>
      </c>
      <c r="S30" s="10">
        <v>334</v>
      </c>
      <c r="T30" s="6">
        <v>34.763432472237703</v>
      </c>
      <c r="U30" s="6">
        <v>35.358976040593603</v>
      </c>
      <c r="V30" s="10">
        <v>2660</v>
      </c>
      <c r="W30" s="6">
        <v>181.10225860162399</v>
      </c>
      <c r="X30" s="6">
        <v>181.10806602957501</v>
      </c>
      <c r="Y30" s="6">
        <v>73.413173652694596</v>
      </c>
      <c r="Z30" s="6">
        <v>96.661654135338395</v>
      </c>
      <c r="AA30" s="7">
        <v>88.8</v>
      </c>
      <c r="AB30" s="7">
        <v>2.73442693312108</v>
      </c>
      <c r="AC30" s="7">
        <v>3.3836943169240099</v>
      </c>
      <c r="AD30" s="13">
        <v>71.2</v>
      </c>
      <c r="AE30" s="6">
        <v>3.4510999192399399</v>
      </c>
      <c r="AF30" s="13">
        <v>72.8</v>
      </c>
      <c r="AG30" s="6">
        <v>4.1960025323906596</v>
      </c>
      <c r="AH30" s="13">
        <v>89.5</v>
      </c>
      <c r="AI30" s="6">
        <v>2.5252466433287402</v>
      </c>
      <c r="AJ30" s="6">
        <v>0.20399999999999999</v>
      </c>
      <c r="AK30" s="6">
        <v>3.6999999999999998E-2</v>
      </c>
    </row>
    <row r="31" spans="1:37">
      <c r="A31" s="5" t="s">
        <v>69</v>
      </c>
      <c r="B31" s="22">
        <v>1138</v>
      </c>
      <c r="C31" s="22">
        <v>1.1559999999999999</v>
      </c>
      <c r="D31" s="22">
        <v>2.5000000000000001E-2</v>
      </c>
      <c r="E31" s="22">
        <v>503</v>
      </c>
      <c r="F31" s="20">
        <v>84.745762711864401</v>
      </c>
      <c r="G31" s="22">
        <v>2.24992418807392</v>
      </c>
      <c r="H31" s="18">
        <v>5.0799999999999998E-2</v>
      </c>
      <c r="I31" s="15">
        <v>1.8185334506158901E-3</v>
      </c>
      <c r="J31" s="24">
        <v>-0.27561000000000002</v>
      </c>
      <c r="K31" s="18">
        <v>8.3000000000000004E-2</v>
      </c>
      <c r="L31" s="15">
        <v>3.8695865412211698E-3</v>
      </c>
      <c r="M31" s="18">
        <v>1.18E-2</v>
      </c>
      <c r="N31" s="15">
        <v>3.1327944394741298E-4</v>
      </c>
      <c r="O31" s="24">
        <v>0.61104999999999998</v>
      </c>
      <c r="P31" s="10">
        <v>75.599999999999994</v>
      </c>
      <c r="Q31" s="6">
        <v>1.98519952491256</v>
      </c>
      <c r="R31" s="6">
        <v>2.6130235326021398</v>
      </c>
      <c r="S31" s="10">
        <v>80.8</v>
      </c>
      <c r="T31" s="6">
        <v>3.5508819562171001</v>
      </c>
      <c r="U31" s="6">
        <v>3.9625414250070601</v>
      </c>
      <c r="V31" s="10">
        <v>216</v>
      </c>
      <c r="W31" s="6">
        <v>75.253624904194893</v>
      </c>
      <c r="X31" s="6">
        <v>80.499966544796607</v>
      </c>
      <c r="Y31" s="6">
        <v>6.4356435643564396</v>
      </c>
      <c r="Z31" s="6">
        <v>65</v>
      </c>
      <c r="AA31" s="7">
        <v>75.599999999999994</v>
      </c>
      <c r="AB31" s="7">
        <v>1.98519952491256</v>
      </c>
      <c r="AC31" s="7">
        <v>2.6130235326021398</v>
      </c>
      <c r="AD31" s="13">
        <v>74.900000000000006</v>
      </c>
      <c r="AE31" s="6">
        <v>1.88260913460895</v>
      </c>
      <c r="AF31" s="13">
        <v>74.900000000000006</v>
      </c>
      <c r="AG31" s="6">
        <v>1.4144124812048899</v>
      </c>
      <c r="AH31" s="13">
        <v>75.099999999999994</v>
      </c>
      <c r="AI31" s="6">
        <v>8.3718612758015798</v>
      </c>
      <c r="AJ31" s="6">
        <v>4.1999999999999997E-3</v>
      </c>
      <c r="AK31" s="6">
        <v>2.8999999999999998E-3</v>
      </c>
    </row>
    <row r="32" spans="1:37">
      <c r="A32" s="5" t="s">
        <v>71</v>
      </c>
      <c r="B32" s="22">
        <v>1096</v>
      </c>
      <c r="C32" s="22">
        <v>1.0960000000000001</v>
      </c>
      <c r="D32" s="22">
        <v>6.7000000000000004E-2</v>
      </c>
      <c r="E32" s="22">
        <v>2520</v>
      </c>
      <c r="F32" s="20">
        <v>67.934782608695699</v>
      </c>
      <c r="G32" s="22">
        <v>2.8037843892455698</v>
      </c>
      <c r="H32" s="18">
        <v>0.191</v>
      </c>
      <c r="I32" s="15">
        <v>2.9135439314907401E-2</v>
      </c>
      <c r="J32" s="24">
        <v>-0.67615000000000003</v>
      </c>
      <c r="K32" s="18">
        <v>0.41899999999999998</v>
      </c>
      <c r="L32" s="15">
        <v>7.3348047690446394E-2</v>
      </c>
      <c r="M32" s="18">
        <v>1.472E-2</v>
      </c>
      <c r="N32" s="15">
        <v>6.0751951540670695E-4</v>
      </c>
      <c r="O32" s="24">
        <v>0.76488</v>
      </c>
      <c r="P32" s="10">
        <v>94.2</v>
      </c>
      <c r="Q32" s="6">
        <v>3.8456578811131998</v>
      </c>
      <c r="R32" s="6">
        <v>4.3881292642464098</v>
      </c>
      <c r="S32" s="10">
        <v>329</v>
      </c>
      <c r="T32" s="6">
        <v>49.696772954472301</v>
      </c>
      <c r="U32" s="6">
        <v>50.156581771278503</v>
      </c>
      <c r="V32" s="10">
        <v>2240</v>
      </c>
      <c r="W32" s="6">
        <v>275.590366431625</v>
      </c>
      <c r="X32" s="6">
        <v>275.59487655717601</v>
      </c>
      <c r="Y32" s="6">
        <v>71.367781155015194</v>
      </c>
      <c r="Z32" s="6">
        <v>95.794642857142904</v>
      </c>
      <c r="AA32" s="7">
        <v>94.2</v>
      </c>
      <c r="AB32" s="7">
        <v>3.8456578811131998</v>
      </c>
      <c r="AC32" s="7">
        <v>4.3881292642464098</v>
      </c>
      <c r="AD32" s="13">
        <v>75.400000000000006</v>
      </c>
      <c r="AE32" s="6">
        <v>3.23921048074497</v>
      </c>
      <c r="AF32" s="13">
        <v>76.900000000000006</v>
      </c>
      <c r="AG32" s="6">
        <v>3.9674982152955001</v>
      </c>
      <c r="AH32" s="13">
        <v>94.1</v>
      </c>
      <c r="AI32" s="6">
        <v>3.4717819512632202</v>
      </c>
      <c r="AJ32" s="6">
        <v>0.182</v>
      </c>
      <c r="AK32" s="6">
        <v>4.7E-2</v>
      </c>
    </row>
    <row r="33" spans="1:37">
      <c r="A33" s="5" t="s">
        <v>72</v>
      </c>
      <c r="B33" s="22">
        <v>1280</v>
      </c>
      <c r="C33" s="22">
        <v>1.379</v>
      </c>
      <c r="D33" s="22">
        <v>5.7000000000000002E-2</v>
      </c>
      <c r="E33" s="22">
        <v>536</v>
      </c>
      <c r="F33" s="20">
        <v>80.128205128205096</v>
      </c>
      <c r="G33" s="22">
        <v>2.7598874071916999</v>
      </c>
      <c r="H33" s="18">
        <v>4.7E-2</v>
      </c>
      <c r="I33" s="15">
        <v>1.5817942055720499E-3</v>
      </c>
      <c r="J33" s="24">
        <v>0.32252999999999998</v>
      </c>
      <c r="K33" s="18">
        <v>8.1299999999999997E-2</v>
      </c>
      <c r="L33" s="15">
        <v>3.25284014362833E-3</v>
      </c>
      <c r="M33" s="18">
        <v>1.248E-2</v>
      </c>
      <c r="N33" s="15">
        <v>4.2985356762506902E-4</v>
      </c>
      <c r="O33" s="24">
        <v>0.45426</v>
      </c>
      <c r="P33" s="10">
        <v>80</v>
      </c>
      <c r="Q33" s="6">
        <v>2.7595348706740799</v>
      </c>
      <c r="R33" s="6">
        <v>3.29239775267204</v>
      </c>
      <c r="S33" s="10">
        <v>79.3</v>
      </c>
      <c r="T33" s="6">
        <v>3.0117501338796901</v>
      </c>
      <c r="U33" s="6">
        <v>3.4709576021383599</v>
      </c>
      <c r="V33" s="10">
        <v>61</v>
      </c>
      <c r="W33" s="6">
        <v>64.009704198787404</v>
      </c>
      <c r="X33" s="6">
        <v>66.882177062531397</v>
      </c>
      <c r="Y33" s="6">
        <v>-0.88272383354350803</v>
      </c>
      <c r="Z33" s="6">
        <v>-31.1475409836065</v>
      </c>
      <c r="AA33" s="7">
        <v>80</v>
      </c>
      <c r="AB33" s="7">
        <v>2.7595348706740799</v>
      </c>
      <c r="AC33" s="7">
        <v>3.29239775267204</v>
      </c>
      <c r="AD33" s="13">
        <v>80</v>
      </c>
      <c r="AE33" s="6">
        <v>2.7595348706740799</v>
      </c>
      <c r="AF33" s="13">
        <v>79.900000000000006</v>
      </c>
      <c r="AG33" s="6">
        <v>2.4077040658943698</v>
      </c>
      <c r="AH33" s="13">
        <v>77.5</v>
      </c>
      <c r="AI33" s="6">
        <v>6.0489198718664801</v>
      </c>
      <c r="AJ33" s="6">
        <v>-6.9999999999999999E-4</v>
      </c>
      <c r="AK33" s="6">
        <v>2.5999999999999999E-3</v>
      </c>
    </row>
    <row r="34" spans="1:37">
      <c r="A34" s="5" t="s">
        <v>73</v>
      </c>
      <c r="B34" s="22">
        <v>1137</v>
      </c>
      <c r="C34" s="22">
        <v>1.46</v>
      </c>
      <c r="D34" s="22">
        <v>6.3E-2</v>
      </c>
      <c r="E34" s="22">
        <v>554</v>
      </c>
      <c r="F34" s="20">
        <v>78.186082877247898</v>
      </c>
      <c r="G34" s="22">
        <v>1.9724920356001701</v>
      </c>
      <c r="H34" s="18">
        <v>5.1900000000000002E-2</v>
      </c>
      <c r="I34" s="15">
        <v>1.58308147024752E-3</v>
      </c>
      <c r="J34" s="24">
        <v>-3.1261999999999998E-2</v>
      </c>
      <c r="K34" s="18">
        <v>9.1499999999999998E-2</v>
      </c>
      <c r="L34" s="15">
        <v>3.2798208792554498E-3</v>
      </c>
      <c r="M34" s="18">
        <v>1.2789999999999999E-2</v>
      </c>
      <c r="N34" s="15">
        <v>3.2266833440082102E-4</v>
      </c>
      <c r="O34" s="24">
        <v>0.49463000000000001</v>
      </c>
      <c r="P34" s="10">
        <v>81.900000000000006</v>
      </c>
      <c r="Q34" s="6">
        <v>2.07649771985231</v>
      </c>
      <c r="R34" s="6">
        <v>2.7743140751376498</v>
      </c>
      <c r="S34" s="10">
        <v>88.9</v>
      </c>
      <c r="T34" s="6">
        <v>3.03518153084628</v>
      </c>
      <c r="U34" s="6">
        <v>3.5934552520231602</v>
      </c>
      <c r="V34" s="10">
        <v>263</v>
      </c>
      <c r="W34" s="6">
        <v>64.046183619227705</v>
      </c>
      <c r="X34" s="6">
        <v>67.456612854077704</v>
      </c>
      <c r="Y34" s="6">
        <v>7.8740157480314998</v>
      </c>
      <c r="Z34" s="6">
        <v>68.859315589353599</v>
      </c>
      <c r="AA34" s="7">
        <v>81.900000000000006</v>
      </c>
      <c r="AB34" s="7">
        <v>2.07649771985231</v>
      </c>
      <c r="AC34" s="7">
        <v>2.7743140751376498</v>
      </c>
      <c r="AD34" s="13">
        <v>81.5</v>
      </c>
      <c r="AE34" s="6">
        <v>2.07649771985231</v>
      </c>
      <c r="AF34" s="13">
        <v>81.5</v>
      </c>
      <c r="AG34" s="6">
        <v>1.5862934549415499</v>
      </c>
      <c r="AH34" s="13">
        <v>81.900000000000006</v>
      </c>
      <c r="AI34" s="6">
        <v>5.9904454081340601</v>
      </c>
      <c r="AJ34" s="6">
        <v>5.4000000000000003E-3</v>
      </c>
      <c r="AK34" s="6">
        <v>2.5000000000000001E-3</v>
      </c>
    </row>
    <row r="35" spans="1:37">
      <c r="A35" s="5" t="s">
        <v>74</v>
      </c>
      <c r="B35" s="22">
        <v>1566</v>
      </c>
      <c r="C35" s="22">
        <v>1.1870000000000001</v>
      </c>
      <c r="D35" s="22">
        <v>4.4999999999999998E-2</v>
      </c>
      <c r="E35" s="22">
        <v>4390</v>
      </c>
      <c r="F35" s="20">
        <v>62.2277535780958</v>
      </c>
      <c r="G35" s="22">
        <v>2.4817129485095002</v>
      </c>
      <c r="H35" s="18">
        <v>0.23400000000000001</v>
      </c>
      <c r="I35" s="15">
        <v>1.6538033723063301E-2</v>
      </c>
      <c r="J35" s="24">
        <v>-0.40456999999999999</v>
      </c>
      <c r="K35" s="18">
        <v>0.53700000000000003</v>
      </c>
      <c r="L35" s="15">
        <v>5.7730554301859999E-2</v>
      </c>
      <c r="M35" s="18">
        <v>1.6070000000000001E-2</v>
      </c>
      <c r="N35" s="15">
        <v>6.4088971221654004E-4</v>
      </c>
      <c r="O35" s="24">
        <v>0.65671000000000002</v>
      </c>
      <c r="P35" s="10">
        <v>102.8</v>
      </c>
      <c r="Q35" s="6">
        <v>4.0629627251431204</v>
      </c>
      <c r="R35" s="6">
        <v>4.6708642088639802</v>
      </c>
      <c r="S35" s="10">
        <v>424</v>
      </c>
      <c r="T35" s="6">
        <v>34.826788762978701</v>
      </c>
      <c r="U35" s="6">
        <v>35.737731635332899</v>
      </c>
      <c r="V35" s="10">
        <v>2990</v>
      </c>
      <c r="W35" s="6">
        <v>110.236259838546</v>
      </c>
      <c r="X35" s="6">
        <v>110.248343224441</v>
      </c>
      <c r="Y35" s="6">
        <v>75.754716981132106</v>
      </c>
      <c r="Z35" s="6">
        <v>96.561872909699005</v>
      </c>
      <c r="AA35" s="7">
        <v>102.8</v>
      </c>
      <c r="AB35" s="7">
        <v>4.0629627251431204</v>
      </c>
      <c r="AC35" s="7">
        <v>4.6708642088639802</v>
      </c>
      <c r="AD35" s="13">
        <v>77.3</v>
      </c>
      <c r="AE35" s="6">
        <v>2.9687482388883</v>
      </c>
      <c r="AF35" s="13">
        <v>78.099999999999994</v>
      </c>
      <c r="AG35" s="6">
        <v>4.1768427718961902</v>
      </c>
      <c r="AH35" s="13">
        <v>102.8</v>
      </c>
      <c r="AI35" s="6">
        <v>3.6265938828816799</v>
      </c>
      <c r="AJ35" s="6">
        <v>0.23899999999999999</v>
      </c>
      <c r="AK35" s="6">
        <v>2.8000000000000001E-2</v>
      </c>
    </row>
    <row r="36" spans="1:37">
      <c r="A36" s="5" t="s">
        <v>75</v>
      </c>
      <c r="B36" s="22">
        <v>890</v>
      </c>
      <c r="C36" s="22">
        <v>1.0960000000000001</v>
      </c>
      <c r="D36" s="22">
        <v>3.4000000000000002E-2</v>
      </c>
      <c r="E36" s="22">
        <v>368</v>
      </c>
      <c r="F36" s="20">
        <v>78.740157480315006</v>
      </c>
      <c r="G36" s="22">
        <v>2.2255239869990802</v>
      </c>
      <c r="H36" s="18">
        <v>4.53E-2</v>
      </c>
      <c r="I36" s="15">
        <v>1.7404924294651301E-3</v>
      </c>
      <c r="J36" s="24">
        <v>0.10961</v>
      </c>
      <c r="K36" s="18">
        <v>7.9200000000000007E-2</v>
      </c>
      <c r="L36" s="15">
        <v>3.3240734047249899E-3</v>
      </c>
      <c r="M36" s="18">
        <v>1.2699999999999999E-2</v>
      </c>
      <c r="N36" s="15">
        <v>3.58954763863081E-4</v>
      </c>
      <c r="O36" s="24">
        <v>0.34284999999999999</v>
      </c>
      <c r="P36" s="10">
        <v>81.400000000000006</v>
      </c>
      <c r="Q36" s="6">
        <v>2.2845882365104702</v>
      </c>
      <c r="R36" s="6">
        <v>2.9253105186928798</v>
      </c>
      <c r="S36" s="10">
        <v>77.3</v>
      </c>
      <c r="T36" s="6">
        <v>3.0835162860814198</v>
      </c>
      <c r="U36" s="6">
        <v>3.5134290173912501</v>
      </c>
      <c r="V36" s="10">
        <v>12</v>
      </c>
      <c r="W36" s="6">
        <v>75.676007804379594</v>
      </c>
      <c r="X36" s="6">
        <v>76.457535114138295</v>
      </c>
      <c r="Y36" s="6">
        <v>-5.3040103492884896</v>
      </c>
      <c r="Z36" s="6">
        <v>-578.33333333333303</v>
      </c>
      <c r="AA36" s="7">
        <v>81.400000000000006</v>
      </c>
      <c r="AB36" s="7">
        <v>2.2845882365104702</v>
      </c>
      <c r="AC36" s="7">
        <v>2.9253105186928798</v>
      </c>
      <c r="AD36" s="13">
        <v>81.5</v>
      </c>
      <c r="AE36" s="6">
        <v>2.3422090876781301</v>
      </c>
      <c r="AF36" s="13">
        <v>81.400000000000006</v>
      </c>
      <c r="AG36" s="6">
        <v>1.8136903502332999</v>
      </c>
      <c r="AH36" s="13">
        <v>80.8</v>
      </c>
      <c r="AI36" s="6">
        <v>4.0271524938258203</v>
      </c>
      <c r="AJ36" s="6">
        <v>-2.8E-3</v>
      </c>
      <c r="AK36" s="6">
        <v>2.8E-3</v>
      </c>
    </row>
    <row r="37" spans="1:37">
      <c r="A37" s="5" t="s">
        <v>76</v>
      </c>
      <c r="B37" s="22">
        <v>538</v>
      </c>
      <c r="C37" s="22">
        <v>0.86699999999999999</v>
      </c>
      <c r="D37" s="22">
        <v>2.4E-2</v>
      </c>
      <c r="E37" s="22">
        <v>388</v>
      </c>
      <c r="F37" s="20">
        <v>62.189054726368198</v>
      </c>
      <c r="G37" s="22">
        <v>1.8759378859867899</v>
      </c>
      <c r="H37" s="18">
        <v>6.6799999999999998E-2</v>
      </c>
      <c r="I37" s="15">
        <v>7.4055649142600799E-3</v>
      </c>
      <c r="J37" s="24">
        <v>0.46775</v>
      </c>
      <c r="K37" s="18">
        <v>0.13900000000000001</v>
      </c>
      <c r="L37" s="15">
        <v>1.18925228610249E-2</v>
      </c>
      <c r="M37" s="18">
        <v>1.6080000000000001E-2</v>
      </c>
      <c r="N37" s="15">
        <v>4.8505450580321399E-4</v>
      </c>
      <c r="O37" s="24">
        <v>-3.8011999999999997E-2</v>
      </c>
      <c r="P37" s="10">
        <v>102.8</v>
      </c>
      <c r="Q37" s="6">
        <v>3.0882857782921</v>
      </c>
      <c r="R37" s="6">
        <v>3.8540005896401501</v>
      </c>
      <c r="S37" s="10">
        <v>131</v>
      </c>
      <c r="T37" s="6">
        <v>10.310939445876199</v>
      </c>
      <c r="U37" s="6">
        <v>10.6844770744269</v>
      </c>
      <c r="V37" s="10">
        <v>620</v>
      </c>
      <c r="W37" s="6">
        <v>165.36272583247199</v>
      </c>
      <c r="X37" s="6">
        <v>165.44510693943499</v>
      </c>
      <c r="Y37" s="6">
        <v>21.526717557251899</v>
      </c>
      <c r="Z37" s="6">
        <v>83.419354838709694</v>
      </c>
      <c r="AA37" s="7">
        <v>102.8</v>
      </c>
      <c r="AB37" s="7">
        <v>3.0882857782921</v>
      </c>
      <c r="AC37" s="7">
        <v>3.8540005896401501</v>
      </c>
      <c r="AD37" s="13">
        <v>101.2</v>
      </c>
      <c r="AE37" s="6">
        <v>2.9695637808272801</v>
      </c>
      <c r="AF37" s="13">
        <v>101</v>
      </c>
      <c r="AG37" s="6">
        <v>2.5290852608256</v>
      </c>
      <c r="AH37" s="13">
        <v>100.8</v>
      </c>
      <c r="AI37" s="6">
        <v>3.5016131632986598</v>
      </c>
      <c r="AJ37" s="6">
        <v>2.4E-2</v>
      </c>
      <c r="AK37" s="6">
        <v>1.2E-2</v>
      </c>
    </row>
    <row r="38" spans="1:37">
      <c r="A38" s="5" t="s">
        <v>77</v>
      </c>
      <c r="B38" s="22">
        <v>1255</v>
      </c>
      <c r="C38" s="22">
        <v>1.4</v>
      </c>
      <c r="D38" s="22">
        <v>5.6000000000000001E-2</v>
      </c>
      <c r="E38" s="22">
        <v>517</v>
      </c>
      <c r="F38" s="20">
        <v>82.1018062397373</v>
      </c>
      <c r="G38" s="22">
        <v>2.4928131844128298</v>
      </c>
      <c r="H38" s="18">
        <v>4.7100000000000003E-2</v>
      </c>
      <c r="I38" s="15">
        <v>1.81732760449653E-3</v>
      </c>
      <c r="J38" s="24">
        <v>0.44201000000000001</v>
      </c>
      <c r="K38" s="18">
        <v>7.8399999999999997E-2</v>
      </c>
      <c r="L38" s="15">
        <v>2.7895978204751999E-3</v>
      </c>
      <c r="M38" s="18">
        <v>1.218E-2</v>
      </c>
      <c r="N38" s="15">
        <v>3.69814818659285E-4</v>
      </c>
      <c r="O38" s="24">
        <v>0.1384</v>
      </c>
      <c r="P38" s="10">
        <v>78</v>
      </c>
      <c r="Q38" s="6">
        <v>2.35965063857221</v>
      </c>
      <c r="R38" s="6">
        <v>2.9396334951100802</v>
      </c>
      <c r="S38" s="10">
        <v>76.599999999999994</v>
      </c>
      <c r="T38" s="6">
        <v>2.6255893239499399</v>
      </c>
      <c r="U38" s="6">
        <v>3.11077950113929</v>
      </c>
      <c r="V38" s="10">
        <v>63</v>
      </c>
      <c r="W38" s="6">
        <v>75.030473738595404</v>
      </c>
      <c r="X38" s="6">
        <v>77.790819447010307</v>
      </c>
      <c r="Y38" s="6">
        <v>-1.82767624020887</v>
      </c>
      <c r="Z38" s="6">
        <v>-23.8095238095238</v>
      </c>
      <c r="AA38" s="7">
        <v>78</v>
      </c>
      <c r="AB38" s="7">
        <v>2.35965063857221</v>
      </c>
      <c r="AC38" s="7">
        <v>2.9396334951100802</v>
      </c>
      <c r="AD38" s="13">
        <v>78.099999999999994</v>
      </c>
      <c r="AE38" s="6">
        <v>2.4206096620715698</v>
      </c>
      <c r="AF38" s="13">
        <v>78</v>
      </c>
      <c r="AG38" s="6">
        <v>2.0288221454922799</v>
      </c>
      <c r="AH38" s="13">
        <v>77.400000000000006</v>
      </c>
      <c r="AI38" s="6">
        <v>6.1601127780302596</v>
      </c>
      <c r="AJ38" s="6">
        <v>-5.0000000000000001E-4</v>
      </c>
      <c r="AK38" s="6">
        <v>3.0000000000000001E-3</v>
      </c>
    </row>
    <row r="39" spans="1:37">
      <c r="A39" s="5" t="s">
        <v>79</v>
      </c>
      <c r="B39" s="22">
        <v>1640</v>
      </c>
      <c r="C39" s="22">
        <v>0.88600000000000001</v>
      </c>
      <c r="D39" s="22">
        <v>9.2999999999999999E-2</v>
      </c>
      <c r="E39" s="22">
        <v>3850</v>
      </c>
      <c r="F39" s="20">
        <v>71.736011477761807</v>
      </c>
      <c r="G39" s="22">
        <v>2.8401076588009202</v>
      </c>
      <c r="H39" s="18">
        <v>0.218</v>
      </c>
      <c r="I39" s="15">
        <v>2.3623807696859699E-2</v>
      </c>
      <c r="J39" s="24">
        <v>-0.56039000000000005</v>
      </c>
      <c r="K39" s="18">
        <v>0.44</v>
      </c>
      <c r="L39" s="15">
        <v>5.7648417150863697E-2</v>
      </c>
      <c r="M39" s="18">
        <v>1.3939999999999999E-2</v>
      </c>
      <c r="N39" s="15">
        <v>5.5189994464576602E-4</v>
      </c>
      <c r="O39" s="24">
        <v>0.76793</v>
      </c>
      <c r="P39" s="10">
        <v>89.2</v>
      </c>
      <c r="Q39" s="6">
        <v>3.5237768965727101</v>
      </c>
      <c r="R39" s="6">
        <v>4.0532632093949799</v>
      </c>
      <c r="S39" s="10">
        <v>354</v>
      </c>
      <c r="T39" s="6">
        <v>40.277113531041699</v>
      </c>
      <c r="U39" s="6">
        <v>40.882893616268802</v>
      </c>
      <c r="V39" s="10">
        <v>2620</v>
      </c>
      <c r="W39" s="6">
        <v>251.96830769984501</v>
      </c>
      <c r="X39" s="6">
        <v>251.97231997110799</v>
      </c>
      <c r="Y39" s="6">
        <v>74.802259887005604</v>
      </c>
      <c r="Z39" s="6">
        <v>96.595419847328202</v>
      </c>
      <c r="AA39" s="7">
        <v>89.2</v>
      </c>
      <c r="AB39" s="7">
        <v>3.5237768965727101</v>
      </c>
      <c r="AC39" s="7">
        <v>4.0532632093949799</v>
      </c>
      <c r="AD39" s="13">
        <v>68.599999999999994</v>
      </c>
      <c r="AE39" s="6">
        <v>2.8637394463916501</v>
      </c>
      <c r="AF39" s="13">
        <v>69.099999999999994</v>
      </c>
      <c r="AG39" s="6">
        <v>3.8061364127447601</v>
      </c>
      <c r="AH39" s="13">
        <v>89.2</v>
      </c>
      <c r="AI39" s="6">
        <v>3.0754325100677899</v>
      </c>
      <c r="AJ39" s="6">
        <v>0.22</v>
      </c>
      <c r="AK39" s="6">
        <v>3.9E-2</v>
      </c>
    </row>
    <row r="40" spans="1:37">
      <c r="A40" s="5" t="s">
        <v>80</v>
      </c>
      <c r="B40" s="22">
        <v>2360</v>
      </c>
      <c r="C40" s="22">
        <v>1.0009999999999999</v>
      </c>
      <c r="D40" s="22">
        <v>3.1E-2</v>
      </c>
      <c r="E40" s="22">
        <v>1240</v>
      </c>
      <c r="F40" s="20">
        <v>77.881619937694694</v>
      </c>
      <c r="G40" s="22">
        <v>2.1545770060568699</v>
      </c>
      <c r="H40" s="18">
        <v>5.8400000000000001E-2</v>
      </c>
      <c r="I40" s="15">
        <v>3.7029899571092801E-3</v>
      </c>
      <c r="J40" s="24">
        <v>-2.2512000000000001E-2</v>
      </c>
      <c r="K40" s="18">
        <v>0.104</v>
      </c>
      <c r="L40" s="15">
        <v>7.9423925866202293E-3</v>
      </c>
      <c r="M40" s="18">
        <v>1.2840000000000001E-2</v>
      </c>
      <c r="N40" s="15">
        <v>3.5521563084977003E-4</v>
      </c>
      <c r="O40" s="24">
        <v>0.32855000000000001</v>
      </c>
      <c r="P40" s="10">
        <v>82.2</v>
      </c>
      <c r="Q40" s="6">
        <v>2.2964611401795398</v>
      </c>
      <c r="R40" s="6">
        <v>2.9470137920350901</v>
      </c>
      <c r="S40" s="10">
        <v>102.2</v>
      </c>
      <c r="T40" s="6">
        <v>7.6974496440220097</v>
      </c>
      <c r="U40" s="6">
        <v>7.9952381272556199</v>
      </c>
      <c r="V40" s="10">
        <v>460</v>
      </c>
      <c r="W40" s="6">
        <v>110.24343757578799</v>
      </c>
      <c r="X40" s="6">
        <v>110.438611189868</v>
      </c>
      <c r="Y40" s="6">
        <v>19.5694716242661</v>
      </c>
      <c r="Z40" s="6">
        <v>82.130434782608702</v>
      </c>
      <c r="AA40" s="7">
        <v>82.2</v>
      </c>
      <c r="AB40" s="7">
        <v>2.2964611401795398</v>
      </c>
      <c r="AC40" s="7">
        <v>2.9470137920350901</v>
      </c>
      <c r="AD40" s="13">
        <v>80.900000000000006</v>
      </c>
      <c r="AE40" s="6">
        <v>2.2964611401795398</v>
      </c>
      <c r="AF40" s="13">
        <v>80.900000000000006</v>
      </c>
      <c r="AG40" s="6">
        <v>1.9102698820466599</v>
      </c>
      <c r="AH40" s="13">
        <v>82.1</v>
      </c>
      <c r="AI40" s="6">
        <v>2.1485642942640499</v>
      </c>
      <c r="AJ40" s="6">
        <v>1.4E-2</v>
      </c>
      <c r="AK40" s="6">
        <v>6.1999999999999998E-3</v>
      </c>
    </row>
    <row r="41" spans="1:37">
      <c r="A41" s="5" t="s">
        <v>81</v>
      </c>
      <c r="B41" s="22">
        <v>826</v>
      </c>
      <c r="C41" s="22">
        <v>1.663</v>
      </c>
      <c r="D41" s="22">
        <v>4.2000000000000003E-2</v>
      </c>
      <c r="E41" s="22">
        <v>353</v>
      </c>
      <c r="F41" s="20">
        <v>80.710250201775594</v>
      </c>
      <c r="G41" s="22">
        <v>2.1655486966715398</v>
      </c>
      <c r="H41" s="18">
        <v>4.7199999999999999E-2</v>
      </c>
      <c r="I41" s="15">
        <v>2.1335197048037101E-3</v>
      </c>
      <c r="J41" s="24">
        <v>1.5838000000000001E-2</v>
      </c>
      <c r="K41" s="18">
        <v>8.0799999999999997E-2</v>
      </c>
      <c r="L41" s="15">
        <v>4.0190625772684903E-3</v>
      </c>
      <c r="M41" s="18">
        <v>1.239E-2</v>
      </c>
      <c r="N41" s="15">
        <v>3.3243792807831102E-4</v>
      </c>
      <c r="O41" s="24">
        <v>0.38042999999999999</v>
      </c>
      <c r="P41" s="10">
        <v>79.400000000000006</v>
      </c>
      <c r="Q41" s="6">
        <v>2.14591493574224</v>
      </c>
      <c r="R41" s="6">
        <v>2.7899859809872498</v>
      </c>
      <c r="S41" s="10">
        <v>78.8</v>
      </c>
      <c r="T41" s="6">
        <v>3.7778333341663499</v>
      </c>
      <c r="U41" s="6">
        <v>4.1491143611896302</v>
      </c>
      <c r="V41" s="10">
        <v>70</v>
      </c>
      <c r="W41" s="6">
        <v>86.910894414139094</v>
      </c>
      <c r="X41" s="6">
        <v>89.497723446903294</v>
      </c>
      <c r="Y41" s="6">
        <v>-0.76142131979696603</v>
      </c>
      <c r="Z41" s="6">
        <v>-13.4285714285714</v>
      </c>
      <c r="AA41" s="7">
        <v>79.400000000000006</v>
      </c>
      <c r="AB41" s="7">
        <v>2.14591493574224</v>
      </c>
      <c r="AC41" s="7">
        <v>2.7899859809872498</v>
      </c>
      <c r="AD41" s="13">
        <v>79.400000000000006</v>
      </c>
      <c r="AE41" s="6">
        <v>2.14591493574224</v>
      </c>
      <c r="AF41" s="13">
        <v>79.2</v>
      </c>
      <c r="AG41" s="6">
        <v>1.6776247198758201</v>
      </c>
      <c r="AH41" s="13">
        <v>73.900000000000006</v>
      </c>
      <c r="AI41" s="6">
        <v>8.2624674199439294</v>
      </c>
      <c r="AJ41" s="6">
        <v>-2.9999999999999997E-4</v>
      </c>
      <c r="AK41" s="6">
        <v>3.5000000000000001E-3</v>
      </c>
    </row>
    <row r="42" spans="1:37">
      <c r="A42" s="5" t="s">
        <v>82</v>
      </c>
      <c r="B42" s="22">
        <v>1450</v>
      </c>
      <c r="C42" s="22">
        <v>1.298</v>
      </c>
      <c r="D42" s="22">
        <v>5.1999999999999998E-2</v>
      </c>
      <c r="E42" s="22">
        <v>596</v>
      </c>
      <c r="F42" s="20">
        <v>83.963056255247693</v>
      </c>
      <c r="G42" s="22">
        <v>2.0425646339460499</v>
      </c>
      <c r="H42" s="18">
        <v>4.7500000000000001E-2</v>
      </c>
      <c r="I42" s="15">
        <v>1.3462325930520701E-3</v>
      </c>
      <c r="J42" s="24">
        <v>6.8804000000000004E-2</v>
      </c>
      <c r="K42" s="18">
        <v>7.7899999999999997E-2</v>
      </c>
      <c r="L42" s="15">
        <v>2.4126833609075201E-3</v>
      </c>
      <c r="M42" s="18">
        <v>1.191E-2</v>
      </c>
      <c r="N42" s="15">
        <v>2.89733912452443E-4</v>
      </c>
      <c r="O42" s="24">
        <v>0.41537000000000002</v>
      </c>
      <c r="P42" s="10">
        <v>76.3</v>
      </c>
      <c r="Q42" s="6">
        <v>1.8450469052578</v>
      </c>
      <c r="R42" s="6">
        <v>2.5188305842930201</v>
      </c>
      <c r="S42" s="10">
        <v>76.099999999999994</v>
      </c>
      <c r="T42" s="6">
        <v>2.2490642913015502</v>
      </c>
      <c r="U42" s="6">
        <v>2.79440202234824</v>
      </c>
      <c r="V42" s="10">
        <v>80</v>
      </c>
      <c r="W42" s="6">
        <v>57.894301102267697</v>
      </c>
      <c r="X42" s="6">
        <v>63.417009636584197</v>
      </c>
      <c r="Y42" s="6">
        <v>-0.262812089356117</v>
      </c>
      <c r="Z42" s="6">
        <v>4.625</v>
      </c>
      <c r="AA42" s="7">
        <v>76.3</v>
      </c>
      <c r="AB42" s="7">
        <v>1.8450469052578</v>
      </c>
      <c r="AC42" s="7">
        <v>2.5188305842930201</v>
      </c>
      <c r="AD42" s="13">
        <v>76.3</v>
      </c>
      <c r="AE42" s="6">
        <v>1.8931450241863099</v>
      </c>
      <c r="AF42" s="13">
        <v>76.2</v>
      </c>
      <c r="AG42" s="6">
        <v>1.39049997713331</v>
      </c>
      <c r="AH42" s="13">
        <v>75.900000000000006</v>
      </c>
      <c r="AI42" s="6">
        <v>7.0254750814470004</v>
      </c>
      <c r="AJ42" s="6">
        <v>0</v>
      </c>
      <c r="AK42" s="6">
        <v>2.2000000000000001E-3</v>
      </c>
    </row>
    <row r="43" spans="1:37">
      <c r="A43" s="5" t="s">
        <v>83</v>
      </c>
      <c r="B43" s="22">
        <v>827</v>
      </c>
      <c r="C43" s="22">
        <v>1.869</v>
      </c>
      <c r="D43" s="22">
        <v>4.2999999999999997E-2</v>
      </c>
      <c r="E43" s="22">
        <v>364</v>
      </c>
      <c r="F43" s="20">
        <v>82.236842105263193</v>
      </c>
      <c r="G43" s="22">
        <v>2.0505960982713498</v>
      </c>
      <c r="H43" s="18">
        <v>4.99E-2</v>
      </c>
      <c r="I43" s="15">
        <v>1.8989818215885701E-3</v>
      </c>
      <c r="J43" s="24">
        <v>0.11094999999999999</v>
      </c>
      <c r="K43" s="18">
        <v>8.5099999999999995E-2</v>
      </c>
      <c r="L43" s="15">
        <v>3.87414519604002E-3</v>
      </c>
      <c r="M43" s="18">
        <v>1.2160000000000001E-2</v>
      </c>
      <c r="N43" s="15">
        <v>3.03212622428553E-4</v>
      </c>
      <c r="O43" s="24">
        <v>0.30268</v>
      </c>
      <c r="P43" s="10">
        <v>77.900000000000006</v>
      </c>
      <c r="Q43" s="6">
        <v>1.96670612512251</v>
      </c>
      <c r="R43" s="6">
        <v>2.63276712002309</v>
      </c>
      <c r="S43" s="10">
        <v>82.8</v>
      </c>
      <c r="T43" s="6">
        <v>3.63168440645918</v>
      </c>
      <c r="U43" s="6">
        <v>4.0531496804211598</v>
      </c>
      <c r="V43" s="10">
        <v>200</v>
      </c>
      <c r="W43" s="6">
        <v>90.123606647466801</v>
      </c>
      <c r="X43" s="6">
        <v>117.33664577687</v>
      </c>
      <c r="Y43" s="6">
        <v>5.91787439613526</v>
      </c>
      <c r="Z43" s="6">
        <v>61.05</v>
      </c>
      <c r="AA43" s="7">
        <v>77.900000000000006</v>
      </c>
      <c r="AB43" s="7">
        <v>1.96670612512251</v>
      </c>
      <c r="AC43" s="7">
        <v>2.63276712002309</v>
      </c>
      <c r="AD43" s="13">
        <v>78</v>
      </c>
      <c r="AE43" s="6">
        <v>2.0180517789676302</v>
      </c>
      <c r="AF43" s="13">
        <v>78</v>
      </c>
      <c r="AG43" s="6">
        <v>1.5575402492772901</v>
      </c>
      <c r="AH43" s="13">
        <v>78.5</v>
      </c>
      <c r="AI43" s="6">
        <v>24.941056015079202</v>
      </c>
      <c r="AJ43" s="6">
        <v>3.0999999999999999E-3</v>
      </c>
      <c r="AK43" s="6">
        <v>3.0999999999999999E-3</v>
      </c>
    </row>
    <row r="44" spans="1:37">
      <c r="A44" s="5" t="s">
        <v>84</v>
      </c>
      <c r="B44" s="22">
        <v>1150</v>
      </c>
      <c r="C44" s="22">
        <v>1.575</v>
      </c>
      <c r="D44" s="22">
        <v>8.2000000000000003E-2</v>
      </c>
      <c r="E44" s="22">
        <v>950</v>
      </c>
      <c r="F44" s="20">
        <v>70.472163495419295</v>
      </c>
      <c r="G44" s="22">
        <v>2.1414809467023499</v>
      </c>
      <c r="H44" s="18">
        <v>7.0000000000000007E-2</v>
      </c>
      <c r="I44" s="15">
        <v>5.5144939111565396E-3</v>
      </c>
      <c r="J44" s="24">
        <v>6.8303000000000001E-3</v>
      </c>
      <c r="K44" s="18">
        <v>0.13800000000000001</v>
      </c>
      <c r="L44" s="15">
        <v>1.1109653459941899E-2</v>
      </c>
      <c r="M44" s="18">
        <v>1.4189999999999999E-2</v>
      </c>
      <c r="N44" s="15">
        <v>4.3120025165229201E-4</v>
      </c>
      <c r="O44" s="24">
        <v>0.29731000000000002</v>
      </c>
      <c r="P44" s="10">
        <v>90.8</v>
      </c>
      <c r="Q44" s="6">
        <v>2.75919722723234</v>
      </c>
      <c r="R44" s="6">
        <v>3.43048826588366</v>
      </c>
      <c r="S44" s="10">
        <v>130</v>
      </c>
      <c r="T44" s="6">
        <v>10.310000951881999</v>
      </c>
      <c r="U44" s="6">
        <v>10.6789443410294</v>
      </c>
      <c r="V44" s="10">
        <v>780</v>
      </c>
      <c r="W44" s="6">
        <v>157.48242873027601</v>
      </c>
      <c r="X44" s="6">
        <v>157.53036068420599</v>
      </c>
      <c r="Y44" s="6">
        <v>30.153846153846199</v>
      </c>
      <c r="Z44" s="6">
        <v>88.358974358974393</v>
      </c>
      <c r="AA44" s="7">
        <v>90.8</v>
      </c>
      <c r="AB44" s="7">
        <v>2.75919722723234</v>
      </c>
      <c r="AC44" s="7">
        <v>3.43048826588366</v>
      </c>
      <c r="AD44" s="13">
        <v>88.2</v>
      </c>
      <c r="AE44" s="6">
        <v>2.6989941346299098</v>
      </c>
      <c r="AF44" s="13">
        <v>88.2</v>
      </c>
      <c r="AG44" s="6">
        <v>2.3889997128104601</v>
      </c>
      <c r="AH44" s="13">
        <v>89.6</v>
      </c>
      <c r="AI44" s="6">
        <v>2.9581343421845001</v>
      </c>
      <c r="AJ44" s="6">
        <v>2.8199999999999999E-2</v>
      </c>
      <c r="AK44" s="6">
        <v>8.6999999999999994E-3</v>
      </c>
    </row>
    <row r="45" spans="1:37">
      <c r="A45" s="5" t="s">
        <v>85</v>
      </c>
      <c r="B45" s="22">
        <v>1400</v>
      </c>
      <c r="C45" s="22">
        <v>1.2110000000000001</v>
      </c>
      <c r="D45" s="22">
        <v>5.8000000000000003E-2</v>
      </c>
      <c r="E45" s="22">
        <v>612</v>
      </c>
      <c r="F45" s="20">
        <v>79.239302694136299</v>
      </c>
      <c r="G45" s="22">
        <v>2.3945321209952399</v>
      </c>
      <c r="H45" s="18">
        <v>4.9000000000000002E-2</v>
      </c>
      <c r="I45" s="15">
        <v>1.73843555264767E-3</v>
      </c>
      <c r="J45" s="24">
        <v>0.25701000000000002</v>
      </c>
      <c r="K45" s="18">
        <v>8.5699999999999998E-2</v>
      </c>
      <c r="L45" s="15">
        <v>3.4925991753993199E-3</v>
      </c>
      <c r="M45" s="18">
        <v>1.2619999999999999E-2</v>
      </c>
      <c r="N45" s="15">
        <v>3.8136372153103399E-4</v>
      </c>
      <c r="O45" s="24">
        <v>0.48200999999999999</v>
      </c>
      <c r="P45" s="10">
        <v>80.8</v>
      </c>
      <c r="Q45" s="6">
        <v>2.3946024469873302</v>
      </c>
      <c r="R45" s="6">
        <v>3.0051318791010502</v>
      </c>
      <c r="S45" s="10">
        <v>83.3</v>
      </c>
      <c r="T45" s="6">
        <v>3.2499837636647202</v>
      </c>
      <c r="U45" s="6">
        <v>3.7206838657485002</v>
      </c>
      <c r="V45" s="10">
        <v>144</v>
      </c>
      <c r="W45" s="6">
        <v>77.678236398657305</v>
      </c>
      <c r="X45" s="6">
        <v>143.38495319401201</v>
      </c>
      <c r="Y45" s="6">
        <v>3.0012004801920802</v>
      </c>
      <c r="Z45" s="6">
        <v>43.8888888888889</v>
      </c>
      <c r="AA45" s="7">
        <v>80.8</v>
      </c>
      <c r="AB45" s="7">
        <v>2.3946024469873302</v>
      </c>
      <c r="AC45" s="7">
        <v>3.0051318791010502</v>
      </c>
      <c r="AD45" s="13">
        <v>81.3</v>
      </c>
      <c r="AE45" s="6">
        <v>2.5778907810684499</v>
      </c>
      <c r="AF45" s="13">
        <v>81.2</v>
      </c>
      <c r="AG45" s="6">
        <v>2.1985437143901199</v>
      </c>
      <c r="AH45" s="13">
        <v>81.099999999999994</v>
      </c>
      <c r="AI45" s="6">
        <v>31.886818750162</v>
      </c>
      <c r="AJ45" s="6">
        <v>1.9E-3</v>
      </c>
      <c r="AK45" s="6">
        <v>2.8E-3</v>
      </c>
    </row>
    <row r="46" spans="1:37">
      <c r="A46" s="5" t="s">
        <v>86</v>
      </c>
      <c r="B46" s="22">
        <v>1317</v>
      </c>
      <c r="C46" s="22">
        <v>1.59</v>
      </c>
      <c r="D46" s="22">
        <v>6.2E-2</v>
      </c>
      <c r="E46" s="22">
        <v>556</v>
      </c>
      <c r="F46" s="20">
        <v>79.617834394904506</v>
      </c>
      <c r="G46" s="22">
        <v>2.1569912508873998</v>
      </c>
      <c r="H46" s="18">
        <v>4.7E-2</v>
      </c>
      <c r="I46" s="15">
        <v>1.34654193213312E-3</v>
      </c>
      <c r="J46" s="24">
        <v>0.27266000000000001</v>
      </c>
      <c r="K46" s="18">
        <v>8.1199999999999994E-2</v>
      </c>
      <c r="L46" s="15">
        <v>2.5724587460249E-3</v>
      </c>
      <c r="M46" s="18">
        <v>1.256E-2</v>
      </c>
      <c r="N46" s="15">
        <v>3.4027313499599099E-4</v>
      </c>
      <c r="O46" s="24">
        <v>0.40104000000000001</v>
      </c>
      <c r="P46" s="10">
        <v>80.5</v>
      </c>
      <c r="Q46" s="6">
        <v>2.16090884351518</v>
      </c>
      <c r="R46" s="6">
        <v>2.8169731854666402</v>
      </c>
      <c r="S46" s="10">
        <v>79.2</v>
      </c>
      <c r="T46" s="6">
        <v>2.4074288163947499</v>
      </c>
      <c r="U46" s="6">
        <v>2.9607181374277198</v>
      </c>
      <c r="V46" s="10">
        <v>65</v>
      </c>
      <c r="W46" s="6">
        <v>56.942242600195698</v>
      </c>
      <c r="X46" s="6">
        <v>60.136352288962897</v>
      </c>
      <c r="Y46" s="6">
        <v>-1.6414141414141501</v>
      </c>
      <c r="Z46" s="6">
        <v>-23.8461538461539</v>
      </c>
      <c r="AA46" s="7">
        <v>80.5</v>
      </c>
      <c r="AB46" s="7">
        <v>2.16090884351518</v>
      </c>
      <c r="AC46" s="7">
        <v>2.8169731854666402</v>
      </c>
      <c r="AD46" s="13">
        <v>80.5</v>
      </c>
      <c r="AE46" s="6">
        <v>2.2161514005099301</v>
      </c>
      <c r="AF46" s="13">
        <v>80.5</v>
      </c>
      <c r="AG46" s="6">
        <v>1.74971812187216</v>
      </c>
      <c r="AH46" s="13">
        <v>80.2</v>
      </c>
      <c r="AI46" s="6">
        <v>5.5981954538531804</v>
      </c>
      <c r="AJ46" s="6">
        <v>-6.9999999999999999E-4</v>
      </c>
      <c r="AK46" s="6">
        <v>2.0999999999999999E-3</v>
      </c>
    </row>
    <row r="47" spans="1:37">
      <c r="A47" s="5" t="s">
        <v>87</v>
      </c>
      <c r="B47" s="22">
        <v>983</v>
      </c>
      <c r="C47" s="22">
        <v>1.583</v>
      </c>
      <c r="D47" s="22">
        <v>4.9000000000000002E-2</v>
      </c>
      <c r="E47" s="22">
        <v>441</v>
      </c>
      <c r="F47" s="20">
        <v>81.037277147487799</v>
      </c>
      <c r="G47" s="22">
        <v>2.4026106939841498</v>
      </c>
      <c r="H47" s="18">
        <v>5.0700000000000002E-2</v>
      </c>
      <c r="I47" s="15">
        <v>1.9762278925803001E-3</v>
      </c>
      <c r="J47" s="24">
        <v>0.39972999999999997</v>
      </c>
      <c r="K47" s="18">
        <v>8.6300000000000002E-2</v>
      </c>
      <c r="L47" s="15">
        <v>3.2656957910987398E-3</v>
      </c>
      <c r="M47" s="18">
        <v>1.234E-2</v>
      </c>
      <c r="N47" s="15">
        <v>3.6585898499285198E-4</v>
      </c>
      <c r="O47" s="24">
        <v>0.21904000000000001</v>
      </c>
      <c r="P47" s="10">
        <v>79</v>
      </c>
      <c r="Q47" s="6">
        <v>2.3127298289557801</v>
      </c>
      <c r="R47" s="6">
        <v>2.91590381295901</v>
      </c>
      <c r="S47" s="10">
        <v>84</v>
      </c>
      <c r="T47" s="6">
        <v>3.0989516887023001</v>
      </c>
      <c r="U47" s="6">
        <v>3.5954172083751201</v>
      </c>
      <c r="V47" s="10">
        <v>210</v>
      </c>
      <c r="W47" s="6">
        <v>79.475511986940802</v>
      </c>
      <c r="X47" s="6">
        <v>87.002823895305397</v>
      </c>
      <c r="Y47" s="6">
        <v>5.9523809523809499</v>
      </c>
      <c r="Z47" s="6">
        <v>62.380952380952401</v>
      </c>
      <c r="AA47" s="7">
        <v>79</v>
      </c>
      <c r="AB47" s="7">
        <v>2.3127298289557801</v>
      </c>
      <c r="AC47" s="7">
        <v>2.91590381295901</v>
      </c>
      <c r="AD47" s="13">
        <v>78.7</v>
      </c>
      <c r="AE47" s="6">
        <v>2.3722814465703301</v>
      </c>
      <c r="AF47" s="13">
        <v>78.599999999999994</v>
      </c>
      <c r="AG47" s="6">
        <v>1.98254926014736</v>
      </c>
      <c r="AH47" s="13">
        <v>78.5</v>
      </c>
      <c r="AI47" s="6">
        <v>11.0425090258676</v>
      </c>
      <c r="AJ47" s="6">
        <v>4.1999999999999997E-3</v>
      </c>
      <c r="AK47" s="6">
        <v>3.3E-3</v>
      </c>
    </row>
    <row r="48" spans="1:37">
      <c r="A48" s="5" t="s">
        <v>88</v>
      </c>
      <c r="B48" s="22">
        <v>1300</v>
      </c>
      <c r="C48" s="22">
        <v>1.363</v>
      </c>
      <c r="D48" s="22">
        <v>5.8000000000000003E-2</v>
      </c>
      <c r="E48" s="22">
        <v>2900</v>
      </c>
      <c r="F48" s="20">
        <v>80</v>
      </c>
      <c r="G48" s="22">
        <v>2.8360887997381199</v>
      </c>
      <c r="H48" s="18">
        <v>0.188</v>
      </c>
      <c r="I48" s="15">
        <v>3.7796300976945398E-2</v>
      </c>
      <c r="J48" s="24">
        <v>-0.42161999999999999</v>
      </c>
      <c r="K48" s="18">
        <v>0.34200000000000003</v>
      </c>
      <c r="L48" s="15">
        <v>7.4881215267916204E-2</v>
      </c>
      <c r="M48" s="18">
        <v>1.2500000000000001E-2</v>
      </c>
      <c r="N48" s="15">
        <v>4.4313887495908098E-4</v>
      </c>
      <c r="O48" s="24">
        <v>0.55884</v>
      </c>
      <c r="P48" s="10">
        <v>80.099999999999994</v>
      </c>
      <c r="Q48" s="6">
        <v>2.82638261633288</v>
      </c>
      <c r="R48" s="6">
        <v>3.3501500690221899</v>
      </c>
      <c r="S48" s="10">
        <v>271</v>
      </c>
      <c r="T48" s="6">
        <v>50.4600423089963</v>
      </c>
      <c r="U48" s="6">
        <v>50.797792221192097</v>
      </c>
      <c r="V48" s="10">
        <v>2020</v>
      </c>
      <c r="W48" s="6">
        <v>299.21235131982002</v>
      </c>
      <c r="X48" s="6">
        <v>299.21527741810502</v>
      </c>
      <c r="Y48" s="6">
        <v>70.442804428044298</v>
      </c>
      <c r="Z48" s="6">
        <v>96.034653465346494</v>
      </c>
      <c r="AA48" s="7">
        <v>80.099999999999994</v>
      </c>
      <c r="AB48" s="7">
        <v>2.82638261633288</v>
      </c>
      <c r="AC48" s="7">
        <v>3.3501500690221899</v>
      </c>
      <c r="AD48" s="13">
        <v>65.5</v>
      </c>
      <c r="AE48" s="6">
        <v>3.72454543453409</v>
      </c>
      <c r="AF48" s="13">
        <v>69.599999999999994</v>
      </c>
      <c r="AG48" s="6">
        <v>4.19912726952799</v>
      </c>
      <c r="AH48" s="13">
        <v>79.400000000000006</v>
      </c>
      <c r="AI48" s="6">
        <v>2.4473214613352798</v>
      </c>
      <c r="AJ48" s="6">
        <v>0.17100000000000001</v>
      </c>
      <c r="AK48" s="6">
        <v>5.6000000000000001E-2</v>
      </c>
    </row>
    <row r="49" spans="1:37">
      <c r="A49" s="5" t="s">
        <v>89</v>
      </c>
      <c r="B49" s="22">
        <v>1780</v>
      </c>
      <c r="C49" s="22">
        <v>1.5</v>
      </c>
      <c r="D49" s="22">
        <v>3.9E-2</v>
      </c>
      <c r="E49" s="22">
        <v>860</v>
      </c>
      <c r="F49" s="20">
        <v>78.003120124804994</v>
      </c>
      <c r="G49" s="22">
        <v>2.0600907682595402</v>
      </c>
      <c r="H49" s="18">
        <v>5.11E-2</v>
      </c>
      <c r="I49" s="15">
        <v>1.8157745714638201E-3</v>
      </c>
      <c r="J49" s="24">
        <v>2.7014E-2</v>
      </c>
      <c r="K49" s="18">
        <v>8.9899999999999994E-2</v>
      </c>
      <c r="L49" s="15">
        <v>3.35117904624626E-3</v>
      </c>
      <c r="M49" s="18">
        <v>1.282E-2</v>
      </c>
      <c r="N49" s="15">
        <v>3.3858086198129998E-4</v>
      </c>
      <c r="O49" s="24">
        <v>0.39451000000000003</v>
      </c>
      <c r="P49" s="10">
        <v>82.1</v>
      </c>
      <c r="Q49" s="6">
        <v>2.1308516123872399</v>
      </c>
      <c r="R49" s="6">
        <v>2.8180136688120401</v>
      </c>
      <c r="S49" s="10">
        <v>87.4</v>
      </c>
      <c r="T49" s="6">
        <v>3.1071312858688298</v>
      </c>
      <c r="U49" s="6">
        <v>3.6382779692049301</v>
      </c>
      <c r="V49" s="10">
        <v>227</v>
      </c>
      <c r="W49" s="6">
        <v>74.354713273644194</v>
      </c>
      <c r="X49" s="6">
        <v>80.632838718472598</v>
      </c>
      <c r="Y49" s="6">
        <v>6.0640732265446404</v>
      </c>
      <c r="Z49" s="6">
        <v>63.832599118942703</v>
      </c>
      <c r="AA49" s="7">
        <v>82.1</v>
      </c>
      <c r="AB49" s="7">
        <v>2.1308516123872399</v>
      </c>
      <c r="AC49" s="7">
        <v>2.8180136688120401</v>
      </c>
      <c r="AD49" s="13">
        <v>81.7</v>
      </c>
      <c r="AE49" s="6">
        <v>2.1308516123872399</v>
      </c>
      <c r="AF49" s="13">
        <v>81.5</v>
      </c>
      <c r="AG49" s="6">
        <v>1.64628819701318</v>
      </c>
      <c r="AH49" s="13">
        <v>80.900000000000006</v>
      </c>
      <c r="AI49" s="6">
        <v>7.3820448390565998</v>
      </c>
      <c r="AJ49" s="6">
        <v>4.4999999999999997E-3</v>
      </c>
      <c r="AK49" s="6">
        <v>2.8999999999999998E-3</v>
      </c>
    </row>
    <row r="50" spans="1:37">
      <c r="A50" s="5" t="s">
        <v>90</v>
      </c>
      <c r="B50" s="22">
        <v>1390</v>
      </c>
      <c r="C50" s="22">
        <v>1.1519999999999999</v>
      </c>
      <c r="D50" s="22">
        <v>2.3E-2</v>
      </c>
      <c r="E50" s="22">
        <v>639</v>
      </c>
      <c r="F50" s="20">
        <v>77.399380804953594</v>
      </c>
      <c r="G50" s="22">
        <v>1.94475969861938</v>
      </c>
      <c r="H50" s="18">
        <v>5.0099999999999999E-2</v>
      </c>
      <c r="I50" s="15">
        <v>1.4248854284379399E-3</v>
      </c>
      <c r="J50" s="24">
        <v>0.20155000000000001</v>
      </c>
      <c r="K50" s="18">
        <v>8.9099999999999999E-2</v>
      </c>
      <c r="L50" s="15">
        <v>2.6725794656099599E-3</v>
      </c>
      <c r="M50" s="18">
        <v>1.2919999999999999E-2</v>
      </c>
      <c r="N50" s="15">
        <v>3.2463173535561801E-4</v>
      </c>
      <c r="O50" s="24">
        <v>0.35350999999999999</v>
      </c>
      <c r="P50" s="10">
        <v>82.8</v>
      </c>
      <c r="Q50" s="6">
        <v>2.0391349861033299</v>
      </c>
      <c r="R50" s="6">
        <v>2.7588623596019102</v>
      </c>
      <c r="S50" s="10">
        <v>86.6</v>
      </c>
      <c r="T50" s="6">
        <v>2.5040065204901598</v>
      </c>
      <c r="U50" s="6">
        <v>3.1296231663228502</v>
      </c>
      <c r="V50" s="10">
        <v>193</v>
      </c>
      <c r="W50" s="6">
        <v>62.800803014722703</v>
      </c>
      <c r="X50" s="6">
        <v>103.675654490608</v>
      </c>
      <c r="Y50" s="6">
        <v>4.3879907621246996</v>
      </c>
      <c r="Z50" s="6">
        <v>57.098445595854898</v>
      </c>
      <c r="AA50" s="7">
        <v>82.8</v>
      </c>
      <c r="AB50" s="7">
        <v>2.0391349861033299</v>
      </c>
      <c r="AC50" s="7">
        <v>2.7588623596019102</v>
      </c>
      <c r="AD50" s="13">
        <v>82.5</v>
      </c>
      <c r="AE50" s="6">
        <v>2.0887009100277201</v>
      </c>
      <c r="AF50" s="13">
        <v>82.4</v>
      </c>
      <c r="AG50" s="6">
        <v>1.5753884139021901</v>
      </c>
      <c r="AH50" s="13">
        <v>81.8</v>
      </c>
      <c r="AI50" s="6">
        <v>21.416793861220199</v>
      </c>
      <c r="AJ50" s="6">
        <v>3.2000000000000002E-3</v>
      </c>
      <c r="AK50" s="6">
        <v>2.3E-3</v>
      </c>
    </row>
    <row r="51" spans="1:37">
      <c r="A51" s="5" t="s">
        <v>91</v>
      </c>
      <c r="B51" s="22">
        <v>7200</v>
      </c>
      <c r="C51" s="22">
        <v>1.028</v>
      </c>
      <c r="D51" s="22">
        <v>2.5000000000000001E-2</v>
      </c>
      <c r="E51" s="22">
        <v>62000</v>
      </c>
      <c r="F51" s="20">
        <v>56.818181818181799</v>
      </c>
      <c r="G51" s="22">
        <v>4.2153642069121604</v>
      </c>
      <c r="H51" s="18">
        <v>0.49099999999999999</v>
      </c>
      <c r="I51" s="15">
        <v>3.6220952402298001E-2</v>
      </c>
      <c r="J51" s="24">
        <v>-0.87633000000000005</v>
      </c>
      <c r="K51" s="18">
        <v>1.29</v>
      </c>
      <c r="L51" s="15">
        <v>0.16585659468347999</v>
      </c>
      <c r="M51" s="18">
        <v>1.7600000000000001E-2</v>
      </c>
      <c r="N51" s="15">
        <v>1.3057512167331099E-3</v>
      </c>
      <c r="O51" s="24">
        <v>0.96769000000000005</v>
      </c>
      <c r="P51" s="10">
        <v>112</v>
      </c>
      <c r="Q51" s="6">
        <v>8.1686537383521198</v>
      </c>
      <c r="R51" s="6">
        <v>8.5484608641684101</v>
      </c>
      <c r="S51" s="10">
        <v>787</v>
      </c>
      <c r="T51" s="6">
        <v>73.451321353162797</v>
      </c>
      <c r="U51" s="6">
        <v>74.580157939165503</v>
      </c>
      <c r="V51" s="10">
        <v>4110</v>
      </c>
      <c r="W51" s="6">
        <v>125.98413800093</v>
      </c>
      <c r="X51" s="6">
        <v>125.99403036311</v>
      </c>
      <c r="Y51" s="6">
        <v>85.768742058449803</v>
      </c>
      <c r="Z51" s="6">
        <v>97.274939172749399</v>
      </c>
      <c r="AA51" s="7">
        <v>112</v>
      </c>
      <c r="AB51" s="7">
        <v>8.1686537383521198</v>
      </c>
      <c r="AC51" s="7">
        <v>8.5484608641684101</v>
      </c>
      <c r="AD51" s="13">
        <v>53.7</v>
      </c>
      <c r="AE51" s="6">
        <v>3.2688077179751698</v>
      </c>
      <c r="AF51" s="13">
        <v>96</v>
      </c>
      <c r="AG51" s="6">
        <v>11.725894785711899</v>
      </c>
      <c r="AH51" s="13">
        <v>1070</v>
      </c>
      <c r="AI51" s="6">
        <v>204.724212119225</v>
      </c>
      <c r="AJ51" s="6">
        <v>0.49</v>
      </c>
      <c r="AK51" s="6">
        <v>3.9E-2</v>
      </c>
    </row>
    <row r="52" spans="1:37">
      <c r="A52" s="5" t="s">
        <v>92</v>
      </c>
      <c r="B52" s="22">
        <v>1190</v>
      </c>
      <c r="C52" s="22">
        <v>1.373</v>
      </c>
      <c r="D52" s="22">
        <v>3.7999999999999999E-2</v>
      </c>
      <c r="E52" s="22">
        <v>480</v>
      </c>
      <c r="F52" s="20">
        <v>80.515297906602299</v>
      </c>
      <c r="G52" s="22">
        <v>2.3027232041748098</v>
      </c>
      <c r="H52" s="18">
        <v>4.7300000000000002E-2</v>
      </c>
      <c r="I52" s="15">
        <v>1.5826012319756901E-3</v>
      </c>
      <c r="J52" s="24">
        <v>8.5041000000000005E-2</v>
      </c>
      <c r="K52" s="18">
        <v>7.9799999999999996E-2</v>
      </c>
      <c r="L52" s="15">
        <v>2.9448266502461601E-3</v>
      </c>
      <c r="M52" s="18">
        <v>1.242E-2</v>
      </c>
      <c r="N52" s="15">
        <v>3.5520979167247101E-4</v>
      </c>
      <c r="O52" s="24">
        <v>0.45206000000000002</v>
      </c>
      <c r="P52" s="10">
        <v>79.5</v>
      </c>
      <c r="Q52" s="6">
        <v>2.2610362910830899</v>
      </c>
      <c r="R52" s="6">
        <v>2.8821138616711899</v>
      </c>
      <c r="S52" s="10">
        <v>77.900000000000006</v>
      </c>
      <c r="T52" s="6">
        <v>2.7803401738406799</v>
      </c>
      <c r="U52" s="6">
        <v>3.25673725331457</v>
      </c>
      <c r="V52" s="10">
        <v>72</v>
      </c>
      <c r="W52" s="6">
        <v>65.685047623484095</v>
      </c>
      <c r="X52" s="6">
        <v>69.407140928502102</v>
      </c>
      <c r="Y52" s="6">
        <v>-2.05391527599485</v>
      </c>
      <c r="Z52" s="6">
        <v>-10.4166666666667</v>
      </c>
      <c r="AA52" s="7">
        <v>79.5</v>
      </c>
      <c r="AB52" s="7">
        <v>2.2610362910830899</v>
      </c>
      <c r="AC52" s="7">
        <v>2.8821138616711899</v>
      </c>
      <c r="AD52" s="13">
        <v>79.599999999999994</v>
      </c>
      <c r="AE52" s="6">
        <v>2.2610362910830899</v>
      </c>
      <c r="AF52" s="13">
        <v>79.5</v>
      </c>
      <c r="AG52" s="6">
        <v>1.8878271854892901</v>
      </c>
      <c r="AH52" s="13">
        <v>78.3</v>
      </c>
      <c r="AI52" s="6">
        <v>6.9684776888052502</v>
      </c>
      <c r="AJ52" s="6">
        <v>-2.9999999999999997E-4</v>
      </c>
      <c r="AK52" s="6">
        <v>2.5999999999999999E-3</v>
      </c>
    </row>
    <row r="53" spans="1:37">
      <c r="A53" s="5" t="s">
        <v>93</v>
      </c>
      <c r="B53" s="22">
        <v>837</v>
      </c>
      <c r="C53" s="22">
        <v>1.82</v>
      </c>
      <c r="D53" s="22">
        <v>0.17</v>
      </c>
      <c r="E53" s="22">
        <v>360</v>
      </c>
      <c r="F53" s="20">
        <v>79.808459696727894</v>
      </c>
      <c r="G53" s="22">
        <v>2.9513007473570201</v>
      </c>
      <c r="H53" s="18">
        <v>4.9200000000000001E-2</v>
      </c>
      <c r="I53" s="15">
        <v>2.13403125243337E-3</v>
      </c>
      <c r="J53" s="24">
        <v>0.25556000000000001</v>
      </c>
      <c r="K53" s="18">
        <v>8.3299999999999999E-2</v>
      </c>
      <c r="L53" s="15">
        <v>3.5632974896856401E-3</v>
      </c>
      <c r="M53" s="18">
        <v>1.2529999999999999E-2</v>
      </c>
      <c r="N53" s="15">
        <v>4.63356873505725E-4</v>
      </c>
      <c r="O53" s="24">
        <v>0.41671999999999998</v>
      </c>
      <c r="P53" s="10">
        <v>80.3</v>
      </c>
      <c r="Q53" s="6">
        <v>2.96119396028659</v>
      </c>
      <c r="R53" s="6">
        <v>3.4668560390761098</v>
      </c>
      <c r="S53" s="10">
        <v>81.2</v>
      </c>
      <c r="T53" s="6">
        <v>3.3214169203283701</v>
      </c>
      <c r="U53" s="6">
        <v>3.7610445658688501</v>
      </c>
      <c r="V53" s="10">
        <v>150</v>
      </c>
      <c r="W53" s="6">
        <v>125.949817928865</v>
      </c>
      <c r="X53" s="6">
        <v>302.05021198390699</v>
      </c>
      <c r="Y53" s="6">
        <v>1.10837438423646</v>
      </c>
      <c r="Z53" s="6">
        <v>46.466666666666697</v>
      </c>
      <c r="AA53" s="7">
        <v>80.3</v>
      </c>
      <c r="AB53" s="7">
        <v>2.96119396028659</v>
      </c>
      <c r="AC53" s="7">
        <v>3.4668560390761098</v>
      </c>
      <c r="AD53" s="13">
        <v>80.2</v>
      </c>
      <c r="AE53" s="6">
        <v>3.0284764602746601</v>
      </c>
      <c r="AF53" s="13">
        <v>80.099999999999994</v>
      </c>
      <c r="AG53" s="6">
        <v>2.71319191334553</v>
      </c>
      <c r="AH53" s="13">
        <v>79.099999999999994</v>
      </c>
      <c r="AI53" s="6">
        <v>91.481974379186497</v>
      </c>
      <c r="AJ53" s="6">
        <v>2.2000000000000001E-3</v>
      </c>
      <c r="AK53" s="6">
        <v>3.5000000000000001E-3</v>
      </c>
    </row>
    <row r="54" spans="1:37">
      <c r="A54" s="5" t="s">
        <v>94</v>
      </c>
      <c r="B54" s="22">
        <v>1428</v>
      </c>
      <c r="C54" s="22">
        <v>1.2190000000000001</v>
      </c>
      <c r="D54" s="22">
        <v>6.9000000000000006E-2</v>
      </c>
      <c r="E54" s="22">
        <v>608</v>
      </c>
      <c r="F54" s="20">
        <v>83.612040133779303</v>
      </c>
      <c r="G54" s="22">
        <v>2.5662068680771699</v>
      </c>
      <c r="H54" s="18">
        <v>4.9299999999999997E-2</v>
      </c>
      <c r="I54" s="15">
        <v>1.42497198767426E-3</v>
      </c>
      <c r="J54" s="24">
        <v>0.47064</v>
      </c>
      <c r="K54" s="18">
        <v>8.1500000000000003E-2</v>
      </c>
      <c r="L54" s="15">
        <v>2.3505371726479899E-3</v>
      </c>
      <c r="M54" s="18">
        <v>1.196E-2</v>
      </c>
      <c r="N54" s="15">
        <v>3.6707433634074698E-4</v>
      </c>
      <c r="O54" s="24">
        <v>0.28699000000000002</v>
      </c>
      <c r="P54" s="10">
        <v>76.599999999999994</v>
      </c>
      <c r="Q54" s="6">
        <v>2.3424342108425402</v>
      </c>
      <c r="R54" s="6">
        <v>2.9071900568370799</v>
      </c>
      <c r="S54" s="10">
        <v>79.5</v>
      </c>
      <c r="T54" s="6">
        <v>2.25948962894071</v>
      </c>
      <c r="U54" s="6">
        <v>2.845304796992</v>
      </c>
      <c r="V54" s="10">
        <v>175</v>
      </c>
      <c r="W54" s="6">
        <v>155.400496196934</v>
      </c>
      <c r="X54" s="6">
        <v>558.72992741044004</v>
      </c>
      <c r="Y54" s="6">
        <v>3.64779874213838</v>
      </c>
      <c r="Z54" s="6">
        <v>56.228571428571399</v>
      </c>
      <c r="AA54" s="7">
        <v>76.599999999999994</v>
      </c>
      <c r="AB54" s="7">
        <v>2.3424342108425402</v>
      </c>
      <c r="AC54" s="7">
        <v>2.9071900568370799</v>
      </c>
      <c r="AD54" s="13">
        <v>76.5</v>
      </c>
      <c r="AE54" s="6">
        <v>2.40382986755001</v>
      </c>
      <c r="AF54" s="13">
        <v>76.5</v>
      </c>
      <c r="AG54" s="6">
        <v>2.0387970431827198</v>
      </c>
      <c r="AH54" s="13">
        <v>76.599999999999994</v>
      </c>
      <c r="AI54" s="6">
        <v>142.072495643081</v>
      </c>
      <c r="AJ54" s="6">
        <v>2.8999999999999998E-3</v>
      </c>
      <c r="AK54" s="6">
        <v>2.5000000000000001E-3</v>
      </c>
    </row>
    <row r="55" spans="1:37">
      <c r="A55" s="5" t="s">
        <v>95</v>
      </c>
      <c r="B55" s="22">
        <v>1208</v>
      </c>
      <c r="C55" s="22">
        <v>1.524</v>
      </c>
      <c r="D55" s="22">
        <v>4.4999999999999998E-2</v>
      </c>
      <c r="E55" s="22">
        <v>750</v>
      </c>
      <c r="F55" s="20">
        <v>78.125</v>
      </c>
      <c r="G55" s="22">
        <v>2.6847988127165898</v>
      </c>
      <c r="H55" s="18">
        <v>7.2999999999999995E-2</v>
      </c>
      <c r="I55" s="15">
        <v>1.10254098872227E-2</v>
      </c>
      <c r="J55" s="24">
        <v>-0.56735000000000002</v>
      </c>
      <c r="K55" s="18">
        <v>0.11899999999999999</v>
      </c>
      <c r="L55" s="15">
        <v>1.8149272712701201E-2</v>
      </c>
      <c r="M55" s="18">
        <v>1.2800000000000001E-2</v>
      </c>
      <c r="N55" s="15">
        <v>4.3987743747548599E-4</v>
      </c>
      <c r="O55" s="24">
        <v>0.73014999999999997</v>
      </c>
      <c r="P55" s="10">
        <v>82</v>
      </c>
      <c r="Q55" s="6">
        <v>2.7817503707314799</v>
      </c>
      <c r="R55" s="6">
        <v>3.3359165476832402</v>
      </c>
      <c r="S55" s="10">
        <v>118</v>
      </c>
      <c r="T55" s="6">
        <v>18.142380952672301</v>
      </c>
      <c r="U55" s="6">
        <v>18.305774497488802</v>
      </c>
      <c r="V55" s="10">
        <v>740</v>
      </c>
      <c r="W55" s="6">
        <v>204.72557538863299</v>
      </c>
      <c r="X55" s="6">
        <v>204.749089023978</v>
      </c>
      <c r="Y55" s="6">
        <v>30.508474576271201</v>
      </c>
      <c r="Z55" s="6">
        <v>88.918918918918905</v>
      </c>
      <c r="AA55" s="7">
        <v>82</v>
      </c>
      <c r="AB55" s="7">
        <v>2.7817503707314799</v>
      </c>
      <c r="AC55" s="7">
        <v>3.3359165476832402</v>
      </c>
      <c r="AD55" s="13">
        <v>78.400000000000006</v>
      </c>
      <c r="AE55" s="6">
        <v>2.29306239013785</v>
      </c>
      <c r="AF55" s="13">
        <v>78.5</v>
      </c>
      <c r="AG55" s="6">
        <v>2.0412708374653499</v>
      </c>
      <c r="AH55" s="13">
        <v>80.8</v>
      </c>
      <c r="AI55" s="6">
        <v>2.8559093485338698</v>
      </c>
      <c r="AJ55" s="6">
        <v>3.3000000000000002E-2</v>
      </c>
      <c r="AK55" s="6">
        <v>1.7999999999999999E-2</v>
      </c>
    </row>
    <row r="56" spans="1:37">
      <c r="A56" s="5" t="s">
        <v>96</v>
      </c>
      <c r="B56" s="22">
        <v>1043</v>
      </c>
      <c r="C56" s="22">
        <v>1.2110000000000001</v>
      </c>
      <c r="D56" s="22">
        <v>0.03</v>
      </c>
      <c r="E56" s="22">
        <v>675</v>
      </c>
      <c r="F56" s="20">
        <v>76.804915514592906</v>
      </c>
      <c r="G56" s="22">
        <v>2.3504525749409</v>
      </c>
      <c r="H56" s="18">
        <v>7.9000000000000001E-2</v>
      </c>
      <c r="I56" s="15">
        <v>1.2600434385911101E-2</v>
      </c>
      <c r="J56" s="24">
        <v>-0.60497000000000001</v>
      </c>
      <c r="K56" s="18">
        <v>0.14399999999999999</v>
      </c>
      <c r="L56" s="15">
        <v>2.523793969404E-2</v>
      </c>
      <c r="M56" s="18">
        <v>1.302E-2</v>
      </c>
      <c r="N56" s="15">
        <v>3.9844966068501098E-4</v>
      </c>
      <c r="O56" s="24">
        <v>0.71157000000000004</v>
      </c>
      <c r="P56" s="10">
        <v>83.4</v>
      </c>
      <c r="Q56" s="6">
        <v>2.5466265624017099</v>
      </c>
      <c r="R56" s="6">
        <v>3.1609377244177899</v>
      </c>
      <c r="S56" s="10">
        <v>138</v>
      </c>
      <c r="T56" s="6">
        <v>22.870364037804801</v>
      </c>
      <c r="U56" s="6">
        <v>23.052051480112301</v>
      </c>
      <c r="V56" s="10">
        <v>750</v>
      </c>
      <c r="W56" s="6">
        <v>228.34727265505401</v>
      </c>
      <c r="X56" s="6">
        <v>228.36360720861401</v>
      </c>
      <c r="Y56" s="6">
        <v>39.565217391304301</v>
      </c>
      <c r="Z56" s="6">
        <v>88.88</v>
      </c>
      <c r="AA56" s="7">
        <v>83.4</v>
      </c>
      <c r="AB56" s="7">
        <v>2.5466265624017099</v>
      </c>
      <c r="AC56" s="7">
        <v>3.1609377244177899</v>
      </c>
      <c r="AD56" s="13">
        <v>79.7</v>
      </c>
      <c r="AE56" s="6">
        <v>2.20193252583497</v>
      </c>
      <c r="AF56" s="13">
        <v>79.8</v>
      </c>
      <c r="AG56" s="6">
        <v>1.9676766049621099</v>
      </c>
      <c r="AH56" s="13">
        <v>83.4</v>
      </c>
      <c r="AI56" s="6">
        <v>2.0861277529059401</v>
      </c>
      <c r="AJ56" s="6">
        <v>4.1000000000000002E-2</v>
      </c>
      <c r="AK56" s="6">
        <v>0.02</v>
      </c>
    </row>
    <row r="57" spans="1:37">
      <c r="A57" s="5" t="s">
        <v>97</v>
      </c>
      <c r="B57" s="22">
        <v>1230</v>
      </c>
      <c r="C57" s="22">
        <v>1.4830000000000001</v>
      </c>
      <c r="D57" s="22">
        <v>8.5000000000000006E-2</v>
      </c>
      <c r="E57" s="22">
        <v>533</v>
      </c>
      <c r="F57" s="20">
        <v>79.176563737133804</v>
      </c>
      <c r="G57" s="22">
        <v>2.2088015227800102</v>
      </c>
      <c r="H57" s="18">
        <v>4.9099999999999998E-2</v>
      </c>
      <c r="I57" s="15">
        <v>1.5824690485708201E-3</v>
      </c>
      <c r="J57" s="24">
        <v>-7.8215999999999994E-2</v>
      </c>
      <c r="K57" s="18">
        <v>8.5800000000000001E-2</v>
      </c>
      <c r="L57" s="15">
        <v>3.5692245656444798E-3</v>
      </c>
      <c r="M57" s="18">
        <v>1.2630000000000001E-2</v>
      </c>
      <c r="N57" s="15">
        <v>3.5234117162914698E-4</v>
      </c>
      <c r="O57" s="24">
        <v>0.55715999999999999</v>
      </c>
      <c r="P57" s="10">
        <v>80.900000000000006</v>
      </c>
      <c r="Q57" s="6">
        <v>2.22219788561992</v>
      </c>
      <c r="R57" s="6">
        <v>2.8705437793211601</v>
      </c>
      <c r="S57" s="10">
        <v>83.5</v>
      </c>
      <c r="T57" s="6">
        <v>3.3265561639182502</v>
      </c>
      <c r="U57" s="6">
        <v>3.7886839084719299</v>
      </c>
      <c r="V57" s="10">
        <v>150</v>
      </c>
      <c r="W57" s="6">
        <v>80.506675308251602</v>
      </c>
      <c r="X57" s="6">
        <v>178.70880202609899</v>
      </c>
      <c r="Y57" s="6">
        <v>3.11377245508982</v>
      </c>
      <c r="Z57" s="6">
        <v>46.066666666666698</v>
      </c>
      <c r="AA57" s="7">
        <v>80.900000000000006</v>
      </c>
      <c r="AB57" s="7">
        <v>2.22219788561992</v>
      </c>
      <c r="AC57" s="7">
        <v>2.8705437793211601</v>
      </c>
      <c r="AD57" s="13">
        <v>80.7</v>
      </c>
      <c r="AE57" s="6">
        <v>2.22219788561992</v>
      </c>
      <c r="AF57" s="13">
        <v>80.599999999999994</v>
      </c>
      <c r="AG57" s="6">
        <v>1.7674206946006099</v>
      </c>
      <c r="AH57" s="13">
        <v>78.599999999999994</v>
      </c>
      <c r="AI57" s="6">
        <v>44.817145928631497</v>
      </c>
      <c r="AJ57" s="6">
        <v>2.0999999999999999E-3</v>
      </c>
      <c r="AK57" s="6">
        <v>2.5999999999999999E-3</v>
      </c>
    </row>
    <row r="58" spans="1:37">
      <c r="A58" s="5" t="s">
        <v>98</v>
      </c>
      <c r="B58" s="22">
        <v>1470</v>
      </c>
      <c r="C58" s="22">
        <v>1.4890000000000001</v>
      </c>
      <c r="D58" s="22">
        <v>6.3E-2</v>
      </c>
      <c r="E58" s="22">
        <v>609</v>
      </c>
      <c r="F58" s="20">
        <v>79.872204472843407</v>
      </c>
      <c r="G58" s="22">
        <v>2.0007282556397299</v>
      </c>
      <c r="H58" s="18">
        <v>4.7800000000000002E-2</v>
      </c>
      <c r="I58" s="15">
        <v>1.50286813347063E-3</v>
      </c>
      <c r="J58" s="24">
        <v>0.18207999999999999</v>
      </c>
      <c r="K58" s="18">
        <v>8.2400000000000001E-2</v>
      </c>
      <c r="L58" s="15">
        <v>2.8011026400330298E-3</v>
      </c>
      <c r="M58" s="18">
        <v>1.252E-2</v>
      </c>
      <c r="N58" s="15">
        <v>3.1361495436283001E-4</v>
      </c>
      <c r="O58" s="24">
        <v>0.32440000000000002</v>
      </c>
      <c r="P58" s="10">
        <v>80.2</v>
      </c>
      <c r="Q58" s="6">
        <v>2.0008139376881902</v>
      </c>
      <c r="R58" s="6">
        <v>2.6923141512828499</v>
      </c>
      <c r="S58" s="10">
        <v>80.3</v>
      </c>
      <c r="T58" s="6">
        <v>2.6355836273495998</v>
      </c>
      <c r="U58" s="6">
        <v>3.1619768269590698</v>
      </c>
      <c r="V58" s="10">
        <v>94</v>
      </c>
      <c r="W58" s="6">
        <v>62.699196555529099</v>
      </c>
      <c r="X58" s="6">
        <v>69.383265960131595</v>
      </c>
      <c r="Y58" s="6">
        <v>0.124533001245325</v>
      </c>
      <c r="Z58" s="6">
        <v>14.680851063829801</v>
      </c>
      <c r="AA58" s="7">
        <v>80.2</v>
      </c>
      <c r="AB58" s="7">
        <v>2.0008139376881902</v>
      </c>
      <c r="AC58" s="7">
        <v>2.6923141512828499</v>
      </c>
      <c r="AD58" s="13">
        <v>80.2</v>
      </c>
      <c r="AE58" s="6">
        <v>2.0513060262299501</v>
      </c>
      <c r="AF58" s="13">
        <v>80.099999999999994</v>
      </c>
      <c r="AG58" s="6">
        <v>1.5457364124433499</v>
      </c>
      <c r="AH58" s="13">
        <v>77.8</v>
      </c>
      <c r="AI58" s="6">
        <v>8.2066588030009502</v>
      </c>
      <c r="AJ58" s="6">
        <v>2.9999999999999997E-4</v>
      </c>
      <c r="AK58" s="6">
        <v>2.3999999999999998E-3</v>
      </c>
    </row>
    <row r="59" spans="1:37">
      <c r="A59" s="5" t="s">
        <v>99</v>
      </c>
      <c r="B59" s="22">
        <v>1097</v>
      </c>
      <c r="C59" s="22">
        <v>1.5680000000000001</v>
      </c>
      <c r="D59" s="22">
        <v>4.2999999999999997E-2</v>
      </c>
      <c r="E59" s="22">
        <v>490</v>
      </c>
      <c r="F59" s="20">
        <v>76.923076923076906</v>
      </c>
      <c r="G59" s="22">
        <v>1.89914328369462</v>
      </c>
      <c r="H59" s="18">
        <v>4.8500000000000001E-2</v>
      </c>
      <c r="I59" s="15">
        <v>1.50453586507993E-3</v>
      </c>
      <c r="J59" s="24">
        <v>0.31112000000000001</v>
      </c>
      <c r="K59" s="18">
        <v>8.6499999999999994E-2</v>
      </c>
      <c r="L59" s="15">
        <v>2.6640242116016898E-3</v>
      </c>
      <c r="M59" s="18">
        <v>1.2999999999999999E-2</v>
      </c>
      <c r="N59" s="15">
        <v>3.20955214944391E-4</v>
      </c>
      <c r="O59" s="24">
        <v>0.19952</v>
      </c>
      <c r="P59" s="10">
        <v>83.3</v>
      </c>
      <c r="Q59" s="6">
        <v>2.04685035815015</v>
      </c>
      <c r="R59" s="6">
        <v>2.7722177652486701</v>
      </c>
      <c r="S59" s="10">
        <v>84.2</v>
      </c>
      <c r="T59" s="6">
        <v>2.49669389661904</v>
      </c>
      <c r="U59" s="6">
        <v>3.0937351168081699</v>
      </c>
      <c r="V59" s="10">
        <v>123</v>
      </c>
      <c r="W59" s="6">
        <v>64.581096345311494</v>
      </c>
      <c r="X59" s="6">
        <v>81.026126524826907</v>
      </c>
      <c r="Y59" s="6">
        <v>1.06888361045131</v>
      </c>
      <c r="Z59" s="6">
        <v>32.276422764227597</v>
      </c>
      <c r="AA59" s="7">
        <v>83.3</v>
      </c>
      <c r="AB59" s="7">
        <v>2.04685035815015</v>
      </c>
      <c r="AC59" s="7">
        <v>2.7722177652486701</v>
      </c>
      <c r="AD59" s="13">
        <v>83.2</v>
      </c>
      <c r="AE59" s="6">
        <v>2.0962338582942999</v>
      </c>
      <c r="AF59" s="13">
        <v>83</v>
      </c>
      <c r="AG59" s="6">
        <v>1.56373924086299</v>
      </c>
      <c r="AH59" s="13">
        <v>81.7</v>
      </c>
      <c r="AI59" s="6">
        <v>14.4325328741148</v>
      </c>
      <c r="AJ59" s="6">
        <v>1.1999999999999999E-3</v>
      </c>
      <c r="AK59" s="6">
        <v>2.3999999999999998E-3</v>
      </c>
    </row>
    <row r="60" spans="1:37">
      <c r="A60" s="5" t="s">
        <v>100</v>
      </c>
      <c r="B60" s="22">
        <v>1228</v>
      </c>
      <c r="C60" s="22">
        <v>1.589</v>
      </c>
      <c r="D60" s="22">
        <v>3.4000000000000002E-2</v>
      </c>
      <c r="E60" s="22">
        <v>514</v>
      </c>
      <c r="F60" s="20">
        <v>80.450522928398996</v>
      </c>
      <c r="G60" s="22">
        <v>2.3374050794033598</v>
      </c>
      <c r="H60" s="18">
        <v>4.8099999999999997E-2</v>
      </c>
      <c r="I60" s="15">
        <v>1.58239803365906E-3</v>
      </c>
      <c r="J60" s="24">
        <v>-0.30224000000000001</v>
      </c>
      <c r="K60" s="18">
        <v>8.3000000000000004E-2</v>
      </c>
      <c r="L60" s="15">
        <v>3.7927167044217798E-3</v>
      </c>
      <c r="M60" s="18">
        <v>1.243E-2</v>
      </c>
      <c r="N60" s="15">
        <v>3.6114053805270902E-4</v>
      </c>
      <c r="O60" s="24">
        <v>0.71887000000000001</v>
      </c>
      <c r="P60" s="10">
        <v>79.599999999999994</v>
      </c>
      <c r="Q60" s="6">
        <v>2.3200579826040801</v>
      </c>
      <c r="R60" s="6">
        <v>2.9295130832887302</v>
      </c>
      <c r="S60" s="10">
        <v>80.900000000000006</v>
      </c>
      <c r="T60" s="6">
        <v>3.5508819562171001</v>
      </c>
      <c r="U60" s="6">
        <v>3.9625414250070601</v>
      </c>
      <c r="V60" s="10">
        <v>110</v>
      </c>
      <c r="W60" s="6">
        <v>65.440891141459602</v>
      </c>
      <c r="X60" s="6">
        <v>75.380281592458502</v>
      </c>
      <c r="Y60" s="6">
        <v>1.6069221260816</v>
      </c>
      <c r="Z60" s="6">
        <v>27.636363636363601</v>
      </c>
      <c r="AA60" s="7">
        <v>79.599999999999994</v>
      </c>
      <c r="AB60" s="7">
        <v>2.3200579826040801</v>
      </c>
      <c r="AC60" s="7">
        <v>2.9295130832887302</v>
      </c>
      <c r="AD60" s="13">
        <v>79.5</v>
      </c>
      <c r="AE60" s="6">
        <v>2.2618729059442999</v>
      </c>
      <c r="AF60" s="13">
        <v>79.400000000000006</v>
      </c>
      <c r="AG60" s="6">
        <v>1.8275017556730799</v>
      </c>
      <c r="AH60" s="13">
        <v>78.099999999999994</v>
      </c>
      <c r="AI60" s="6">
        <v>10.9015793988011</v>
      </c>
      <c r="AJ60" s="6">
        <v>8.9999999999999998E-4</v>
      </c>
      <c r="AK60" s="6">
        <v>2.5000000000000001E-3</v>
      </c>
    </row>
    <row r="61" spans="1:37">
      <c r="A61" s="5" t="s">
        <v>101</v>
      </c>
      <c r="B61" s="22">
        <v>1760</v>
      </c>
      <c r="C61" s="22">
        <v>0.93</v>
      </c>
      <c r="D61" s="22">
        <v>0.12</v>
      </c>
      <c r="E61" s="22">
        <v>7700</v>
      </c>
      <c r="F61" s="20">
        <v>63.211125158027798</v>
      </c>
      <c r="G61" s="22">
        <v>3.23305836959912</v>
      </c>
      <c r="H61" s="18">
        <v>0.35499999999999998</v>
      </c>
      <c r="I61" s="15">
        <v>2.59865681510652E-2</v>
      </c>
      <c r="J61" s="24">
        <v>-0.39538000000000001</v>
      </c>
      <c r="K61" s="18">
        <v>0.78900000000000003</v>
      </c>
      <c r="L61" s="15">
        <v>7.0521430076254096E-2</v>
      </c>
      <c r="M61" s="18">
        <v>1.5820000000000001E-2</v>
      </c>
      <c r="N61" s="15">
        <v>8.0914527749965904E-4</v>
      </c>
      <c r="O61" s="24">
        <v>0.68215999999999999</v>
      </c>
      <c r="P61" s="10">
        <v>101.1</v>
      </c>
      <c r="Q61" s="6">
        <v>5.1139540163041097</v>
      </c>
      <c r="R61" s="6">
        <v>5.5946811189663004</v>
      </c>
      <c r="S61" s="10">
        <v>574</v>
      </c>
      <c r="T61" s="6">
        <v>41.9718195565017</v>
      </c>
      <c r="U61" s="6">
        <v>43.174756428147703</v>
      </c>
      <c r="V61" s="10">
        <v>3650</v>
      </c>
      <c r="W61" s="6">
        <v>125.98419057937301</v>
      </c>
      <c r="X61" s="6">
        <v>125.992729868686</v>
      </c>
      <c r="Y61" s="6">
        <v>82.386759581881506</v>
      </c>
      <c r="Z61" s="6">
        <v>97.230136986301403</v>
      </c>
      <c r="AA61" s="7">
        <v>101.1</v>
      </c>
      <c r="AB61" s="7">
        <v>5.1139540163041097</v>
      </c>
      <c r="AC61" s="7">
        <v>5.5946811189663004</v>
      </c>
      <c r="AD61" s="13">
        <v>62.2</v>
      </c>
      <c r="AE61" s="6">
        <v>3.8430880396984</v>
      </c>
      <c r="AF61" s="13">
        <v>70.900000000000006</v>
      </c>
      <c r="AG61" s="6">
        <v>6.2846508959157701</v>
      </c>
      <c r="AH61" s="13">
        <v>320</v>
      </c>
      <c r="AI61" s="6">
        <v>125.98419057937301</v>
      </c>
      <c r="AJ61" s="6">
        <v>0.377</v>
      </c>
      <c r="AK61" s="6">
        <v>3.5999999999999997E-2</v>
      </c>
    </row>
    <row r="62" spans="1:37">
      <c r="A62" s="5" t="s">
        <v>102</v>
      </c>
      <c r="B62" s="22">
        <v>1060</v>
      </c>
      <c r="C62" s="22">
        <v>1.425</v>
      </c>
      <c r="D62" s="22">
        <v>4.5999999999999999E-2</v>
      </c>
      <c r="E62" s="22">
        <v>610</v>
      </c>
      <c r="F62" s="20">
        <v>79.491255961844203</v>
      </c>
      <c r="G62" s="22">
        <v>2.08412238392002</v>
      </c>
      <c r="H62" s="18">
        <v>6.5100000000000005E-2</v>
      </c>
      <c r="I62" s="15">
        <v>4.4137294553708902E-3</v>
      </c>
      <c r="J62" s="24">
        <v>1.4438000000000001E-3</v>
      </c>
      <c r="K62" s="18">
        <v>0.113</v>
      </c>
      <c r="L62" s="15">
        <v>7.9546778690277598E-3</v>
      </c>
      <c r="M62" s="18">
        <v>1.2579999999999999E-2</v>
      </c>
      <c r="N62" s="15">
        <v>3.2982570563859899E-4</v>
      </c>
      <c r="O62" s="24">
        <v>0.24543999999999999</v>
      </c>
      <c r="P62" s="10">
        <v>80.599999999999994</v>
      </c>
      <c r="Q62" s="6">
        <v>2.1089760369817898</v>
      </c>
      <c r="R62" s="6">
        <v>2.7791851962857299</v>
      </c>
      <c r="S62" s="10">
        <v>108.3</v>
      </c>
      <c r="T62" s="6">
        <v>7.3170717104611303</v>
      </c>
      <c r="U62" s="6">
        <v>7.6790351704981799</v>
      </c>
      <c r="V62" s="10">
        <v>660</v>
      </c>
      <c r="W62" s="6">
        <v>125.98872163864699</v>
      </c>
      <c r="X62" s="6">
        <v>126.05448207192801</v>
      </c>
      <c r="Y62" s="6">
        <v>25.577100646352701</v>
      </c>
      <c r="Z62" s="6">
        <v>87.787878787878796</v>
      </c>
      <c r="AA62" s="7">
        <v>80.599999999999994</v>
      </c>
      <c r="AB62" s="7">
        <v>2.1089760369817898</v>
      </c>
      <c r="AC62" s="7">
        <v>2.7791851962857299</v>
      </c>
      <c r="AD62" s="13">
        <v>78.8</v>
      </c>
      <c r="AE62" s="6">
        <v>2.1626788768939802</v>
      </c>
      <c r="AF62" s="13">
        <v>78.8</v>
      </c>
      <c r="AG62" s="6">
        <v>1.7525805020114</v>
      </c>
      <c r="AH62" s="13">
        <v>80</v>
      </c>
      <c r="AI62" s="6">
        <v>1.97286090246349</v>
      </c>
      <c r="AJ62" s="6">
        <v>2.2599999999999999E-2</v>
      </c>
      <c r="AK62" s="6">
        <v>7.1999999999999998E-3</v>
      </c>
    </row>
    <row r="63" spans="1:37">
      <c r="A63" s="5" t="s">
        <v>103</v>
      </c>
      <c r="B63" s="22">
        <v>1004</v>
      </c>
      <c r="C63" s="22">
        <v>1.3169999999999999</v>
      </c>
      <c r="D63" s="22">
        <v>2.1999999999999999E-2</v>
      </c>
      <c r="E63" s="22">
        <v>434</v>
      </c>
      <c r="F63" s="20">
        <v>76.982294072363402</v>
      </c>
      <c r="G63" s="22">
        <v>1.9301412131132301</v>
      </c>
      <c r="H63" s="18">
        <v>4.7199999999999999E-2</v>
      </c>
      <c r="I63" s="15">
        <v>1.73999634350185E-3</v>
      </c>
      <c r="J63" s="24">
        <v>0.22459999999999999</v>
      </c>
      <c r="K63" s="18">
        <v>8.48E-2</v>
      </c>
      <c r="L63" s="15">
        <v>3.1857972314634198E-3</v>
      </c>
      <c r="M63" s="18">
        <v>1.299E-2</v>
      </c>
      <c r="N63" s="15">
        <v>3.25692221314848E-4</v>
      </c>
      <c r="O63" s="24">
        <v>0.24575</v>
      </c>
      <c r="P63" s="10">
        <v>83.2</v>
      </c>
      <c r="Q63" s="6">
        <v>2.0952912789201901</v>
      </c>
      <c r="R63" s="6">
        <v>2.80722881725525</v>
      </c>
      <c r="S63" s="10">
        <v>82.6</v>
      </c>
      <c r="T63" s="6">
        <v>3.0195722977997201</v>
      </c>
      <c r="U63" s="6">
        <v>3.5122202357126402</v>
      </c>
      <c r="V63" s="10">
        <v>75</v>
      </c>
      <c r="W63" s="6">
        <v>72.721935673836697</v>
      </c>
      <c r="X63" s="6">
        <v>75.642336149050493</v>
      </c>
      <c r="Y63" s="6">
        <v>-0.72639225181599398</v>
      </c>
      <c r="Z63" s="6">
        <v>-10.9333333333333</v>
      </c>
      <c r="AA63" s="7">
        <v>83.2</v>
      </c>
      <c r="AB63" s="7">
        <v>2.0952912789201901</v>
      </c>
      <c r="AC63" s="7">
        <v>2.80722881725525</v>
      </c>
      <c r="AD63" s="13">
        <v>83.2</v>
      </c>
      <c r="AE63" s="6">
        <v>2.0952912789201901</v>
      </c>
      <c r="AF63" s="13">
        <v>83.1</v>
      </c>
      <c r="AG63" s="6">
        <v>1.5562187704945301</v>
      </c>
      <c r="AH63" s="13">
        <v>81.599999999999994</v>
      </c>
      <c r="AI63" s="6">
        <v>6.68393059132387</v>
      </c>
      <c r="AJ63" s="6">
        <v>-5.0000000000000001E-4</v>
      </c>
      <c r="AK63" s="6">
        <v>2.8E-3</v>
      </c>
    </row>
    <row r="64" spans="1:37">
      <c r="A64" s="5" t="s">
        <v>105</v>
      </c>
      <c r="B64" s="22">
        <v>872</v>
      </c>
      <c r="C64" s="22">
        <v>1.504</v>
      </c>
      <c r="D64" s="22">
        <v>5.8999999999999997E-2</v>
      </c>
      <c r="E64" s="22">
        <v>513</v>
      </c>
      <c r="F64" s="20">
        <v>74.906367041198493</v>
      </c>
      <c r="G64" s="22">
        <v>1.9429748194780501</v>
      </c>
      <c r="H64" s="18">
        <v>6.3399999999999998E-2</v>
      </c>
      <c r="I64" s="15">
        <v>2.9990897130165498E-3</v>
      </c>
      <c r="J64" s="24">
        <v>8.4647E-2</v>
      </c>
      <c r="K64" s="18">
        <v>0.1144</v>
      </c>
      <c r="L64" s="15">
        <v>5.6292749089025696E-3</v>
      </c>
      <c r="M64" s="18">
        <v>1.3350000000000001E-2</v>
      </c>
      <c r="N64" s="15">
        <v>3.46281829764428E-4</v>
      </c>
      <c r="O64" s="24">
        <v>0.34949999999999998</v>
      </c>
      <c r="P64" s="10">
        <v>85.5</v>
      </c>
      <c r="Q64" s="6">
        <v>2.1797514365605601</v>
      </c>
      <c r="R64" s="6">
        <v>2.9043283896430299</v>
      </c>
      <c r="S64" s="10">
        <v>111.2</v>
      </c>
      <c r="T64" s="6">
        <v>5.3775737867756899</v>
      </c>
      <c r="U64" s="6">
        <v>5.8709204027348898</v>
      </c>
      <c r="V64" s="10">
        <v>660</v>
      </c>
      <c r="W64" s="6">
        <v>94.498067798593397</v>
      </c>
      <c r="X64" s="6">
        <v>94.620621701547606</v>
      </c>
      <c r="Y64" s="6">
        <v>23.1115107913669</v>
      </c>
      <c r="Z64" s="6">
        <v>87.045454545454504</v>
      </c>
      <c r="AA64" s="7">
        <v>85.5</v>
      </c>
      <c r="AB64" s="7">
        <v>2.1797514365605601</v>
      </c>
      <c r="AC64" s="7">
        <v>2.9043283896430299</v>
      </c>
      <c r="AD64" s="13">
        <v>83.8</v>
      </c>
      <c r="AE64" s="6">
        <v>2.1797514365605601</v>
      </c>
      <c r="AF64" s="13">
        <v>83.8</v>
      </c>
      <c r="AG64" s="6">
        <v>1.7593464218899699</v>
      </c>
      <c r="AH64" s="13">
        <v>84.8</v>
      </c>
      <c r="AI64" s="6">
        <v>2.0892146054329399</v>
      </c>
      <c r="AJ64" s="6">
        <v>2.0199999999999999E-2</v>
      </c>
      <c r="AK64" s="6">
        <v>4.7999999999999996E-3</v>
      </c>
    </row>
    <row r="65" spans="1:37">
      <c r="A65" s="5" t="s">
        <v>106</v>
      </c>
      <c r="B65" s="22">
        <v>1263</v>
      </c>
      <c r="C65" s="22">
        <v>1.601</v>
      </c>
      <c r="D65" s="22">
        <v>4.4999999999999998E-2</v>
      </c>
      <c r="E65" s="22">
        <v>565</v>
      </c>
      <c r="F65" s="20">
        <v>80.321285140562296</v>
      </c>
      <c r="G65" s="22">
        <v>2.0164417762138598</v>
      </c>
      <c r="H65" s="18">
        <v>5.0599999999999999E-2</v>
      </c>
      <c r="I65" s="15">
        <v>1.73931846072097E-3</v>
      </c>
      <c r="J65" s="24">
        <v>0.18983</v>
      </c>
      <c r="K65" s="18">
        <v>8.6800000000000002E-2</v>
      </c>
      <c r="L65" s="15">
        <v>3.1911790924358998E-3</v>
      </c>
      <c r="M65" s="18">
        <v>1.2449999999999999E-2</v>
      </c>
      <c r="N65" s="15">
        <v>3.12553516417589E-4</v>
      </c>
      <c r="O65" s="24">
        <v>0.22031000000000001</v>
      </c>
      <c r="P65" s="10">
        <v>79.8</v>
      </c>
      <c r="Q65" s="6">
        <v>1.9941528798433099</v>
      </c>
      <c r="R65" s="6">
        <v>2.68070899413717</v>
      </c>
      <c r="S65" s="10">
        <v>84.5</v>
      </c>
      <c r="T65" s="6">
        <v>2.9483652853889901</v>
      </c>
      <c r="U65" s="6">
        <v>3.4715862544140101</v>
      </c>
      <c r="V65" s="10">
        <v>227</v>
      </c>
      <c r="W65" s="6">
        <v>76.354480018564104</v>
      </c>
      <c r="X65" s="6">
        <v>85.927923064104704</v>
      </c>
      <c r="Y65" s="6">
        <v>5.5621301775148</v>
      </c>
      <c r="Z65" s="6">
        <v>64.845814977973603</v>
      </c>
      <c r="AA65" s="7">
        <v>79.8</v>
      </c>
      <c r="AB65" s="7">
        <v>1.9941528798433099</v>
      </c>
      <c r="AC65" s="7">
        <v>2.68070899413717</v>
      </c>
      <c r="AD65" s="13">
        <v>79.400000000000006</v>
      </c>
      <c r="AE65" s="6">
        <v>2.0448094552274001</v>
      </c>
      <c r="AF65" s="13">
        <v>79.3</v>
      </c>
      <c r="AG65" s="6">
        <v>1.56507439314778</v>
      </c>
      <c r="AH65" s="13">
        <v>76.7</v>
      </c>
      <c r="AI65" s="6">
        <v>11.1409972132349</v>
      </c>
      <c r="AJ65" s="6">
        <v>4.1000000000000003E-3</v>
      </c>
      <c r="AK65" s="6">
        <v>2.8999999999999998E-3</v>
      </c>
    </row>
    <row r="66" spans="1:37">
      <c r="A66" s="5" t="s">
        <v>107</v>
      </c>
      <c r="B66" s="22">
        <v>1160</v>
      </c>
      <c r="C66" s="22">
        <v>1.4330000000000001</v>
      </c>
      <c r="D66" s="22">
        <v>3.2000000000000001E-2</v>
      </c>
      <c r="E66" s="22">
        <v>639</v>
      </c>
      <c r="F66" s="20">
        <v>77.279752704791306</v>
      </c>
      <c r="G66" s="22">
        <v>1.8827222306771201</v>
      </c>
      <c r="H66" s="18">
        <v>6.3100000000000003E-2</v>
      </c>
      <c r="I66" s="15">
        <v>2.6835243400951201E-3</v>
      </c>
      <c r="J66" s="24">
        <v>-0.15865000000000001</v>
      </c>
      <c r="K66" s="18">
        <v>0.1116</v>
      </c>
      <c r="L66" s="15">
        <v>5.0846097195359997E-3</v>
      </c>
      <c r="M66" s="18">
        <v>1.294E-2</v>
      </c>
      <c r="N66" s="15">
        <v>3.1524978810460803E-4</v>
      </c>
      <c r="O66" s="24">
        <v>0.47271999999999997</v>
      </c>
      <c r="P66" s="10">
        <v>82.9</v>
      </c>
      <c r="Q66" s="6">
        <v>1.99342297864354</v>
      </c>
      <c r="R66" s="6">
        <v>2.7271868040766098</v>
      </c>
      <c r="S66" s="10">
        <v>107.2</v>
      </c>
      <c r="T66" s="6">
        <v>4.6793141429996501</v>
      </c>
      <c r="U66" s="6">
        <v>5.2157167247271099</v>
      </c>
      <c r="V66" s="10">
        <v>660</v>
      </c>
      <c r="W66" s="6">
        <v>86.622624388572206</v>
      </c>
      <c r="X66" s="6">
        <v>86.749807388666198</v>
      </c>
      <c r="Y66" s="6">
        <v>22.667910447761201</v>
      </c>
      <c r="Z66" s="6">
        <v>87.439393939393895</v>
      </c>
      <c r="AA66" s="7">
        <v>82.9</v>
      </c>
      <c r="AB66" s="7">
        <v>1.99342297864354</v>
      </c>
      <c r="AC66" s="7">
        <v>2.7271868040766098</v>
      </c>
      <c r="AD66" s="13">
        <v>81.2</v>
      </c>
      <c r="AE66" s="6">
        <v>1.99342297864354</v>
      </c>
      <c r="AF66" s="13">
        <v>81.2</v>
      </c>
      <c r="AG66" s="6">
        <v>1.5601861584043399</v>
      </c>
      <c r="AH66" s="13">
        <v>82.1</v>
      </c>
      <c r="AI66" s="6">
        <v>1.86758024289657</v>
      </c>
      <c r="AJ66" s="6">
        <v>2.01E-2</v>
      </c>
      <c r="AK66" s="6">
        <v>4.4000000000000003E-3</v>
      </c>
    </row>
    <row r="67" spans="1:37">
      <c r="A67" s="5" t="s">
        <v>108</v>
      </c>
      <c r="B67" s="22">
        <v>2600</v>
      </c>
      <c r="C67" s="22">
        <v>1.3620000000000001</v>
      </c>
      <c r="D67" s="22">
        <v>4.5999999999999999E-2</v>
      </c>
      <c r="E67" s="22">
        <v>2880</v>
      </c>
      <c r="F67" s="20">
        <v>72.411296162201296</v>
      </c>
      <c r="G67" s="22">
        <v>2.4333412912427099</v>
      </c>
      <c r="H67" s="18">
        <v>0.10199999999999999</v>
      </c>
      <c r="I67" s="15">
        <v>1.2599357177768699E-2</v>
      </c>
      <c r="J67" s="24">
        <v>-0.71225000000000005</v>
      </c>
      <c r="K67" s="18">
        <v>0.191</v>
      </c>
      <c r="L67" s="15">
        <v>2.6839673992058801E-2</v>
      </c>
      <c r="M67" s="18">
        <v>1.3809999999999999E-2</v>
      </c>
      <c r="N67" s="15">
        <v>4.6407736103477399E-4</v>
      </c>
      <c r="O67" s="24">
        <v>0.80916999999999994</v>
      </c>
      <c r="P67" s="10">
        <v>88.4</v>
      </c>
      <c r="Q67" s="6">
        <v>2.91755158213109</v>
      </c>
      <c r="R67" s="6">
        <v>3.5285375018305598</v>
      </c>
      <c r="S67" s="10">
        <v>173</v>
      </c>
      <c r="T67" s="6">
        <v>21.322091117220499</v>
      </c>
      <c r="U67" s="6">
        <v>21.637345644890502</v>
      </c>
      <c r="V67" s="10">
        <v>1430</v>
      </c>
      <c r="W67" s="6">
        <v>196.85040138992099</v>
      </c>
      <c r="X67" s="6">
        <v>196.86181758334999</v>
      </c>
      <c r="Y67" s="6">
        <v>48.901734104046199</v>
      </c>
      <c r="Z67" s="6">
        <v>93.818181818181799</v>
      </c>
      <c r="AA67" s="7">
        <v>88.4</v>
      </c>
      <c r="AB67" s="7">
        <v>2.91755158213109</v>
      </c>
      <c r="AC67" s="7">
        <v>3.5285375018305598</v>
      </c>
      <c r="AD67" s="13">
        <v>81.2</v>
      </c>
      <c r="AE67" s="6">
        <v>2.2738309599430702</v>
      </c>
      <c r="AF67" s="13">
        <v>81.5</v>
      </c>
      <c r="AG67" s="6">
        <v>2.2112823453942601</v>
      </c>
      <c r="AH67" s="13">
        <v>88.4</v>
      </c>
      <c r="AI67" s="6">
        <v>2.3791862838137301</v>
      </c>
      <c r="AJ67" s="6">
        <v>6.9000000000000006E-2</v>
      </c>
      <c r="AK67" s="6">
        <v>0.02</v>
      </c>
    </row>
    <row r="68" spans="1:37">
      <c r="A68" s="5" t="s">
        <v>109</v>
      </c>
      <c r="B68" s="22">
        <v>1840</v>
      </c>
      <c r="C68" s="22">
        <v>1.1060000000000001</v>
      </c>
      <c r="D68" s="22">
        <v>0.02</v>
      </c>
      <c r="E68" s="22">
        <v>825</v>
      </c>
      <c r="F68" s="20">
        <v>75.872534142640404</v>
      </c>
      <c r="G68" s="22">
        <v>1.8364149967494401</v>
      </c>
      <c r="H68" s="18">
        <v>4.9500000000000002E-2</v>
      </c>
      <c r="I68" s="15">
        <v>1.73711682628943E-3</v>
      </c>
      <c r="J68" s="24">
        <v>0.17688999999999999</v>
      </c>
      <c r="K68" s="18">
        <v>8.9099999999999999E-2</v>
      </c>
      <c r="L68" s="15">
        <v>3.19751168879803E-3</v>
      </c>
      <c r="M68" s="18">
        <v>1.3180000000000001E-2</v>
      </c>
      <c r="N68" s="15">
        <v>3.1900805648133699E-4</v>
      </c>
      <c r="O68" s="24">
        <v>0.30110999999999999</v>
      </c>
      <c r="P68" s="10">
        <v>84.4</v>
      </c>
      <c r="Q68" s="6">
        <v>2.01717904421856</v>
      </c>
      <c r="R68" s="6">
        <v>2.7678151914853801</v>
      </c>
      <c r="S68" s="10">
        <v>86.6</v>
      </c>
      <c r="T68" s="6">
        <v>2.9538531877290799</v>
      </c>
      <c r="U68" s="6">
        <v>3.49996302311677</v>
      </c>
      <c r="V68" s="10">
        <v>164</v>
      </c>
      <c r="W68" s="6">
        <v>209.64038300070899</v>
      </c>
      <c r="X68" s="6">
        <v>877.489804981117</v>
      </c>
      <c r="Y68" s="6">
        <v>2.5404157043879798</v>
      </c>
      <c r="Z68" s="6">
        <v>48.536585365853703</v>
      </c>
      <c r="AA68" s="7">
        <v>84.4</v>
      </c>
      <c r="AB68" s="7">
        <v>2.01717904421856</v>
      </c>
      <c r="AC68" s="7">
        <v>2.7678151914853801</v>
      </c>
      <c r="AD68" s="13">
        <v>84.2</v>
      </c>
      <c r="AE68" s="6">
        <v>2.01717904421856</v>
      </c>
      <c r="AF68" s="13">
        <v>84.1</v>
      </c>
      <c r="AG68" s="6">
        <v>1.44396975545101</v>
      </c>
      <c r="AH68" s="13">
        <v>82.9</v>
      </c>
      <c r="AI68" s="6">
        <v>197.30516563101901</v>
      </c>
      <c r="AJ68" s="6">
        <v>2.3E-3</v>
      </c>
      <c r="AK68" s="6">
        <v>2.7000000000000001E-3</v>
      </c>
    </row>
    <row r="69" spans="1:37">
      <c r="A69" s="5" t="s">
        <v>110</v>
      </c>
      <c r="B69" s="22">
        <v>737</v>
      </c>
      <c r="C69" s="22">
        <v>1.57</v>
      </c>
      <c r="D69" s="22">
        <v>0.12</v>
      </c>
      <c r="E69" s="22">
        <v>372</v>
      </c>
      <c r="F69" s="20">
        <v>77.579519006982196</v>
      </c>
      <c r="G69" s="22">
        <v>2.2101502156500201</v>
      </c>
      <c r="H69" s="18">
        <v>5.5599999999999997E-2</v>
      </c>
      <c r="I69" s="15">
        <v>2.5281118179541402E-3</v>
      </c>
      <c r="J69" s="24">
        <v>0.15003</v>
      </c>
      <c r="K69" s="18">
        <v>9.8799999999999999E-2</v>
      </c>
      <c r="L69" s="15">
        <v>4.5956440245084303E-3</v>
      </c>
      <c r="M69" s="18">
        <v>1.289E-2</v>
      </c>
      <c r="N69" s="15">
        <v>3.67221099645704E-4</v>
      </c>
      <c r="O69" s="24">
        <v>0.27309</v>
      </c>
      <c r="P69" s="10">
        <v>82.6</v>
      </c>
      <c r="Q69" s="6">
        <v>2.3579435756781399</v>
      </c>
      <c r="R69" s="6">
        <v>2.99955553371881</v>
      </c>
      <c r="S69" s="10">
        <v>95.5</v>
      </c>
      <c r="T69" s="6">
        <v>4.1950398237966802</v>
      </c>
      <c r="U69" s="6">
        <v>4.6750236043362401</v>
      </c>
      <c r="V69" s="10">
        <v>420</v>
      </c>
      <c r="W69" s="6">
        <v>94.535924624271701</v>
      </c>
      <c r="X69" s="6">
        <v>94.978502529956003</v>
      </c>
      <c r="Y69" s="6">
        <v>13.5078534031414</v>
      </c>
      <c r="Z69" s="6">
        <v>80.3333333333333</v>
      </c>
      <c r="AA69" s="7">
        <v>82.6</v>
      </c>
      <c r="AB69" s="7">
        <v>2.3579435756781399</v>
      </c>
      <c r="AC69" s="7">
        <v>2.99955553371881</v>
      </c>
      <c r="AD69" s="13">
        <v>81.599999999999994</v>
      </c>
      <c r="AE69" s="6">
        <v>2.3579435756781399</v>
      </c>
      <c r="AF69" s="13">
        <v>82.1</v>
      </c>
      <c r="AG69" s="6">
        <v>2.0987518012475999</v>
      </c>
      <c r="AH69" s="13">
        <v>81.5</v>
      </c>
      <c r="AI69" s="6">
        <v>3.8237474506001901</v>
      </c>
      <c r="AJ69" s="6">
        <v>1.04E-2</v>
      </c>
      <c r="AK69" s="6">
        <v>4.1000000000000003E-3</v>
      </c>
    </row>
    <row r="70" spans="1:37">
      <c r="A70" s="5" t="s">
        <v>112</v>
      </c>
      <c r="B70" s="22">
        <v>1163</v>
      </c>
      <c r="C70" s="22">
        <v>1.5920000000000001</v>
      </c>
      <c r="D70" s="22">
        <v>5.8000000000000003E-2</v>
      </c>
      <c r="E70" s="22">
        <v>485</v>
      </c>
      <c r="F70" s="20">
        <v>81.037277147487799</v>
      </c>
      <c r="G70" s="22">
        <v>2.3257041002485002</v>
      </c>
      <c r="H70" s="18">
        <v>4.8800000000000003E-2</v>
      </c>
      <c r="I70" s="15">
        <v>1.5047180042384999E-3</v>
      </c>
      <c r="J70" s="24">
        <v>0.40869</v>
      </c>
      <c r="K70" s="18">
        <v>8.3099999999999993E-2</v>
      </c>
      <c r="L70" s="15">
        <v>2.6531794134584999E-3</v>
      </c>
      <c r="M70" s="18">
        <v>1.234E-2</v>
      </c>
      <c r="N70" s="15">
        <v>3.5414798728780102E-4</v>
      </c>
      <c r="O70" s="24">
        <v>0.17557</v>
      </c>
      <c r="P70" s="10">
        <v>79.099999999999994</v>
      </c>
      <c r="Q70" s="6">
        <v>2.25435562007014</v>
      </c>
      <c r="R70" s="6">
        <v>2.8698249156401299</v>
      </c>
      <c r="S70" s="10">
        <v>81</v>
      </c>
      <c r="T70" s="6">
        <v>2.4873501258292201</v>
      </c>
      <c r="U70" s="6">
        <v>3.04741980641829</v>
      </c>
      <c r="V70" s="10">
        <v>140</v>
      </c>
      <c r="W70" s="6">
        <v>68.268563931648501</v>
      </c>
      <c r="X70" s="6">
        <v>112.997097254409</v>
      </c>
      <c r="Y70" s="6">
        <v>2.3456790123456801</v>
      </c>
      <c r="Z70" s="6">
        <v>43.5</v>
      </c>
      <c r="AA70" s="7">
        <v>79.099999999999994</v>
      </c>
      <c r="AB70" s="7">
        <v>2.25435562007014</v>
      </c>
      <c r="AC70" s="7">
        <v>2.8698249156401299</v>
      </c>
      <c r="AD70" s="13">
        <v>78.900000000000006</v>
      </c>
      <c r="AE70" s="6">
        <v>2.3127298289557801</v>
      </c>
      <c r="AF70" s="13">
        <v>78.900000000000006</v>
      </c>
      <c r="AG70" s="6">
        <v>1.8993974435232499</v>
      </c>
      <c r="AH70" s="13">
        <v>78.400000000000006</v>
      </c>
      <c r="AI70" s="6">
        <v>26.379473483933999</v>
      </c>
      <c r="AJ70" s="6">
        <v>1.6999999999999999E-3</v>
      </c>
      <c r="AK70" s="6">
        <v>2.5000000000000001E-3</v>
      </c>
    </row>
    <row r="71" spans="1:37">
      <c r="A71" s="5" t="s">
        <v>114</v>
      </c>
      <c r="B71" s="22">
        <v>468</v>
      </c>
      <c r="C71" s="22">
        <v>1.37</v>
      </c>
      <c r="D71" s="22">
        <v>4.8000000000000001E-2</v>
      </c>
      <c r="E71" s="22">
        <v>194</v>
      </c>
      <c r="F71" s="20">
        <v>77.700077700077699</v>
      </c>
      <c r="G71" s="22">
        <v>2.11361997658818</v>
      </c>
      <c r="H71" s="18">
        <v>4.65E-2</v>
      </c>
      <c r="I71" s="15">
        <v>2.4517074091945901E-3</v>
      </c>
      <c r="J71" s="24">
        <v>0.34061999999999998</v>
      </c>
      <c r="K71" s="18">
        <v>8.2199999999999995E-2</v>
      </c>
      <c r="L71" s="15">
        <v>4.0990101244080899E-3</v>
      </c>
      <c r="M71" s="18">
        <v>1.2869999999999999E-2</v>
      </c>
      <c r="N71" s="15">
        <v>3.50093460700139E-4</v>
      </c>
      <c r="O71" s="24">
        <v>-5.2153E-3</v>
      </c>
      <c r="P71" s="10">
        <v>82.4</v>
      </c>
      <c r="Q71" s="6">
        <v>2.2430478092107098</v>
      </c>
      <c r="R71" s="6">
        <v>2.9082942751053</v>
      </c>
      <c r="S71" s="10">
        <v>80.099999999999994</v>
      </c>
      <c r="T71" s="6">
        <v>3.8574115521358698</v>
      </c>
      <c r="U71" s="6">
        <v>4.2329359013656402</v>
      </c>
      <c r="V71" s="10">
        <v>40</v>
      </c>
      <c r="W71" s="6">
        <v>102.59310435600599</v>
      </c>
      <c r="X71" s="6">
        <v>103.79563069731999</v>
      </c>
      <c r="Y71" s="6">
        <v>-2.8714107365792798</v>
      </c>
      <c r="Z71" s="6">
        <v>-106</v>
      </c>
      <c r="AA71" s="7">
        <v>82.4</v>
      </c>
      <c r="AB71" s="7">
        <v>2.2430478092107098</v>
      </c>
      <c r="AC71" s="7">
        <v>2.9082942751053</v>
      </c>
      <c r="AD71" s="13">
        <v>82.6</v>
      </c>
      <c r="AE71" s="6">
        <v>2.2990135872597501</v>
      </c>
      <c r="AF71" s="13">
        <v>82.5</v>
      </c>
      <c r="AG71" s="6">
        <v>1.82456128495353</v>
      </c>
      <c r="AH71" s="13">
        <v>82.1</v>
      </c>
      <c r="AI71" s="6">
        <v>7.0954817597107196</v>
      </c>
      <c r="AJ71" s="6">
        <v>-1.1999999999999999E-3</v>
      </c>
      <c r="AK71" s="6">
        <v>4.1000000000000003E-3</v>
      </c>
    </row>
    <row r="72" spans="1:37">
      <c r="A72" s="5" t="s">
        <v>115</v>
      </c>
      <c r="B72" s="22">
        <v>1238</v>
      </c>
      <c r="C72" s="22">
        <v>1.133</v>
      </c>
      <c r="D72" s="22">
        <v>0.04</v>
      </c>
      <c r="E72" s="22">
        <v>539</v>
      </c>
      <c r="F72" s="20">
        <v>77.220077220077201</v>
      </c>
      <c r="G72" s="22">
        <v>1.8807465021849099</v>
      </c>
      <c r="H72" s="18">
        <v>4.8800000000000003E-2</v>
      </c>
      <c r="I72" s="15">
        <v>1.2692043991462201E-3</v>
      </c>
      <c r="J72" s="24">
        <v>9.1942999999999997E-2</v>
      </c>
      <c r="K72" s="18">
        <v>8.7099999999999997E-2</v>
      </c>
      <c r="L72" s="15">
        <v>2.6659784320207801E-3</v>
      </c>
      <c r="M72" s="18">
        <v>1.295E-2</v>
      </c>
      <c r="N72" s="15">
        <v>3.1540589028266399E-4</v>
      </c>
      <c r="O72" s="24">
        <v>0.43361</v>
      </c>
      <c r="P72" s="10">
        <v>83</v>
      </c>
      <c r="Q72" s="6">
        <v>1.9944100376679099</v>
      </c>
      <c r="R72" s="6">
        <v>2.7288772994225701</v>
      </c>
      <c r="S72" s="10">
        <v>84.8</v>
      </c>
      <c r="T72" s="6">
        <v>2.49836872618146</v>
      </c>
      <c r="U72" s="6">
        <v>3.1019820136139402</v>
      </c>
      <c r="V72" s="10">
        <v>139</v>
      </c>
      <c r="W72" s="6">
        <v>57.112584634261403</v>
      </c>
      <c r="X72" s="6">
        <v>91.289927193151101</v>
      </c>
      <c r="Y72" s="6">
        <v>2.1226415094339499</v>
      </c>
      <c r="Z72" s="6">
        <v>40.287769784172703</v>
      </c>
      <c r="AA72" s="7">
        <v>83</v>
      </c>
      <c r="AB72" s="7">
        <v>1.9944100376679099</v>
      </c>
      <c r="AC72" s="7">
        <v>2.7288772994225701</v>
      </c>
      <c r="AD72" s="13">
        <v>82.8</v>
      </c>
      <c r="AE72" s="6">
        <v>1.9944100376679099</v>
      </c>
      <c r="AF72" s="13">
        <v>82.6</v>
      </c>
      <c r="AG72" s="6">
        <v>1.43417094237806</v>
      </c>
      <c r="AH72" s="13">
        <v>80.099999999999994</v>
      </c>
      <c r="AI72" s="6">
        <v>20.063955831432501</v>
      </c>
      <c r="AJ72" s="6">
        <v>1.6999999999999999E-3</v>
      </c>
      <c r="AK72" s="6">
        <v>2.0999999999999999E-3</v>
      </c>
    </row>
    <row r="73" spans="1:37">
      <c r="A73" s="5" t="s">
        <v>117</v>
      </c>
      <c r="B73" s="22">
        <v>1476</v>
      </c>
      <c r="C73" s="22">
        <v>1.262</v>
      </c>
      <c r="D73" s="22">
        <v>0.06</v>
      </c>
      <c r="E73" s="22">
        <v>626</v>
      </c>
      <c r="F73" s="20">
        <v>78.802206461780898</v>
      </c>
      <c r="G73" s="22">
        <v>2.1584348325727301</v>
      </c>
      <c r="H73" s="18">
        <v>4.7500000000000001E-2</v>
      </c>
      <c r="I73" s="15">
        <v>1.42424591752677E-3</v>
      </c>
      <c r="J73" s="24">
        <v>0.41925000000000001</v>
      </c>
      <c r="K73" s="18">
        <v>8.2900000000000001E-2</v>
      </c>
      <c r="L73" s="15">
        <v>2.3554279865875801E-3</v>
      </c>
      <c r="M73" s="18">
        <v>1.269E-2</v>
      </c>
      <c r="N73" s="15">
        <v>3.4758592754166601E-4</v>
      </c>
      <c r="O73" s="24">
        <v>0.22187000000000001</v>
      </c>
      <c r="P73" s="10">
        <v>81.3</v>
      </c>
      <c r="Q73" s="6">
        <v>2.1724364990828899</v>
      </c>
      <c r="R73" s="6">
        <v>2.8376732734535302</v>
      </c>
      <c r="S73" s="10">
        <v>80.8</v>
      </c>
      <c r="T73" s="6">
        <v>2.1898438153452702</v>
      </c>
      <c r="U73" s="6">
        <v>2.8074025803768698</v>
      </c>
      <c r="V73" s="10">
        <v>85</v>
      </c>
      <c r="W73" s="6">
        <v>59.401874996893902</v>
      </c>
      <c r="X73" s="6">
        <v>64.265952977388807</v>
      </c>
      <c r="Y73" s="6">
        <v>-0.61881188118810804</v>
      </c>
      <c r="Z73" s="6">
        <v>4.3529411764705896</v>
      </c>
      <c r="AA73" s="7">
        <v>81.3</v>
      </c>
      <c r="AB73" s="7">
        <v>2.1724364990828899</v>
      </c>
      <c r="AC73" s="7">
        <v>2.8376732734535302</v>
      </c>
      <c r="AD73" s="13">
        <v>80.900000000000006</v>
      </c>
      <c r="AE73" s="6">
        <v>2.1724364990828899</v>
      </c>
      <c r="AF73" s="13">
        <v>80.8</v>
      </c>
      <c r="AG73" s="6">
        <v>1.6164825812875101</v>
      </c>
      <c r="AH73" s="13">
        <v>79</v>
      </c>
      <c r="AI73" s="6">
        <v>6.7529662479982804</v>
      </c>
      <c r="AJ73" s="6">
        <v>0</v>
      </c>
      <c r="AK73" s="6">
        <v>2.3E-3</v>
      </c>
    </row>
    <row r="74" spans="1:37">
      <c r="A74" s="5" t="s">
        <v>118</v>
      </c>
      <c r="B74" s="22">
        <v>1234</v>
      </c>
      <c r="C74" s="22">
        <v>1.3360000000000001</v>
      </c>
      <c r="D74" s="22">
        <v>3.3000000000000002E-2</v>
      </c>
      <c r="E74" s="22">
        <v>587</v>
      </c>
      <c r="F74" s="20">
        <v>79.365079365079396</v>
      </c>
      <c r="G74" s="22">
        <v>2.0144445144194698</v>
      </c>
      <c r="H74" s="18">
        <v>5.3699999999999998E-2</v>
      </c>
      <c r="I74" s="15">
        <v>2.21074815093943E-3</v>
      </c>
      <c r="J74" s="24">
        <v>5.9288E-2</v>
      </c>
      <c r="K74" s="18">
        <v>9.2100000000000001E-2</v>
      </c>
      <c r="L74" s="15">
        <v>3.7373039747925201E-3</v>
      </c>
      <c r="M74" s="18">
        <v>1.26E-2</v>
      </c>
      <c r="N74" s="15">
        <v>3.1981321110923497E-4</v>
      </c>
      <c r="O74" s="24">
        <v>0.34837000000000001</v>
      </c>
      <c r="P74" s="10">
        <v>80.7</v>
      </c>
      <c r="Q74" s="6">
        <v>2.0587482948167701</v>
      </c>
      <c r="R74" s="6">
        <v>2.7431424043852601</v>
      </c>
      <c r="S74" s="10">
        <v>89.3</v>
      </c>
      <c r="T74" s="6">
        <v>3.4924280533374401</v>
      </c>
      <c r="U74" s="6">
        <v>3.9927710108874099</v>
      </c>
      <c r="V74" s="10">
        <v>330</v>
      </c>
      <c r="W74" s="6">
        <v>86.676934480209198</v>
      </c>
      <c r="X74" s="6">
        <v>87.542050495400105</v>
      </c>
      <c r="Y74" s="6">
        <v>9.6304591265397494</v>
      </c>
      <c r="Z74" s="6">
        <v>75.545454545454504</v>
      </c>
      <c r="AA74" s="7">
        <v>80.7</v>
      </c>
      <c r="AB74" s="7">
        <v>2.0587482948167701</v>
      </c>
      <c r="AC74" s="7">
        <v>2.7431424043852601</v>
      </c>
      <c r="AD74" s="13">
        <v>80.099999999999994</v>
      </c>
      <c r="AE74" s="6">
        <v>2.0587482948167701</v>
      </c>
      <c r="AF74" s="13">
        <v>80.099999999999994</v>
      </c>
      <c r="AG74" s="6">
        <v>1.5890417577075699</v>
      </c>
      <c r="AH74" s="13">
        <v>80.5</v>
      </c>
      <c r="AI74" s="6">
        <v>3.5324454541391699</v>
      </c>
      <c r="AJ74" s="6">
        <v>7.7999999999999996E-3</v>
      </c>
      <c r="AK74" s="6">
        <v>3.3999999999999998E-3</v>
      </c>
    </row>
    <row r="75" spans="1:37">
      <c r="A75" s="5" t="s">
        <v>119</v>
      </c>
      <c r="B75" s="22">
        <v>818</v>
      </c>
      <c r="C75" s="22">
        <v>1.8180000000000001</v>
      </c>
      <c r="D75" s="22">
        <v>3.4000000000000002E-2</v>
      </c>
      <c r="E75" s="22">
        <v>338</v>
      </c>
      <c r="F75" s="20">
        <v>78.802206461780898</v>
      </c>
      <c r="G75" s="22">
        <v>2.26385711209887</v>
      </c>
      <c r="H75" s="18">
        <v>4.7399999999999998E-2</v>
      </c>
      <c r="I75" s="15">
        <v>2.1338780455747801E-3</v>
      </c>
      <c r="J75" s="24">
        <v>0.12275999999999999</v>
      </c>
      <c r="K75" s="18">
        <v>8.2900000000000001E-2</v>
      </c>
      <c r="L75" s="15">
        <v>4.0233370477751398E-3</v>
      </c>
      <c r="M75" s="18">
        <v>1.269E-2</v>
      </c>
      <c r="N75" s="15">
        <v>3.6456272028966398E-4</v>
      </c>
      <c r="O75" s="24">
        <v>0.36271999999999999</v>
      </c>
      <c r="P75" s="10">
        <v>81.3</v>
      </c>
      <c r="Q75" s="6">
        <v>2.3413842791279502</v>
      </c>
      <c r="R75" s="6">
        <v>2.9690048175899699</v>
      </c>
      <c r="S75" s="10">
        <v>80.7</v>
      </c>
      <c r="T75" s="6">
        <v>3.7815361872664801</v>
      </c>
      <c r="U75" s="6">
        <v>4.1696653640678099</v>
      </c>
      <c r="V75" s="10">
        <v>70</v>
      </c>
      <c r="W75" s="6">
        <v>86.979590249492205</v>
      </c>
      <c r="X75" s="6">
        <v>90.036816580730601</v>
      </c>
      <c r="Y75" s="6">
        <v>-0.74349442379182995</v>
      </c>
      <c r="Z75" s="6">
        <v>-16.142857142857199</v>
      </c>
      <c r="AA75" s="7">
        <v>81.3</v>
      </c>
      <c r="AB75" s="7">
        <v>2.3413842791279502</v>
      </c>
      <c r="AC75" s="7">
        <v>2.9690048175899699</v>
      </c>
      <c r="AD75" s="13">
        <v>81.3</v>
      </c>
      <c r="AE75" s="6">
        <v>2.3413842791279502</v>
      </c>
      <c r="AF75" s="13">
        <v>81.2</v>
      </c>
      <c r="AG75" s="6">
        <v>1.8986879510877801</v>
      </c>
      <c r="AH75" s="13">
        <v>79.8</v>
      </c>
      <c r="AI75" s="6">
        <v>8.2863333247916593</v>
      </c>
      <c r="AJ75" s="6">
        <v>-2.0000000000000001E-4</v>
      </c>
      <c r="AK75" s="6">
        <v>3.5999999999999999E-3</v>
      </c>
    </row>
    <row r="76" spans="1:37">
      <c r="A76" s="5" t="s">
        <v>120</v>
      </c>
      <c r="B76" s="22">
        <v>868</v>
      </c>
      <c r="C76" s="22">
        <v>1.6659999999999999</v>
      </c>
      <c r="D76" s="22">
        <v>3.3000000000000002E-2</v>
      </c>
      <c r="E76" s="22">
        <v>760</v>
      </c>
      <c r="F76" s="20">
        <v>72.358900144717794</v>
      </c>
      <c r="G76" s="22">
        <v>2.81200974774287</v>
      </c>
      <c r="H76" s="18">
        <v>8.2000000000000003E-2</v>
      </c>
      <c r="I76" s="15">
        <v>1.7324245096825001E-2</v>
      </c>
      <c r="J76" s="24">
        <v>-0.85812999999999995</v>
      </c>
      <c r="K76" s="18">
        <v>0.159</v>
      </c>
      <c r="L76" s="15">
        <v>4.0188905185386703E-2</v>
      </c>
      <c r="M76" s="18">
        <v>1.3820000000000001E-2</v>
      </c>
      <c r="N76" s="15">
        <v>5.3707249054480496E-4</v>
      </c>
      <c r="O76" s="24">
        <v>0.92125999999999997</v>
      </c>
      <c r="P76" s="10">
        <v>88.4</v>
      </c>
      <c r="Q76" s="6">
        <v>3.37995520669288</v>
      </c>
      <c r="R76" s="6">
        <v>3.9202289369152599</v>
      </c>
      <c r="S76" s="10">
        <v>140</v>
      </c>
      <c r="T76" s="6">
        <v>29.953637205283101</v>
      </c>
      <c r="U76" s="6">
        <v>30.1186167683504</v>
      </c>
      <c r="V76" s="10">
        <v>710</v>
      </c>
      <c r="W76" s="6">
        <v>275.591073849856</v>
      </c>
      <c r="X76" s="6">
        <v>275.604928361551</v>
      </c>
      <c r="Y76" s="6">
        <v>36.857142857142897</v>
      </c>
      <c r="Z76" s="6">
        <v>87.549295774647902</v>
      </c>
      <c r="AA76" s="7">
        <v>88.4</v>
      </c>
      <c r="AB76" s="7">
        <v>3.37995520669288</v>
      </c>
      <c r="AC76" s="7">
        <v>3.9202289369152599</v>
      </c>
      <c r="AD76" s="13">
        <v>83</v>
      </c>
      <c r="AE76" s="6">
        <v>2.0811768784152598</v>
      </c>
      <c r="AF76" s="13">
        <v>83.2</v>
      </c>
      <c r="AG76" s="6">
        <v>1.8263027749304099</v>
      </c>
      <c r="AH76" s="13">
        <v>88.7</v>
      </c>
      <c r="AI76" s="6">
        <v>3.3729491126743798</v>
      </c>
      <c r="AJ76" s="6">
        <v>4.2999999999999997E-2</v>
      </c>
      <c r="AK76" s="6">
        <v>2.7E-2</v>
      </c>
    </row>
    <row r="77" spans="1:37">
      <c r="A77" s="5" t="s">
        <v>121</v>
      </c>
      <c r="B77" s="22">
        <v>1177</v>
      </c>
      <c r="C77" s="22">
        <v>1.181</v>
      </c>
      <c r="D77" s="22">
        <v>7.9000000000000001E-2</v>
      </c>
      <c r="E77" s="22">
        <v>780</v>
      </c>
      <c r="F77" s="20">
        <v>81.168831168831204</v>
      </c>
      <c r="G77" s="22">
        <v>2.21975837821876</v>
      </c>
      <c r="H77" s="18">
        <v>6.9699999999999998E-2</v>
      </c>
      <c r="I77" s="15">
        <v>5.9084630784420299E-3</v>
      </c>
      <c r="J77" s="24">
        <v>-0.3886</v>
      </c>
      <c r="K77" s="18">
        <v>0.121</v>
      </c>
      <c r="L77" s="15">
        <v>1.26563857400128E-2</v>
      </c>
      <c r="M77" s="18">
        <v>1.2319999999999999E-2</v>
      </c>
      <c r="N77" s="15">
        <v>3.3692025406615201E-4</v>
      </c>
      <c r="O77" s="24">
        <v>0.57121999999999995</v>
      </c>
      <c r="P77" s="10">
        <v>78.900000000000006</v>
      </c>
      <c r="Q77" s="6">
        <v>2.13976801176335</v>
      </c>
      <c r="R77" s="6">
        <v>2.7789013099653999</v>
      </c>
      <c r="S77" s="10">
        <v>114</v>
      </c>
      <c r="T77" s="6">
        <v>11.077960602053199</v>
      </c>
      <c r="U77" s="6">
        <v>11.3514984437422</v>
      </c>
      <c r="V77" s="10">
        <v>760</v>
      </c>
      <c r="W77" s="6">
        <v>149.60818092060899</v>
      </c>
      <c r="X77" s="6">
        <v>149.64424474242699</v>
      </c>
      <c r="Y77" s="6">
        <v>30.789473684210499</v>
      </c>
      <c r="Z77" s="6">
        <v>89.618421052631604</v>
      </c>
      <c r="AA77" s="7">
        <v>78.900000000000006</v>
      </c>
      <c r="AB77" s="7">
        <v>2.13976801176335</v>
      </c>
      <c r="AC77" s="7">
        <v>2.7789013099653999</v>
      </c>
      <c r="AD77" s="13">
        <v>76.599999999999994</v>
      </c>
      <c r="AE77" s="6">
        <v>1.98181915021671</v>
      </c>
      <c r="AF77" s="13">
        <v>76.599999999999994</v>
      </c>
      <c r="AG77" s="6">
        <v>1.66985361653113</v>
      </c>
      <c r="AH77" s="13">
        <v>78.5</v>
      </c>
      <c r="AI77" s="6">
        <v>1.6870087058615899</v>
      </c>
      <c r="AJ77" s="6">
        <v>2.87E-2</v>
      </c>
      <c r="AK77" s="6">
        <v>9.7999999999999997E-3</v>
      </c>
    </row>
    <row r="78" spans="1:37">
      <c r="A78" s="5" t="s">
        <v>122</v>
      </c>
      <c r="B78" s="22">
        <v>2090</v>
      </c>
      <c r="C78" s="22">
        <v>1.141</v>
      </c>
      <c r="D78" s="22">
        <v>0.04</v>
      </c>
      <c r="E78" s="22">
        <v>6200</v>
      </c>
      <c r="F78" s="20">
        <v>64.102564102564102</v>
      </c>
      <c r="G78" s="22">
        <v>2.9036223300839299</v>
      </c>
      <c r="H78" s="18">
        <v>0.25800000000000001</v>
      </c>
      <c r="I78" s="15">
        <v>1.88996757598545E-2</v>
      </c>
      <c r="J78" s="24">
        <v>-0.50888</v>
      </c>
      <c r="K78" s="18">
        <v>0.56000000000000005</v>
      </c>
      <c r="L78" s="15">
        <v>5.6185229375699801E-2</v>
      </c>
      <c r="M78" s="18">
        <v>1.5599999999999999E-2</v>
      </c>
      <c r="N78" s="15">
        <v>7.0662553024922604E-4</v>
      </c>
      <c r="O78" s="24">
        <v>0.83604000000000001</v>
      </c>
      <c r="P78" s="10">
        <v>99.8</v>
      </c>
      <c r="Q78" s="6">
        <v>4.4558375127210601</v>
      </c>
      <c r="R78" s="6">
        <v>4.9862214852640596</v>
      </c>
      <c r="S78" s="10">
        <v>448</v>
      </c>
      <c r="T78" s="6">
        <v>37.970590836081101</v>
      </c>
      <c r="U78" s="6">
        <v>38.853882165502597</v>
      </c>
      <c r="V78" s="10">
        <v>3130</v>
      </c>
      <c r="W78" s="6">
        <v>125.984212052565</v>
      </c>
      <c r="X78" s="6">
        <v>125.993621359198</v>
      </c>
      <c r="Y78" s="6">
        <v>77.723214285714306</v>
      </c>
      <c r="Z78" s="6">
        <v>96.811501597444106</v>
      </c>
      <c r="AA78" s="7">
        <v>99.8</v>
      </c>
      <c r="AB78" s="7">
        <v>4.4558375127210601</v>
      </c>
      <c r="AC78" s="7">
        <v>4.9862214852640596</v>
      </c>
      <c r="AD78" s="13">
        <v>72.400000000000006</v>
      </c>
      <c r="AE78" s="6">
        <v>2.8719484570187199</v>
      </c>
      <c r="AF78" s="13">
        <v>73.3</v>
      </c>
      <c r="AG78" s="6">
        <v>4.2598789232891399</v>
      </c>
      <c r="AH78" s="13">
        <v>99.8</v>
      </c>
      <c r="AI78" s="6">
        <v>4.01844329381598</v>
      </c>
      <c r="AJ78" s="6">
        <v>0.27</v>
      </c>
      <c r="AK78" s="6">
        <v>3.1E-2</v>
      </c>
    </row>
    <row r="79" spans="1:37">
      <c r="A79" s="5" t="s">
        <v>123</v>
      </c>
      <c r="B79" s="22">
        <v>663</v>
      </c>
      <c r="C79" s="22">
        <v>1.804</v>
      </c>
      <c r="D79" s="22">
        <v>5.5E-2</v>
      </c>
      <c r="E79" s="22">
        <v>660</v>
      </c>
      <c r="F79" s="20">
        <v>69.832402234636902</v>
      </c>
      <c r="G79" s="22">
        <v>2.74261978217063</v>
      </c>
      <c r="H79" s="18">
        <v>0.123</v>
      </c>
      <c r="I79" s="15">
        <v>1.81136953470727E-2</v>
      </c>
      <c r="J79" s="24">
        <v>-0.7379</v>
      </c>
      <c r="K79" s="18">
        <v>0.26300000000000001</v>
      </c>
      <c r="L79" s="15">
        <v>4.5744911192393899E-2</v>
      </c>
      <c r="M79" s="18">
        <v>1.4319999999999999E-2</v>
      </c>
      <c r="N79" s="15">
        <v>5.6240819481938602E-4</v>
      </c>
      <c r="O79" s="24">
        <v>0.82706000000000002</v>
      </c>
      <c r="P79" s="10">
        <v>91.6</v>
      </c>
      <c r="Q79" s="6">
        <v>3.5467873597240702</v>
      </c>
      <c r="R79" s="6">
        <v>4.10002166650309</v>
      </c>
      <c r="S79" s="10">
        <v>224</v>
      </c>
      <c r="T79" s="6">
        <v>34.710093455424598</v>
      </c>
      <c r="U79" s="6">
        <v>35.037473672350998</v>
      </c>
      <c r="V79" s="10">
        <v>1480</v>
      </c>
      <c r="W79" s="6">
        <v>275.590702844823</v>
      </c>
      <c r="X79" s="6">
        <v>275.59725551823902</v>
      </c>
      <c r="Y79" s="6">
        <v>59.107142857142897</v>
      </c>
      <c r="Z79" s="6">
        <v>93.810810810810807</v>
      </c>
      <c r="AA79" s="7">
        <v>91.6</v>
      </c>
      <c r="AB79" s="7">
        <v>3.5467873597240702</v>
      </c>
      <c r="AC79" s="7">
        <v>4.10002166650309</v>
      </c>
      <c r="AD79" s="13">
        <v>81.7</v>
      </c>
      <c r="AE79" s="6">
        <v>2.5924314021972599</v>
      </c>
      <c r="AF79" s="13">
        <v>81.900000000000006</v>
      </c>
      <c r="AG79" s="6">
        <v>2.7839518107017098</v>
      </c>
      <c r="AH79" s="13">
        <v>91.6</v>
      </c>
      <c r="AI79" s="6">
        <v>3.1867686617487201</v>
      </c>
      <c r="AJ79" s="6">
        <v>9.7000000000000003E-2</v>
      </c>
      <c r="AK79" s="6">
        <v>0.03</v>
      </c>
    </row>
    <row r="80" spans="1:37">
      <c r="A80" s="5" t="s">
        <v>124</v>
      </c>
      <c r="B80" s="22">
        <v>1045</v>
      </c>
      <c r="C80" s="22">
        <v>1.8640000000000001</v>
      </c>
      <c r="D80" s="22">
        <v>4.3999999999999997E-2</v>
      </c>
      <c r="E80" s="22">
        <v>436</v>
      </c>
      <c r="F80" s="20">
        <v>80.450522928398996</v>
      </c>
      <c r="G80" s="22">
        <v>2.26288106172542</v>
      </c>
      <c r="H80" s="18">
        <v>4.87E-2</v>
      </c>
      <c r="I80" s="15">
        <v>1.7404603362865399E-3</v>
      </c>
      <c r="J80" s="24">
        <v>0.13269</v>
      </c>
      <c r="K80" s="18">
        <v>8.2400000000000001E-2</v>
      </c>
      <c r="L80" s="15">
        <v>3.1035102706451598E-3</v>
      </c>
      <c r="M80" s="18">
        <v>1.243E-2</v>
      </c>
      <c r="N80" s="15">
        <v>3.4962621215378002E-4</v>
      </c>
      <c r="O80" s="24">
        <v>0.40267999999999998</v>
      </c>
      <c r="P80" s="10">
        <v>79.599999999999994</v>
      </c>
      <c r="Q80" s="6">
        <v>2.2049646352367902</v>
      </c>
      <c r="R80" s="6">
        <v>2.8392335066281298</v>
      </c>
      <c r="S80" s="10">
        <v>80.400000000000006</v>
      </c>
      <c r="T80" s="6">
        <v>2.8622545408739</v>
      </c>
      <c r="U80" s="6">
        <v>3.3532517731637999</v>
      </c>
      <c r="V80" s="10">
        <v>131</v>
      </c>
      <c r="W80" s="6">
        <v>75.812437079967196</v>
      </c>
      <c r="X80" s="6">
        <v>105.248179440741</v>
      </c>
      <c r="Y80" s="6">
        <v>0.995024875621908</v>
      </c>
      <c r="Z80" s="6">
        <v>39.236641221374001</v>
      </c>
      <c r="AA80" s="7">
        <v>79.599999999999994</v>
      </c>
      <c r="AB80" s="7">
        <v>2.2049646352367902</v>
      </c>
      <c r="AC80" s="7">
        <v>2.8392335066281298</v>
      </c>
      <c r="AD80" s="13">
        <v>79.5</v>
      </c>
      <c r="AE80" s="6">
        <v>2.2618729059442999</v>
      </c>
      <c r="AF80" s="13">
        <v>79.5</v>
      </c>
      <c r="AG80" s="6">
        <v>1.8252947862614599</v>
      </c>
      <c r="AH80" s="13">
        <v>78.400000000000006</v>
      </c>
      <c r="AI80" s="6">
        <v>22.465671946415998</v>
      </c>
      <c r="AJ80" s="6">
        <v>1.5E-3</v>
      </c>
      <c r="AK80" s="6">
        <v>2.8999999999999998E-3</v>
      </c>
    </row>
    <row r="81" spans="1:37">
      <c r="A81" s="5" t="s">
        <v>125</v>
      </c>
      <c r="B81" s="22">
        <v>1411</v>
      </c>
      <c r="C81" s="22">
        <v>1.5389999999999999</v>
      </c>
      <c r="D81" s="22">
        <v>4.2000000000000003E-2</v>
      </c>
      <c r="E81" s="22">
        <v>666</v>
      </c>
      <c r="F81" s="20">
        <v>84.388185654008396</v>
      </c>
      <c r="G81" s="22">
        <v>2.3134867720424102</v>
      </c>
      <c r="H81" s="18">
        <v>5.6899999999999999E-2</v>
      </c>
      <c r="I81" s="15">
        <v>2.2107786513682901E-3</v>
      </c>
      <c r="J81" s="24">
        <v>-3.2884999999999998E-2</v>
      </c>
      <c r="K81" s="18">
        <v>9.2899999999999996E-2</v>
      </c>
      <c r="L81" s="15">
        <v>4.0451255851951E-3</v>
      </c>
      <c r="M81" s="18">
        <v>1.1849999999999999E-2</v>
      </c>
      <c r="N81" s="15">
        <v>3.24865596247125E-4</v>
      </c>
      <c r="O81" s="24">
        <v>0.44501000000000002</v>
      </c>
      <c r="P81" s="10">
        <v>75.900000000000006</v>
      </c>
      <c r="Q81" s="6">
        <v>2.04353988057056</v>
      </c>
      <c r="R81" s="6">
        <v>2.6621718995713</v>
      </c>
      <c r="S81" s="10">
        <v>90</v>
      </c>
      <c r="T81" s="6">
        <v>3.72346016688451</v>
      </c>
      <c r="U81" s="6">
        <v>4.2034617769596299</v>
      </c>
      <c r="V81" s="10">
        <v>480</v>
      </c>
      <c r="W81" s="6">
        <v>86.631331235041401</v>
      </c>
      <c r="X81" s="6">
        <v>86.897481782162401</v>
      </c>
      <c r="Y81" s="6">
        <v>15.6666666666667</v>
      </c>
      <c r="Z81" s="6">
        <v>84.1875</v>
      </c>
      <c r="AA81" s="7">
        <v>75.900000000000006</v>
      </c>
      <c r="AB81" s="7">
        <v>2.04353988057056</v>
      </c>
      <c r="AC81" s="7">
        <v>2.6621718995713</v>
      </c>
      <c r="AD81" s="13">
        <v>75</v>
      </c>
      <c r="AE81" s="6">
        <v>2.04353988057056</v>
      </c>
      <c r="AF81" s="13">
        <v>75</v>
      </c>
      <c r="AG81" s="6">
        <v>1.65944436917169</v>
      </c>
      <c r="AH81" s="13">
        <v>75.900000000000006</v>
      </c>
      <c r="AI81" s="6">
        <v>2.2352520116208399</v>
      </c>
      <c r="AJ81" s="6">
        <v>1.2E-2</v>
      </c>
      <c r="AK81" s="6">
        <v>3.3999999999999998E-3</v>
      </c>
    </row>
    <row r="82" spans="1:37">
      <c r="A82" s="5" t="s">
        <v>126</v>
      </c>
      <c r="B82" s="22">
        <v>1474</v>
      </c>
      <c r="C82" s="22">
        <v>0.66100000000000003</v>
      </c>
      <c r="D82" s="22">
        <v>4.2000000000000003E-2</v>
      </c>
      <c r="E82" s="22">
        <v>1150</v>
      </c>
      <c r="F82" s="20">
        <v>72.833211944646806</v>
      </c>
      <c r="G82" s="22">
        <v>2.5951204699927302</v>
      </c>
      <c r="H82" s="18">
        <v>7.6999999999999999E-2</v>
      </c>
      <c r="I82" s="15">
        <v>1.02376919233182E-2</v>
      </c>
      <c r="J82" s="24">
        <v>-0.58504999999999996</v>
      </c>
      <c r="K82" s="18">
        <v>0.14599999999999999</v>
      </c>
      <c r="L82" s="15">
        <v>2.2095510856280299E-2</v>
      </c>
      <c r="M82" s="18">
        <v>1.3729999999999999E-2</v>
      </c>
      <c r="N82" s="15">
        <v>4.8921368564769298E-4</v>
      </c>
      <c r="O82" s="24">
        <v>0.75205</v>
      </c>
      <c r="P82" s="10">
        <v>87.9</v>
      </c>
      <c r="Q82" s="6">
        <v>3.1065241435764501</v>
      </c>
      <c r="R82" s="6">
        <v>3.6802280093271902</v>
      </c>
      <c r="S82" s="10">
        <v>135</v>
      </c>
      <c r="T82" s="6">
        <v>17.371050245791999</v>
      </c>
      <c r="U82" s="6">
        <v>17.6153449087337</v>
      </c>
      <c r="V82" s="10">
        <v>1060</v>
      </c>
      <c r="W82" s="6">
        <v>212.59908722472099</v>
      </c>
      <c r="X82" s="6">
        <v>212.620913549345</v>
      </c>
      <c r="Y82" s="6">
        <v>34.8888888888889</v>
      </c>
      <c r="Z82" s="6">
        <v>91.707547169811306</v>
      </c>
      <c r="AA82" s="7">
        <v>87.9</v>
      </c>
      <c r="AB82" s="7">
        <v>3.1065241435764501</v>
      </c>
      <c r="AC82" s="7">
        <v>3.6802280093271902</v>
      </c>
      <c r="AD82" s="13">
        <v>82.1</v>
      </c>
      <c r="AE82" s="6">
        <v>2.54359828876798</v>
      </c>
      <c r="AF82" s="13">
        <v>82.3</v>
      </c>
      <c r="AG82" s="6">
        <v>2.2901062512100698</v>
      </c>
      <c r="AH82" s="13">
        <v>87.9</v>
      </c>
      <c r="AI82" s="6">
        <v>2.6690239385379901</v>
      </c>
      <c r="AJ82" s="6">
        <v>3.7999999999999999E-2</v>
      </c>
      <c r="AK82" s="6">
        <v>1.7000000000000001E-2</v>
      </c>
    </row>
    <row r="83" spans="1:37">
      <c r="A83" s="5" t="s">
        <v>127</v>
      </c>
      <c r="B83" s="22">
        <v>2250</v>
      </c>
      <c r="C83" s="22">
        <v>1.56</v>
      </c>
      <c r="D83" s="22">
        <v>0.21</v>
      </c>
      <c r="E83" s="22">
        <v>13300</v>
      </c>
      <c r="F83" s="20">
        <v>61.425061425061401</v>
      </c>
      <c r="G83" s="22">
        <v>2.9027462832136099</v>
      </c>
      <c r="H83" s="18">
        <v>0.45900000000000002</v>
      </c>
      <c r="I83" s="15">
        <v>3.07106824510632E-2</v>
      </c>
      <c r="J83" s="24">
        <v>-0.56399999999999995</v>
      </c>
      <c r="K83" s="18">
        <v>1.07</v>
      </c>
      <c r="L83" s="15">
        <v>9.5092008076388804E-2</v>
      </c>
      <c r="M83" s="18">
        <v>1.6279999999999999E-2</v>
      </c>
      <c r="N83" s="15">
        <v>7.6933923050888299E-4</v>
      </c>
      <c r="O83" s="24">
        <v>0.83603000000000005</v>
      </c>
      <c r="P83" s="10">
        <v>104.1</v>
      </c>
      <c r="Q83" s="6">
        <v>4.8474911339743096</v>
      </c>
      <c r="R83" s="6">
        <v>5.3800458954610502</v>
      </c>
      <c r="S83" s="10">
        <v>714</v>
      </c>
      <c r="T83" s="6">
        <v>52.232822870992102</v>
      </c>
      <c r="U83" s="6">
        <v>53.562774873118698</v>
      </c>
      <c r="V83" s="10">
        <v>4140</v>
      </c>
      <c r="W83" s="6">
        <v>86.614144213510997</v>
      </c>
      <c r="X83" s="6">
        <v>86.6264395753374</v>
      </c>
      <c r="Y83" s="6">
        <v>85.420168067226896</v>
      </c>
      <c r="Z83" s="6">
        <v>97.485507246376798</v>
      </c>
      <c r="AA83" s="7">
        <v>104.1</v>
      </c>
      <c r="AB83" s="7">
        <v>4.8474911339743096</v>
      </c>
      <c r="AC83" s="7">
        <v>5.3800458954610502</v>
      </c>
      <c r="AD83" s="13">
        <v>53.8</v>
      </c>
      <c r="AE83" s="6">
        <v>3.16435938129024</v>
      </c>
      <c r="AF83" s="13">
        <v>85.1</v>
      </c>
      <c r="AG83" s="6">
        <v>9.3323408142026594</v>
      </c>
      <c r="AH83" s="13">
        <v>890</v>
      </c>
      <c r="AI83" s="6">
        <v>188.97621537600699</v>
      </c>
      <c r="AJ83" s="6">
        <v>0.48799999999999999</v>
      </c>
      <c r="AK83" s="6">
        <v>3.2000000000000001E-2</v>
      </c>
    </row>
    <row r="84" spans="1:37">
      <c r="A84" s="5" t="s">
        <v>128</v>
      </c>
      <c r="B84" s="22">
        <v>3420</v>
      </c>
      <c r="C84" s="22">
        <v>0.86599999999999999</v>
      </c>
      <c r="D84" s="22">
        <v>2.3E-2</v>
      </c>
      <c r="E84" s="22">
        <v>12250</v>
      </c>
      <c r="F84" s="20">
        <v>59.665871121718403</v>
      </c>
      <c r="G84" s="22">
        <v>1.9539375478182499</v>
      </c>
      <c r="H84" s="18">
        <v>0.317</v>
      </c>
      <c r="I84" s="15">
        <v>1.9686660472737101E-2</v>
      </c>
      <c r="J84" s="24">
        <v>-0.49979000000000001</v>
      </c>
      <c r="K84" s="18">
        <v>0.751</v>
      </c>
      <c r="L84" s="15">
        <v>5.5627332310654601E-2</v>
      </c>
      <c r="M84" s="18">
        <v>1.6760000000000001E-2</v>
      </c>
      <c r="N84" s="15">
        <v>5.4885636773203299E-4</v>
      </c>
      <c r="O84" s="24">
        <v>0.72746999999999995</v>
      </c>
      <c r="P84" s="10">
        <v>107.1</v>
      </c>
      <c r="Q84" s="6">
        <v>3.5112323049880501</v>
      </c>
      <c r="R84" s="6">
        <v>4.2539328083349304</v>
      </c>
      <c r="S84" s="10">
        <v>558</v>
      </c>
      <c r="T84" s="6">
        <v>34.137159162169603</v>
      </c>
      <c r="U84" s="6">
        <v>35.527658470228197</v>
      </c>
      <c r="V84" s="10">
        <v>3540</v>
      </c>
      <c r="W84" s="6">
        <v>94.488162335291605</v>
      </c>
      <c r="X84" s="6">
        <v>94.501637669791904</v>
      </c>
      <c r="Y84" s="6">
        <v>80.806451612903203</v>
      </c>
      <c r="Z84" s="6">
        <v>96.974576271186393</v>
      </c>
      <c r="AA84" s="7">
        <v>107.1</v>
      </c>
      <c r="AB84" s="7">
        <v>3.5112323049880501</v>
      </c>
      <c r="AC84" s="7">
        <v>4.2539328083349304</v>
      </c>
      <c r="AD84" s="13">
        <v>70.2</v>
      </c>
      <c r="AE84" s="6">
        <v>3.2622618379878299</v>
      </c>
      <c r="AF84" s="13">
        <v>71.3</v>
      </c>
      <c r="AG84" s="6">
        <v>5.0313453134625199</v>
      </c>
      <c r="AH84" s="13">
        <v>107.1</v>
      </c>
      <c r="AI84" s="6">
        <v>2.8369035056578098</v>
      </c>
      <c r="AJ84" s="6">
        <v>0.34499999999999997</v>
      </c>
      <c r="AK84" s="6">
        <v>3.2000000000000001E-2</v>
      </c>
    </row>
    <row r="85" spans="1:37">
      <c r="A85" s="5" t="s">
        <v>129</v>
      </c>
      <c r="B85" s="22">
        <v>1003</v>
      </c>
      <c r="C85" s="22">
        <v>1.371</v>
      </c>
      <c r="D85" s="22">
        <v>5.7000000000000002E-2</v>
      </c>
      <c r="E85" s="22">
        <v>465</v>
      </c>
      <c r="F85" s="20">
        <v>80.515297906602299</v>
      </c>
      <c r="G85" s="22">
        <v>2.1931891211574399</v>
      </c>
      <c r="H85" s="18">
        <v>5.6800000000000003E-2</v>
      </c>
      <c r="I85" s="15">
        <v>5.5938104048219002E-3</v>
      </c>
      <c r="J85" s="24">
        <v>0.75834999999999997</v>
      </c>
      <c r="K85" s="18">
        <v>9.5299999999999996E-2</v>
      </c>
      <c r="L85" s="15">
        <v>7.1503992196240403E-3</v>
      </c>
      <c r="M85" s="18">
        <v>1.242E-2</v>
      </c>
      <c r="N85" s="15">
        <v>3.3831345834891099E-4</v>
      </c>
      <c r="O85" s="24">
        <v>-0.48712</v>
      </c>
      <c r="P85" s="10">
        <v>79.599999999999994</v>
      </c>
      <c r="Q85" s="6">
        <v>2.1485541905185399</v>
      </c>
      <c r="R85" s="6">
        <v>2.7947415464828298</v>
      </c>
      <c r="S85" s="10">
        <v>92.1</v>
      </c>
      <c r="T85" s="6">
        <v>6.43884397649538</v>
      </c>
      <c r="U85" s="6">
        <v>6.7413094860418799</v>
      </c>
      <c r="V85" s="10">
        <v>420</v>
      </c>
      <c r="W85" s="6">
        <v>173.242117722123</v>
      </c>
      <c r="X85" s="6">
        <v>173.39936108501701</v>
      </c>
      <c r="Y85" s="6">
        <v>13.572204125950099</v>
      </c>
      <c r="Z85" s="6">
        <v>81.047619047619094</v>
      </c>
      <c r="AA85" s="7">
        <v>79.599999999999994</v>
      </c>
      <c r="AB85" s="7">
        <v>2.1485541905185399</v>
      </c>
      <c r="AC85" s="7">
        <v>2.7947415464828298</v>
      </c>
      <c r="AD85" s="13">
        <v>78.7</v>
      </c>
      <c r="AE85" s="6">
        <v>2.4391156408819099</v>
      </c>
      <c r="AF85" s="13">
        <v>78.599999999999994</v>
      </c>
      <c r="AG85" s="6">
        <v>2.0150215268455298</v>
      </c>
      <c r="AH85" s="13">
        <v>77.099999999999994</v>
      </c>
      <c r="AI85" s="6">
        <v>3.1694720137616099</v>
      </c>
      <c r="AJ85" s="6">
        <v>1.2200000000000001E-2</v>
      </c>
      <c r="AK85" s="6">
        <v>9.2999999999999992E-3</v>
      </c>
    </row>
    <row r="86" spans="1:37">
      <c r="A86" s="5" t="s">
        <v>130</v>
      </c>
      <c r="B86" s="22">
        <v>1900</v>
      </c>
      <c r="C86" s="22">
        <v>0.75900000000000001</v>
      </c>
      <c r="D86" s="22">
        <v>4.2999999999999997E-2</v>
      </c>
      <c r="E86" s="22">
        <v>2920</v>
      </c>
      <c r="F86" s="20">
        <v>71.942446043165504</v>
      </c>
      <c r="G86" s="22">
        <v>2.2447699606619498</v>
      </c>
      <c r="H86" s="18">
        <v>0.155</v>
      </c>
      <c r="I86" s="15">
        <v>1.1026073708633699E-2</v>
      </c>
      <c r="J86" s="24">
        <v>-0.19481999999999999</v>
      </c>
      <c r="K86" s="18">
        <v>0.29899999999999999</v>
      </c>
      <c r="L86" s="15">
        <v>2.4591870607987499E-2</v>
      </c>
      <c r="M86" s="18">
        <v>1.3899999999999999E-2</v>
      </c>
      <c r="N86" s="15">
        <v>4.3371200409949499E-4</v>
      </c>
      <c r="O86" s="24">
        <v>0.45872000000000002</v>
      </c>
      <c r="P86" s="10">
        <v>89</v>
      </c>
      <c r="Q86" s="6">
        <v>2.7367355775693101</v>
      </c>
      <c r="R86" s="6">
        <v>3.3880649918832102</v>
      </c>
      <c r="S86" s="10">
        <v>262</v>
      </c>
      <c r="T86" s="6">
        <v>19.041596702692701</v>
      </c>
      <c r="U86" s="6">
        <v>19.760622072817</v>
      </c>
      <c r="V86" s="10">
        <v>2260</v>
      </c>
      <c r="W86" s="6">
        <v>149.606303170865</v>
      </c>
      <c r="X86" s="6">
        <v>149.614978529621</v>
      </c>
      <c r="Y86" s="6">
        <v>66.030534351144993</v>
      </c>
      <c r="Z86" s="6">
        <v>96.061946902654896</v>
      </c>
      <c r="AA86" s="7">
        <v>89</v>
      </c>
      <c r="AB86" s="7">
        <v>2.7367355775693101</v>
      </c>
      <c r="AC86" s="7">
        <v>3.3880649918832102</v>
      </c>
      <c r="AD86" s="13">
        <v>76.099999999999994</v>
      </c>
      <c r="AE86" s="6">
        <v>2.5575616554706202</v>
      </c>
      <c r="AF86" s="13">
        <v>76.5</v>
      </c>
      <c r="AG86" s="6">
        <v>3.00559561285265</v>
      </c>
      <c r="AH86" s="13">
        <v>89</v>
      </c>
      <c r="AI86" s="6">
        <v>2.1367612062938299</v>
      </c>
      <c r="AJ86" s="6">
        <v>0.13700000000000001</v>
      </c>
      <c r="AK86" s="6">
        <v>1.7999999999999999E-2</v>
      </c>
    </row>
    <row r="87" spans="1:37">
      <c r="A87" s="5" t="s">
        <v>131</v>
      </c>
      <c r="B87" s="22">
        <v>1530</v>
      </c>
      <c r="C87" s="22">
        <v>1.3859999999999999</v>
      </c>
      <c r="D87" s="22">
        <v>3.5999999999999997E-2</v>
      </c>
      <c r="E87" s="22">
        <v>620</v>
      </c>
      <c r="F87" s="20">
        <v>79.7448165869218</v>
      </c>
      <c r="G87" s="22">
        <v>1.93505725339986</v>
      </c>
      <c r="H87" s="18">
        <v>4.82E-2</v>
      </c>
      <c r="I87" s="15">
        <v>1.6597085456543799E-3</v>
      </c>
      <c r="J87" s="24">
        <v>0.29056999999999999</v>
      </c>
      <c r="K87" s="18">
        <v>8.3500000000000005E-2</v>
      </c>
      <c r="L87" s="15">
        <v>2.87962237107576E-3</v>
      </c>
      <c r="M87" s="18">
        <v>1.2540000000000001E-2</v>
      </c>
      <c r="N87" s="15">
        <v>3.0429084918873298E-4</v>
      </c>
      <c r="O87" s="24">
        <v>0.22708999999999999</v>
      </c>
      <c r="P87" s="10">
        <v>80.3</v>
      </c>
      <c r="Q87" s="6">
        <v>1.9541458131557901</v>
      </c>
      <c r="R87" s="6">
        <v>2.6597430272841902</v>
      </c>
      <c r="S87" s="10">
        <v>81.3</v>
      </c>
      <c r="T87" s="6">
        <v>2.71369030290189</v>
      </c>
      <c r="U87" s="6">
        <v>3.23907015373937</v>
      </c>
      <c r="V87" s="10">
        <v>107</v>
      </c>
      <c r="W87" s="6">
        <v>68.527681557575406</v>
      </c>
      <c r="X87" s="6">
        <v>79.376981760645094</v>
      </c>
      <c r="Y87" s="6">
        <v>1.2300123001230101</v>
      </c>
      <c r="Z87" s="6">
        <v>24.953271028037399</v>
      </c>
      <c r="AA87" s="7">
        <v>80.3</v>
      </c>
      <c r="AB87" s="7">
        <v>1.9541458131557901</v>
      </c>
      <c r="AC87" s="7">
        <v>2.6597430272841902</v>
      </c>
      <c r="AD87" s="13">
        <v>80.599999999999994</v>
      </c>
      <c r="AE87" s="6">
        <v>2.0531648397228901</v>
      </c>
      <c r="AF87" s="13">
        <v>80.5</v>
      </c>
      <c r="AG87" s="6">
        <v>1.5505208995894699</v>
      </c>
      <c r="AH87" s="13">
        <v>79.5</v>
      </c>
      <c r="AI87" s="6">
        <v>10.695706599213199</v>
      </c>
      <c r="AJ87" s="6">
        <v>8.0000000000000004E-4</v>
      </c>
      <c r="AK87" s="6">
        <v>2.7000000000000001E-3</v>
      </c>
    </row>
    <row r="88" spans="1:37">
      <c r="A88" s="5" t="s">
        <v>132</v>
      </c>
      <c r="B88" s="22">
        <v>1350</v>
      </c>
      <c r="C88" s="22">
        <v>1.4370000000000001</v>
      </c>
      <c r="D88" s="22">
        <v>6.0999999999999999E-2</v>
      </c>
      <c r="E88" s="22">
        <v>569</v>
      </c>
      <c r="F88" s="20">
        <v>78.492935635792804</v>
      </c>
      <c r="G88" s="22">
        <v>1.9231196378462001</v>
      </c>
      <c r="H88" s="18">
        <v>4.8500000000000001E-2</v>
      </c>
      <c r="I88" s="15">
        <v>1.4251683093811499E-3</v>
      </c>
      <c r="J88" s="24">
        <v>0.40815000000000001</v>
      </c>
      <c r="K88" s="18">
        <v>8.6099999999999996E-2</v>
      </c>
      <c r="L88" s="15">
        <v>2.66272811229386E-3</v>
      </c>
      <c r="M88" s="18">
        <v>1.274E-2</v>
      </c>
      <c r="N88" s="15">
        <v>3.1213693293168597E-4</v>
      </c>
      <c r="O88" s="24">
        <v>0.17524000000000001</v>
      </c>
      <c r="P88" s="10">
        <v>81.599999999999994</v>
      </c>
      <c r="Q88" s="6">
        <v>1.9737337623470701</v>
      </c>
      <c r="R88" s="6">
        <v>2.6934213080198401</v>
      </c>
      <c r="S88" s="10">
        <v>83.8</v>
      </c>
      <c r="T88" s="6">
        <v>2.4955816206244998</v>
      </c>
      <c r="U88" s="6">
        <v>3.0882491420972</v>
      </c>
      <c r="V88" s="10">
        <v>145</v>
      </c>
      <c r="W88" s="6">
        <v>66.084219213612101</v>
      </c>
      <c r="X88" s="6">
        <v>83.885099480744799</v>
      </c>
      <c r="Y88" s="6">
        <v>2.6252983293556</v>
      </c>
      <c r="Z88" s="6">
        <v>43.724137931034498</v>
      </c>
      <c r="AA88" s="7">
        <v>81.599999999999994</v>
      </c>
      <c r="AB88" s="7">
        <v>1.9737337623470701</v>
      </c>
      <c r="AC88" s="7">
        <v>2.6934213080198401</v>
      </c>
      <c r="AD88" s="13">
        <v>81.5</v>
      </c>
      <c r="AE88" s="6">
        <v>2.0218370272177499</v>
      </c>
      <c r="AF88" s="13">
        <v>81.5</v>
      </c>
      <c r="AG88" s="6">
        <v>1.49503432241497</v>
      </c>
      <c r="AH88" s="13">
        <v>81.599999999999994</v>
      </c>
      <c r="AI88" s="6">
        <v>14.129367610503101</v>
      </c>
      <c r="AJ88" s="6">
        <v>1.1000000000000001E-3</v>
      </c>
      <c r="AK88" s="6">
        <v>2.3E-3</v>
      </c>
    </row>
    <row r="89" spans="1:37">
      <c r="A89" s="5" t="s">
        <v>133</v>
      </c>
      <c r="B89" s="22">
        <v>1320</v>
      </c>
      <c r="C89" s="22">
        <v>1.2889999999999999</v>
      </c>
      <c r="D89" s="22">
        <v>3.3000000000000002E-2</v>
      </c>
      <c r="E89" s="22">
        <v>608</v>
      </c>
      <c r="F89" s="20">
        <v>78.988941548183305</v>
      </c>
      <c r="G89" s="22">
        <v>2.1660795197393998</v>
      </c>
      <c r="H89" s="18">
        <v>5.1999999999999998E-2</v>
      </c>
      <c r="I89" s="15">
        <v>2.1316641882388999E-3</v>
      </c>
      <c r="J89" s="24">
        <v>0.20657</v>
      </c>
      <c r="K89" s="18">
        <v>9.06E-2</v>
      </c>
      <c r="L89" s="15">
        <v>3.8100703405580302E-3</v>
      </c>
      <c r="M89" s="18">
        <v>1.2659999999999999E-2</v>
      </c>
      <c r="N89" s="15">
        <v>3.4716969467394498E-4</v>
      </c>
      <c r="O89" s="24">
        <v>0.28393000000000002</v>
      </c>
      <c r="P89" s="10">
        <v>81.099999999999994</v>
      </c>
      <c r="Q89" s="6">
        <v>2.2247940829392601</v>
      </c>
      <c r="R89" s="6">
        <v>2.8752521126710402</v>
      </c>
      <c r="S89" s="10">
        <v>87.9</v>
      </c>
      <c r="T89" s="6">
        <v>3.56577017161097</v>
      </c>
      <c r="U89" s="6">
        <v>4.0433724439810499</v>
      </c>
      <c r="V89" s="10">
        <v>260</v>
      </c>
      <c r="W89" s="6">
        <v>86.773742534578304</v>
      </c>
      <c r="X89" s="6">
        <v>89.021168240185503</v>
      </c>
      <c r="Y89" s="6">
        <v>7.7360637087599704</v>
      </c>
      <c r="Z89" s="6">
        <v>68.807692307692307</v>
      </c>
      <c r="AA89" s="7">
        <v>81.099999999999994</v>
      </c>
      <c r="AB89" s="7">
        <v>2.2247940829392601</v>
      </c>
      <c r="AC89" s="7">
        <v>2.8752521126710402</v>
      </c>
      <c r="AD89" s="13">
        <v>80.599999999999994</v>
      </c>
      <c r="AE89" s="6">
        <v>2.2247940829392601</v>
      </c>
      <c r="AF89" s="13">
        <v>80.599999999999994</v>
      </c>
      <c r="AG89" s="6">
        <v>1.7864817146420799</v>
      </c>
      <c r="AH89" s="13">
        <v>80.5</v>
      </c>
      <c r="AI89" s="6">
        <v>5.5151240654481901</v>
      </c>
      <c r="AJ89" s="6">
        <v>5.7000000000000002E-3</v>
      </c>
      <c r="AK89" s="6">
        <v>3.3999999999999998E-3</v>
      </c>
    </row>
    <row r="90" spans="1:37">
      <c r="A90" s="5" t="s">
        <v>134</v>
      </c>
      <c r="B90" s="22">
        <v>1297</v>
      </c>
      <c r="C90" s="22">
        <v>1.6739999999999999</v>
      </c>
      <c r="D90" s="22">
        <v>5.3999999999999999E-2</v>
      </c>
      <c r="E90" s="22">
        <v>659</v>
      </c>
      <c r="F90" s="20">
        <v>78.554595443833506</v>
      </c>
      <c r="G90" s="22">
        <v>2.0813397391600099</v>
      </c>
      <c r="H90" s="18">
        <v>5.8000000000000003E-2</v>
      </c>
      <c r="I90" s="15">
        <v>2.0540800444413501E-3</v>
      </c>
      <c r="J90" s="24">
        <v>0.36745</v>
      </c>
      <c r="K90" s="18">
        <v>0.1019</v>
      </c>
      <c r="L90" s="15">
        <v>3.5358395042761801E-3</v>
      </c>
      <c r="M90" s="18">
        <v>1.273E-2</v>
      </c>
      <c r="N90" s="15">
        <v>3.3728714061612299E-4</v>
      </c>
      <c r="O90" s="24">
        <v>0.17412</v>
      </c>
      <c r="P90" s="10">
        <v>81.5</v>
      </c>
      <c r="Q90" s="6">
        <v>2.1226281313509001</v>
      </c>
      <c r="R90" s="6">
        <v>2.8034334079789698</v>
      </c>
      <c r="S90" s="10">
        <v>98.5</v>
      </c>
      <c r="T90" s="6">
        <v>3.2112156662643101</v>
      </c>
      <c r="U90" s="6">
        <v>3.8490658481135398</v>
      </c>
      <c r="V90" s="10">
        <v>500</v>
      </c>
      <c r="W90" s="6">
        <v>76.397266753009504</v>
      </c>
      <c r="X90" s="6">
        <v>76.693647215894799</v>
      </c>
      <c r="Y90" s="6">
        <v>17.258883248730999</v>
      </c>
      <c r="Z90" s="6">
        <v>83.7</v>
      </c>
      <c r="AA90" s="7">
        <v>81.5</v>
      </c>
      <c r="AB90" s="7">
        <v>2.1226281313509001</v>
      </c>
      <c r="AC90" s="7">
        <v>2.8034334079789698</v>
      </c>
      <c r="AD90" s="13">
        <v>80.400000000000006</v>
      </c>
      <c r="AE90" s="6">
        <v>2.1759940680071299</v>
      </c>
      <c r="AF90" s="13">
        <v>80.400000000000006</v>
      </c>
      <c r="AG90" s="6">
        <v>1.7663255801978599</v>
      </c>
      <c r="AH90" s="13">
        <v>82</v>
      </c>
      <c r="AI90" s="6">
        <v>2.3328881950259102</v>
      </c>
      <c r="AJ90" s="6">
        <v>1.34E-2</v>
      </c>
      <c r="AK90" s="6">
        <v>3.2000000000000002E-3</v>
      </c>
    </row>
    <row r="91" spans="1:37">
      <c r="A91" s="5" t="s">
        <v>135</v>
      </c>
      <c r="B91" s="22">
        <v>1331</v>
      </c>
      <c r="C91" s="22">
        <v>1.423</v>
      </c>
      <c r="D91" s="22">
        <v>4.8000000000000001E-2</v>
      </c>
      <c r="E91" s="22">
        <v>594</v>
      </c>
      <c r="F91" s="20">
        <v>77.279752704791306</v>
      </c>
      <c r="G91" s="22">
        <v>2.1631130272845001</v>
      </c>
      <c r="H91" s="18">
        <v>5.0500000000000003E-2</v>
      </c>
      <c r="I91" s="15">
        <v>1.7389903598856401E-3</v>
      </c>
      <c r="J91" s="24">
        <v>0.37118000000000001</v>
      </c>
      <c r="K91" s="18">
        <v>8.9800000000000005E-2</v>
      </c>
      <c r="L91" s="15">
        <v>2.9734834790191801E-3</v>
      </c>
      <c r="M91" s="18">
        <v>1.294E-2</v>
      </c>
      <c r="N91" s="15">
        <v>3.62199432495414E-4</v>
      </c>
      <c r="O91" s="24">
        <v>0.18260999999999999</v>
      </c>
      <c r="P91" s="10">
        <v>82.9</v>
      </c>
      <c r="Q91" s="6">
        <v>2.30498051440442</v>
      </c>
      <c r="R91" s="6">
        <v>2.9625576558658899</v>
      </c>
      <c r="S91" s="10">
        <v>87.2</v>
      </c>
      <c r="T91" s="6">
        <v>2.80485892752501</v>
      </c>
      <c r="U91" s="6">
        <v>3.3827097474683399</v>
      </c>
      <c r="V91" s="10">
        <v>207</v>
      </c>
      <c r="W91" s="6">
        <v>71.379080733506399</v>
      </c>
      <c r="X91" s="6">
        <v>87.563066693150802</v>
      </c>
      <c r="Y91" s="6">
        <v>4.9311926605504501</v>
      </c>
      <c r="Z91" s="6">
        <v>59.951690821256001</v>
      </c>
      <c r="AA91" s="7">
        <v>82.9</v>
      </c>
      <c r="AB91" s="7">
        <v>2.30498051440442</v>
      </c>
      <c r="AC91" s="7">
        <v>2.9625576558658899</v>
      </c>
      <c r="AD91" s="13">
        <v>82.6</v>
      </c>
      <c r="AE91" s="6">
        <v>2.3621039714170302</v>
      </c>
      <c r="AF91" s="13">
        <v>82.5</v>
      </c>
      <c r="AG91" s="6">
        <v>1.92375507882806</v>
      </c>
      <c r="AH91" s="13">
        <v>81.400000000000006</v>
      </c>
      <c r="AI91" s="6">
        <v>13.740959441044399</v>
      </c>
      <c r="AJ91" s="6">
        <v>3.8E-3</v>
      </c>
      <c r="AK91" s="6">
        <v>2.8E-3</v>
      </c>
    </row>
    <row r="92" spans="1:37">
      <c r="A92" s="5" t="s">
        <v>137</v>
      </c>
      <c r="B92" s="22">
        <v>1232</v>
      </c>
      <c r="C92" s="22">
        <v>1.153</v>
      </c>
      <c r="D92" s="22">
        <v>2.4E-2</v>
      </c>
      <c r="E92" s="22">
        <v>497</v>
      </c>
      <c r="F92" s="20">
        <v>80.192461908580597</v>
      </c>
      <c r="G92" s="22">
        <v>1.8630464344607001</v>
      </c>
      <c r="H92" s="18">
        <v>4.6399999999999997E-2</v>
      </c>
      <c r="I92" s="15">
        <v>1.3471399886854001E-3</v>
      </c>
      <c r="J92" s="24">
        <v>-1.3405E-2</v>
      </c>
      <c r="K92" s="18">
        <v>8.0399999999999999E-2</v>
      </c>
      <c r="L92" s="15">
        <v>2.7199661762602901E-3</v>
      </c>
      <c r="M92" s="18">
        <v>1.247E-2</v>
      </c>
      <c r="N92" s="15">
        <v>2.8970539730042999E-4</v>
      </c>
      <c r="O92" s="24">
        <v>0.50646999999999998</v>
      </c>
      <c r="P92" s="10">
        <v>79.900000000000006</v>
      </c>
      <c r="Q92" s="6">
        <v>1.85602642899985</v>
      </c>
      <c r="R92" s="6">
        <v>2.58158517323043</v>
      </c>
      <c r="S92" s="10">
        <v>78.5</v>
      </c>
      <c r="T92" s="6">
        <v>2.5552213537560502</v>
      </c>
      <c r="U92" s="6">
        <v>3.0733323744237699</v>
      </c>
      <c r="V92" s="10">
        <v>36</v>
      </c>
      <c r="W92" s="6">
        <v>55.294527165142</v>
      </c>
      <c r="X92" s="6">
        <v>57.363051835461199</v>
      </c>
      <c r="Y92" s="6">
        <v>-1.7834394904458599</v>
      </c>
      <c r="Z92" s="6">
        <v>-121.944444444444</v>
      </c>
      <c r="AA92" s="7">
        <v>79.900000000000006</v>
      </c>
      <c r="AB92" s="7">
        <v>1.85602642899985</v>
      </c>
      <c r="AC92" s="7">
        <v>2.58158517323043</v>
      </c>
      <c r="AD92" s="13">
        <v>80</v>
      </c>
      <c r="AE92" s="6">
        <v>1.85602642899985</v>
      </c>
      <c r="AF92" s="13">
        <v>79.900000000000006</v>
      </c>
      <c r="AG92" s="6">
        <v>1.27230348843776</v>
      </c>
      <c r="AH92" s="13">
        <v>79.400000000000006</v>
      </c>
      <c r="AI92" s="6">
        <v>4.6607868881360899</v>
      </c>
      <c r="AJ92" s="6">
        <v>-1.2999999999999999E-3</v>
      </c>
      <c r="AK92" s="6">
        <v>2.0999999999999999E-3</v>
      </c>
    </row>
    <row r="93" spans="1:37">
      <c r="A93" s="5" t="s">
        <v>138</v>
      </c>
      <c r="B93" s="22">
        <v>1510</v>
      </c>
      <c r="C93" s="22">
        <v>1.113</v>
      </c>
      <c r="D93" s="22">
        <v>4.8000000000000001E-2</v>
      </c>
      <c r="E93" s="22">
        <v>844</v>
      </c>
      <c r="F93" s="20">
        <v>76.7459708365311</v>
      </c>
      <c r="G93" s="22">
        <v>1.8931308860431499</v>
      </c>
      <c r="H93" s="18">
        <v>6.4699999999999994E-2</v>
      </c>
      <c r="I93" s="15">
        <v>1.8971800872924099E-3</v>
      </c>
      <c r="J93" s="24">
        <v>-0.14840999999999999</v>
      </c>
      <c r="K93" s="18">
        <v>0.11650000000000001</v>
      </c>
      <c r="L93" s="15">
        <v>4.1057551071636E-3</v>
      </c>
      <c r="M93" s="18">
        <v>1.303E-2</v>
      </c>
      <c r="N93" s="15">
        <v>3.21417465650204E-4</v>
      </c>
      <c r="O93" s="24">
        <v>0.54796999999999996</v>
      </c>
      <c r="P93" s="10">
        <v>83.4</v>
      </c>
      <c r="Q93" s="6">
        <v>2.0497479021843699</v>
      </c>
      <c r="R93" s="6">
        <v>2.7772298340217501</v>
      </c>
      <c r="S93" s="10">
        <v>111.8</v>
      </c>
      <c r="T93" s="6">
        <v>3.6983131743482498</v>
      </c>
      <c r="U93" s="6">
        <v>4.4057808844123203</v>
      </c>
      <c r="V93" s="10">
        <v>739</v>
      </c>
      <c r="W93" s="6">
        <v>63.787251733233902</v>
      </c>
      <c r="X93" s="6">
        <v>63.9352551381455</v>
      </c>
      <c r="Y93" s="6">
        <v>25.4025044722719</v>
      </c>
      <c r="Z93" s="6">
        <v>88.714479025710403</v>
      </c>
      <c r="AA93" s="7">
        <v>83.4</v>
      </c>
      <c r="AB93" s="7">
        <v>2.0497479021843699</v>
      </c>
      <c r="AC93" s="7">
        <v>2.7772298340217501</v>
      </c>
      <c r="AD93" s="13">
        <v>81.599999999999994</v>
      </c>
      <c r="AE93" s="6">
        <v>2.0023152755021401</v>
      </c>
      <c r="AF93" s="13">
        <v>81.7</v>
      </c>
      <c r="AG93" s="6">
        <v>1.5866695735274701</v>
      </c>
      <c r="AH93" s="13">
        <v>83.6</v>
      </c>
      <c r="AI93" s="6">
        <v>1.5454719922906499</v>
      </c>
      <c r="AJ93" s="6">
        <v>2.1999999999999999E-2</v>
      </c>
      <c r="AK93" s="6">
        <v>3.0000000000000001E-3</v>
      </c>
    </row>
    <row r="94" spans="1:37">
      <c r="A94" s="5" t="s">
        <v>139</v>
      </c>
      <c r="B94" s="22">
        <v>1120</v>
      </c>
      <c r="C94" s="22">
        <v>1.091</v>
      </c>
      <c r="D94" s="22">
        <v>6.9000000000000006E-2</v>
      </c>
      <c r="E94" s="22">
        <v>513</v>
      </c>
      <c r="F94" s="20">
        <v>80.710250201775594</v>
      </c>
      <c r="G94" s="22">
        <v>2.1655486966715398</v>
      </c>
      <c r="H94" s="18">
        <v>5.33E-2</v>
      </c>
      <c r="I94" s="15">
        <v>2.2899126181380701E-3</v>
      </c>
      <c r="J94" s="24">
        <v>-0.1012</v>
      </c>
      <c r="K94" s="18">
        <v>8.9800000000000005E-2</v>
      </c>
      <c r="L94" s="15">
        <v>4.0381188689784797E-3</v>
      </c>
      <c r="M94" s="18">
        <v>1.239E-2</v>
      </c>
      <c r="N94" s="15">
        <v>3.3243792807831102E-4</v>
      </c>
      <c r="O94" s="24">
        <v>0.43680000000000002</v>
      </c>
      <c r="P94" s="10">
        <v>79.400000000000006</v>
      </c>
      <c r="Q94" s="6">
        <v>2.0917817552129101</v>
      </c>
      <c r="R94" s="6">
        <v>2.7485672220459501</v>
      </c>
      <c r="S94" s="10">
        <v>88.4</v>
      </c>
      <c r="T94" s="6">
        <v>4.1019792299957798</v>
      </c>
      <c r="U94" s="6">
        <v>4.5168268990096703</v>
      </c>
      <c r="V94" s="10">
        <v>330</v>
      </c>
      <c r="W94" s="6">
        <v>94.560747707323898</v>
      </c>
      <c r="X94" s="6">
        <v>95.449629104687006</v>
      </c>
      <c r="Y94" s="6">
        <v>10.1809954751131</v>
      </c>
      <c r="Z94" s="6">
        <v>75.939393939393895</v>
      </c>
      <c r="AA94" s="7">
        <v>79.400000000000006</v>
      </c>
      <c r="AB94" s="7">
        <v>2.0917817552129101</v>
      </c>
      <c r="AC94" s="7">
        <v>2.7485672220459501</v>
      </c>
      <c r="AD94" s="13">
        <v>78.7</v>
      </c>
      <c r="AE94" s="6">
        <v>2.0917817552129101</v>
      </c>
      <c r="AF94" s="13">
        <v>78.7</v>
      </c>
      <c r="AG94" s="6">
        <v>1.6458534574246699</v>
      </c>
      <c r="AH94" s="13">
        <v>77.8</v>
      </c>
      <c r="AI94" s="6">
        <v>4.3530686840622899</v>
      </c>
      <c r="AJ94" s="6">
        <v>7.4999999999999997E-3</v>
      </c>
      <c r="AK94" s="6">
        <v>3.5999999999999999E-3</v>
      </c>
    </row>
    <row r="95" spans="1:37">
      <c r="A95" s="5" t="s">
        <v>140</v>
      </c>
      <c r="B95" s="22">
        <v>1413</v>
      </c>
      <c r="C95" s="22">
        <v>1.2370000000000001</v>
      </c>
      <c r="D95" s="22">
        <v>5.8999999999999997E-2</v>
      </c>
      <c r="E95" s="22">
        <v>760</v>
      </c>
      <c r="F95" s="20">
        <v>80.580177276390003</v>
      </c>
      <c r="G95" s="22">
        <v>1.9626076360090901</v>
      </c>
      <c r="H95" s="18">
        <v>6.2799999999999995E-2</v>
      </c>
      <c r="I95" s="15">
        <v>2.0543161049233001E-3</v>
      </c>
      <c r="J95" s="24">
        <v>7.9069E-2</v>
      </c>
      <c r="K95" s="18">
        <v>0.1074</v>
      </c>
      <c r="L95" s="15">
        <v>3.77791953328813E-3</v>
      </c>
      <c r="M95" s="18">
        <v>1.2409999999999999E-2</v>
      </c>
      <c r="N95" s="15">
        <v>3.0225747306725101E-4</v>
      </c>
      <c r="O95" s="24">
        <v>0.34540999999999999</v>
      </c>
      <c r="P95" s="10">
        <v>79.5</v>
      </c>
      <c r="Q95" s="6">
        <v>1.8945986672450801</v>
      </c>
      <c r="R95" s="6">
        <v>2.6035976247644101</v>
      </c>
      <c r="S95" s="10">
        <v>103.5</v>
      </c>
      <c r="T95" s="6">
        <v>3.4505867634617</v>
      </c>
      <c r="U95" s="6">
        <v>4.1060490823628504</v>
      </c>
      <c r="V95" s="10">
        <v>671</v>
      </c>
      <c r="W95" s="6">
        <v>70.874368615733999</v>
      </c>
      <c r="X95" s="6">
        <v>71.018232921580093</v>
      </c>
      <c r="Y95" s="6">
        <v>23.188405797101499</v>
      </c>
      <c r="Z95" s="6">
        <v>88.152011922503704</v>
      </c>
      <c r="AA95" s="7">
        <v>79.5</v>
      </c>
      <c r="AB95" s="7">
        <v>1.8945986672450801</v>
      </c>
      <c r="AC95" s="7">
        <v>2.6035976247644101</v>
      </c>
      <c r="AD95" s="13">
        <v>78</v>
      </c>
      <c r="AE95" s="6">
        <v>1.94146957481358</v>
      </c>
      <c r="AF95" s="13">
        <v>78</v>
      </c>
      <c r="AG95" s="6">
        <v>1.5377740445777801</v>
      </c>
      <c r="AH95" s="13">
        <v>79.5</v>
      </c>
      <c r="AI95" s="6">
        <v>1.5463915024814201</v>
      </c>
      <c r="AJ95" s="6">
        <v>1.9599999999999999E-2</v>
      </c>
      <c r="AK95" s="6">
        <v>3.3E-3</v>
      </c>
    </row>
    <row r="96" spans="1:37">
      <c r="A96" s="5" t="s">
        <v>141</v>
      </c>
      <c r="B96" s="22">
        <v>942</v>
      </c>
      <c r="C96" s="22">
        <v>1.429</v>
      </c>
      <c r="D96" s="22">
        <v>5.2999999999999999E-2</v>
      </c>
      <c r="E96" s="22">
        <v>530</v>
      </c>
      <c r="F96" s="20">
        <v>79.681274900398407</v>
      </c>
      <c r="G96" s="22">
        <v>2.4157351808879701</v>
      </c>
      <c r="H96" s="18">
        <v>6.0999999999999999E-2</v>
      </c>
      <c r="I96" s="15">
        <v>8.6635760524232993E-3</v>
      </c>
      <c r="J96" s="24">
        <v>-0.75677000000000005</v>
      </c>
      <c r="K96" s="18">
        <v>0.109</v>
      </c>
      <c r="L96" s="15">
        <v>1.81429903819629E-2</v>
      </c>
      <c r="M96" s="18">
        <v>1.255E-2</v>
      </c>
      <c r="N96" s="15">
        <v>3.8048433032780699E-4</v>
      </c>
      <c r="O96" s="24">
        <v>0.93108000000000002</v>
      </c>
      <c r="P96" s="10">
        <v>80.400000000000006</v>
      </c>
      <c r="Q96" s="6">
        <v>2.3889966469170898</v>
      </c>
      <c r="R96" s="6">
        <v>2.99465891468641</v>
      </c>
      <c r="S96" s="10">
        <v>102</v>
      </c>
      <c r="T96" s="6">
        <v>14.9938646770361</v>
      </c>
      <c r="U96" s="6">
        <v>15.1625537079805</v>
      </c>
      <c r="V96" s="10">
        <v>470</v>
      </c>
      <c r="W96" s="6">
        <v>196.85551032269501</v>
      </c>
      <c r="X96" s="6">
        <v>196.922731304797</v>
      </c>
      <c r="Y96" s="6">
        <v>21.176470588235301</v>
      </c>
      <c r="Z96" s="6">
        <v>82.893617021276597</v>
      </c>
      <c r="AA96" s="7">
        <v>80.400000000000006</v>
      </c>
      <c r="AB96" s="7">
        <v>2.3889966469170898</v>
      </c>
      <c r="AC96" s="7">
        <v>2.99465891468641</v>
      </c>
      <c r="AD96" s="13">
        <v>80</v>
      </c>
      <c r="AE96" s="6">
        <v>2.1600243005533701</v>
      </c>
      <c r="AF96" s="13">
        <v>79.599999999999994</v>
      </c>
      <c r="AG96" s="6">
        <v>1.7334295351326301</v>
      </c>
      <c r="AH96" s="13">
        <v>79.3</v>
      </c>
      <c r="AI96" s="6">
        <v>2.8372776403995101</v>
      </c>
      <c r="AJ96" s="6">
        <v>1.7000000000000001E-2</v>
      </c>
      <c r="AK96" s="6">
        <v>1.4E-2</v>
      </c>
    </row>
    <row r="97" spans="1:37">
      <c r="A97" s="5" t="s">
        <v>142</v>
      </c>
      <c r="B97" s="22">
        <v>872</v>
      </c>
      <c r="C97" s="22">
        <v>1.534</v>
      </c>
      <c r="D97" s="22">
        <v>4.4999999999999998E-2</v>
      </c>
      <c r="E97" s="22">
        <v>428</v>
      </c>
      <c r="F97" s="20">
        <v>78.926598263614807</v>
      </c>
      <c r="G97" s="22">
        <v>1.93766746238097</v>
      </c>
      <c r="H97" s="18">
        <v>5.8099999999999999E-2</v>
      </c>
      <c r="I97" s="15">
        <v>3.07754551271327E-3</v>
      </c>
      <c r="J97" s="24">
        <v>8.2448999999999995E-2</v>
      </c>
      <c r="K97" s="18">
        <v>0.1007</v>
      </c>
      <c r="L97" s="15">
        <v>5.4481968576768599E-3</v>
      </c>
      <c r="M97" s="18">
        <v>1.2670000000000001E-2</v>
      </c>
      <c r="N97" s="15">
        <v>3.1105162630180899E-4</v>
      </c>
      <c r="O97" s="24">
        <v>0.22262000000000001</v>
      </c>
      <c r="P97" s="10">
        <v>81.099999999999994</v>
      </c>
      <c r="Q97" s="6">
        <v>1.9668662875019001</v>
      </c>
      <c r="R97" s="6">
        <v>2.6816237891961201</v>
      </c>
      <c r="S97" s="10">
        <v>97.2</v>
      </c>
      <c r="T97" s="6">
        <v>4.9694809040369199</v>
      </c>
      <c r="U97" s="6">
        <v>5.3947469937474404</v>
      </c>
      <c r="V97" s="10">
        <v>470</v>
      </c>
      <c r="W97" s="6">
        <v>102.38252380453601</v>
      </c>
      <c r="X97" s="6">
        <v>102.596517368287</v>
      </c>
      <c r="Y97" s="6">
        <v>16.563786008230501</v>
      </c>
      <c r="Z97" s="6">
        <v>82.744680851063805</v>
      </c>
      <c r="AA97" s="7">
        <v>81.099999999999994</v>
      </c>
      <c r="AB97" s="7">
        <v>1.9668662875019001</v>
      </c>
      <c r="AC97" s="7">
        <v>2.6816237891961201</v>
      </c>
      <c r="AD97" s="13">
        <v>80.099999999999994</v>
      </c>
      <c r="AE97" s="6">
        <v>2.0151334925784701</v>
      </c>
      <c r="AF97" s="13">
        <v>80.099999999999994</v>
      </c>
      <c r="AG97" s="6">
        <v>1.56529245049851</v>
      </c>
      <c r="AH97" s="13">
        <v>80.5</v>
      </c>
      <c r="AI97" s="6">
        <v>2.4017453208970898</v>
      </c>
      <c r="AJ97" s="6">
        <v>1.35E-2</v>
      </c>
      <c r="AK97" s="6">
        <v>5.0000000000000001E-3</v>
      </c>
    </row>
    <row r="98" spans="1:37">
      <c r="A98" s="5" t="s">
        <v>143</v>
      </c>
      <c r="B98" s="22">
        <v>1212</v>
      </c>
      <c r="C98" s="22">
        <v>1.2769999999999999</v>
      </c>
      <c r="D98" s="22">
        <v>0.04</v>
      </c>
      <c r="E98" s="22">
        <v>496</v>
      </c>
      <c r="F98" s="20">
        <v>79.302141157811306</v>
      </c>
      <c r="G98" s="22">
        <v>2.0442309612681502</v>
      </c>
      <c r="H98" s="18">
        <v>4.8300000000000003E-2</v>
      </c>
      <c r="I98" s="15">
        <v>1.8963520774763799E-3</v>
      </c>
      <c r="J98" s="24">
        <v>0.29060000000000002</v>
      </c>
      <c r="K98" s="18">
        <v>8.3699999999999997E-2</v>
      </c>
      <c r="L98" s="15">
        <v>3.18288689714228E-3</v>
      </c>
      <c r="M98" s="18">
        <v>1.261E-2</v>
      </c>
      <c r="N98" s="15">
        <v>3.25057458036268E-4</v>
      </c>
      <c r="O98" s="24">
        <v>5.7215000000000002E-2</v>
      </c>
      <c r="P98" s="10">
        <v>80.8</v>
      </c>
      <c r="Q98" s="6">
        <v>2.0596798890227701</v>
      </c>
      <c r="R98" s="6">
        <v>2.7447805919413302</v>
      </c>
      <c r="S98" s="10">
        <v>81.5</v>
      </c>
      <c r="T98" s="6">
        <v>3.01708878666919</v>
      </c>
      <c r="U98" s="6">
        <v>3.4991606340104999</v>
      </c>
      <c r="V98" s="10">
        <v>130</v>
      </c>
      <c r="W98" s="6">
        <v>79.732440486546295</v>
      </c>
      <c r="X98" s="6">
        <v>90.745678199249099</v>
      </c>
      <c r="Y98" s="6">
        <v>0.85889570552147598</v>
      </c>
      <c r="Z98" s="6">
        <v>37.846153846153904</v>
      </c>
      <c r="AA98" s="7">
        <v>80.8</v>
      </c>
      <c r="AB98" s="7">
        <v>2.0596798890227701</v>
      </c>
      <c r="AC98" s="7">
        <v>2.7447805919413302</v>
      </c>
      <c r="AD98" s="13">
        <v>80.7</v>
      </c>
      <c r="AE98" s="6">
        <v>2.1117010312174598</v>
      </c>
      <c r="AF98" s="13">
        <v>80.5</v>
      </c>
      <c r="AG98" s="6">
        <v>1.6198224429377901</v>
      </c>
      <c r="AH98" s="13">
        <v>78.400000000000006</v>
      </c>
      <c r="AI98" s="6">
        <v>12.8229975411622</v>
      </c>
      <c r="AJ98" s="6">
        <v>1E-3</v>
      </c>
      <c r="AK98" s="6">
        <v>3.0999999999999999E-3</v>
      </c>
    </row>
    <row r="99" spans="1:37">
      <c r="A99" s="5" t="s">
        <v>144</v>
      </c>
      <c r="B99" s="22">
        <v>3140</v>
      </c>
      <c r="C99" s="22">
        <v>1.2150000000000001</v>
      </c>
      <c r="D99" s="22">
        <v>2.7E-2</v>
      </c>
      <c r="E99" s="22">
        <v>15700</v>
      </c>
      <c r="F99" s="20">
        <v>59.988002399520099</v>
      </c>
      <c r="G99" s="22">
        <v>2.96102544617231</v>
      </c>
      <c r="H99" s="18">
        <v>0.378</v>
      </c>
      <c r="I99" s="15">
        <v>2.5985647863311E-2</v>
      </c>
      <c r="J99" s="24">
        <v>-0.76366999999999996</v>
      </c>
      <c r="K99" s="18">
        <v>0.91</v>
      </c>
      <c r="L99" s="15">
        <v>9.4925286409891896E-2</v>
      </c>
      <c r="M99" s="18">
        <v>1.6670000000000001E-2</v>
      </c>
      <c r="N99" s="15">
        <v>8.2283610410883198E-4</v>
      </c>
      <c r="O99" s="24">
        <v>0.92129000000000005</v>
      </c>
      <c r="P99" s="10">
        <v>106.5</v>
      </c>
      <c r="Q99" s="6">
        <v>5.2267117799530096</v>
      </c>
      <c r="R99" s="6">
        <v>5.7467334840803996</v>
      </c>
      <c r="S99" s="10">
        <v>631</v>
      </c>
      <c r="T99" s="6">
        <v>49.841581373592298</v>
      </c>
      <c r="U99" s="6">
        <v>51.026636092159102</v>
      </c>
      <c r="V99" s="10">
        <v>3760</v>
      </c>
      <c r="W99" s="6">
        <v>110.236153753823</v>
      </c>
      <c r="X99" s="6">
        <v>110.24689786326999</v>
      </c>
      <c r="Y99" s="6">
        <v>83.122028526148995</v>
      </c>
      <c r="Z99" s="6">
        <v>97.167553191489404</v>
      </c>
      <c r="AA99" s="7">
        <v>106.5</v>
      </c>
      <c r="AB99" s="7">
        <v>5.2267117799530096</v>
      </c>
      <c r="AC99" s="7">
        <v>5.7467334840803996</v>
      </c>
      <c r="AD99" s="13">
        <v>62.8</v>
      </c>
      <c r="AE99" s="6">
        <v>2.9611004762924802</v>
      </c>
      <c r="AF99" s="13">
        <v>81</v>
      </c>
      <c r="AG99" s="6">
        <v>9.9208484425691505</v>
      </c>
      <c r="AH99" s="13">
        <v>460</v>
      </c>
      <c r="AI99" s="6">
        <v>157.4801879426</v>
      </c>
      <c r="AJ99" s="6">
        <v>0.39700000000000002</v>
      </c>
      <c r="AK99" s="6">
        <v>3.2000000000000001E-2</v>
      </c>
    </row>
    <row r="100" spans="1:37">
      <c r="A100" s="5" t="s">
        <v>145</v>
      </c>
      <c r="B100" s="22">
        <v>1490</v>
      </c>
      <c r="C100" s="22">
        <v>1.091</v>
      </c>
      <c r="D100" s="22">
        <v>2.1999999999999999E-2</v>
      </c>
      <c r="E100" s="22">
        <v>586</v>
      </c>
      <c r="F100" s="20">
        <v>81.366965012205</v>
      </c>
      <c r="G100" s="22">
        <v>2.0532830547368901</v>
      </c>
      <c r="H100" s="18">
        <v>4.65E-2</v>
      </c>
      <c r="I100" s="15">
        <v>1.0333347053960999E-3</v>
      </c>
      <c r="J100" s="24">
        <v>0.18049000000000001</v>
      </c>
      <c r="K100" s="18">
        <v>7.9699999999999993E-2</v>
      </c>
      <c r="L100" s="15">
        <v>2.2704644899227099E-3</v>
      </c>
      <c r="M100" s="18">
        <v>1.2290000000000001E-2</v>
      </c>
      <c r="N100" s="15">
        <v>3.1013629104798403E-4</v>
      </c>
      <c r="O100" s="24">
        <v>0.42481999999999998</v>
      </c>
      <c r="P100" s="10">
        <v>78.7</v>
      </c>
      <c r="Q100" s="6">
        <v>1.97897978307416</v>
      </c>
      <c r="R100" s="6">
        <v>2.6542306305951402</v>
      </c>
      <c r="S100" s="10">
        <v>77.900000000000006</v>
      </c>
      <c r="T100" s="6">
        <v>2.1063677642829499</v>
      </c>
      <c r="U100" s="6">
        <v>2.7029907571996898</v>
      </c>
      <c r="V100" s="10">
        <v>49</v>
      </c>
      <c r="W100" s="6">
        <v>48.220841723141604</v>
      </c>
      <c r="X100" s="6">
        <v>50.765647456303697</v>
      </c>
      <c r="Y100" s="6">
        <v>-1.0269576379974299</v>
      </c>
      <c r="Z100" s="6">
        <v>-60.612244897959201</v>
      </c>
      <c r="AA100" s="7">
        <v>78.7</v>
      </c>
      <c r="AB100" s="7">
        <v>1.97897978307416</v>
      </c>
      <c r="AC100" s="7">
        <v>2.6542306305951402</v>
      </c>
      <c r="AD100" s="13">
        <v>78.8</v>
      </c>
      <c r="AE100" s="6">
        <v>1.97897978307416</v>
      </c>
      <c r="AF100" s="13">
        <v>78.599999999999994</v>
      </c>
      <c r="AG100" s="6">
        <v>1.46594173090554</v>
      </c>
      <c r="AH100" s="13">
        <v>76.3</v>
      </c>
      <c r="AI100" s="6">
        <v>5.2136720733351796</v>
      </c>
      <c r="AJ100" s="6">
        <v>-1.1999999999999999E-3</v>
      </c>
      <c r="AK100" s="6">
        <v>1.6999999999999999E-3</v>
      </c>
    </row>
    <row r="101" spans="1:37">
      <c r="A101" s="5" t="s">
        <v>146</v>
      </c>
      <c r="B101" s="22">
        <v>794</v>
      </c>
      <c r="C101" s="22">
        <v>1.8</v>
      </c>
      <c r="D101" s="22">
        <v>0.13</v>
      </c>
      <c r="E101" s="22">
        <v>1650</v>
      </c>
      <c r="F101" s="20">
        <v>69.013112491373406</v>
      </c>
      <c r="G101" s="22">
        <v>3.2199035730135899</v>
      </c>
      <c r="H101" s="18">
        <v>0.25</v>
      </c>
      <c r="I101" s="15">
        <v>4.4097086252294797E-2</v>
      </c>
      <c r="J101" s="24">
        <v>-0.53481999999999996</v>
      </c>
      <c r="K101" s="18">
        <v>0.55000000000000004</v>
      </c>
      <c r="L101" s="15">
        <v>0.102509755633305</v>
      </c>
      <c r="M101" s="18">
        <v>1.4489999999999999E-2</v>
      </c>
      <c r="N101" s="15">
        <v>6.7605127618029098E-4</v>
      </c>
      <c r="O101" s="24">
        <v>0.72711000000000003</v>
      </c>
      <c r="P101" s="10">
        <v>92.7</v>
      </c>
      <c r="Q101" s="6">
        <v>4.3270824388266202</v>
      </c>
      <c r="R101" s="6">
        <v>4.8014277527292997</v>
      </c>
      <c r="S101" s="10">
        <v>397</v>
      </c>
      <c r="T101" s="6">
        <v>65.453505697782404</v>
      </c>
      <c r="U101" s="6">
        <v>65.958056735265899</v>
      </c>
      <c r="V101" s="10">
        <v>2430</v>
      </c>
      <c r="W101" s="6">
        <v>362.20444460119501</v>
      </c>
      <c r="X101" s="6">
        <v>362.20726661472901</v>
      </c>
      <c r="Y101" s="6">
        <v>76.649874055415594</v>
      </c>
      <c r="Z101" s="6">
        <v>96.185185185185205</v>
      </c>
      <c r="AA101" s="7">
        <v>92.7</v>
      </c>
      <c r="AB101" s="7">
        <v>4.3270824388266202</v>
      </c>
      <c r="AC101" s="7">
        <v>4.8014277527292997</v>
      </c>
      <c r="AD101" s="13">
        <v>67.900000000000006</v>
      </c>
      <c r="AE101" s="6">
        <v>4.0426281590571396</v>
      </c>
      <c r="AF101" s="13">
        <v>74.3</v>
      </c>
      <c r="AG101" s="6">
        <v>4.7855415711948499</v>
      </c>
      <c r="AH101" s="13">
        <v>330</v>
      </c>
      <c r="AI101" s="6">
        <v>133.85835681368701</v>
      </c>
      <c r="AJ101" s="6">
        <v>0.24299999999999999</v>
      </c>
      <c r="AK101" s="6">
        <v>6.3E-2</v>
      </c>
    </row>
    <row r="102" spans="1:37">
      <c r="A102" s="5" t="s">
        <v>148</v>
      </c>
      <c r="B102" s="22">
        <v>1600</v>
      </c>
      <c r="C102" s="22">
        <v>1.2470000000000001</v>
      </c>
      <c r="D102" s="22">
        <v>8.5000000000000006E-2</v>
      </c>
      <c r="E102" s="22">
        <v>3080</v>
      </c>
      <c r="F102" s="20">
        <v>71.479628305932806</v>
      </c>
      <c r="G102" s="22">
        <v>2.7873884802112299</v>
      </c>
      <c r="H102" s="18">
        <v>0.155</v>
      </c>
      <c r="I102" s="15">
        <v>2.5197853480623901E-2</v>
      </c>
      <c r="J102" s="24">
        <v>-0.68957000000000002</v>
      </c>
      <c r="K102" s="18">
        <v>0.313</v>
      </c>
      <c r="L102" s="15">
        <v>6.4642686361258195E-2</v>
      </c>
      <c r="M102" s="18">
        <v>1.3990000000000001E-2</v>
      </c>
      <c r="N102" s="15">
        <v>5.4554795208579102E-4</v>
      </c>
      <c r="O102" s="24">
        <v>0.89380999999999999</v>
      </c>
      <c r="P102" s="10">
        <v>89.6</v>
      </c>
      <c r="Q102" s="6">
        <v>3.4584348354874899</v>
      </c>
      <c r="R102" s="6">
        <v>4.0001429613819202</v>
      </c>
      <c r="S102" s="10">
        <v>256</v>
      </c>
      <c r="T102" s="6">
        <v>43.374634752556403</v>
      </c>
      <c r="U102" s="6">
        <v>43.7182348847846</v>
      </c>
      <c r="V102" s="10">
        <v>1930</v>
      </c>
      <c r="W102" s="6">
        <v>283.464361933823</v>
      </c>
      <c r="X102" s="6">
        <v>283.46900729318901</v>
      </c>
      <c r="Y102" s="6">
        <v>65</v>
      </c>
      <c r="Z102" s="6">
        <v>95.357512953367902</v>
      </c>
      <c r="AA102" s="7">
        <v>89.6</v>
      </c>
      <c r="AB102" s="7">
        <v>3.4584348354874899</v>
      </c>
      <c r="AC102" s="7">
        <v>4.0001429613819202</v>
      </c>
      <c r="AD102" s="13">
        <v>77.3</v>
      </c>
      <c r="AE102" s="6">
        <v>2.9305241018141102</v>
      </c>
      <c r="AF102" s="13">
        <v>78.900000000000006</v>
      </c>
      <c r="AG102" s="6">
        <v>3.3821501914721699</v>
      </c>
      <c r="AH102" s="13">
        <v>92.7</v>
      </c>
      <c r="AI102" s="6">
        <v>5.5945229063320401</v>
      </c>
      <c r="AJ102" s="6">
        <v>0.14699999999999999</v>
      </c>
      <c r="AK102" s="6">
        <v>4.3999999999999997E-2</v>
      </c>
    </row>
    <row r="103" spans="1:37">
      <c r="A103" s="5" t="s">
        <v>149</v>
      </c>
      <c r="B103" s="22">
        <v>1288</v>
      </c>
      <c r="C103" s="22">
        <v>1.59</v>
      </c>
      <c r="D103" s="22">
        <v>3.3000000000000002E-2</v>
      </c>
      <c r="E103" s="22">
        <v>2250</v>
      </c>
      <c r="F103" s="20">
        <v>66.6666666666667</v>
      </c>
      <c r="G103" s="22">
        <v>5.40791600855224</v>
      </c>
      <c r="H103" s="18">
        <v>0.158</v>
      </c>
      <c r="I103" s="15">
        <v>3.3859281023135797E-2</v>
      </c>
      <c r="J103" s="24">
        <v>-0.83745999999999998</v>
      </c>
      <c r="K103" s="18">
        <v>0.42</v>
      </c>
      <c r="L103" s="15">
        <v>0.12605411536320399</v>
      </c>
      <c r="M103" s="18">
        <v>1.4999999999999999E-2</v>
      </c>
      <c r="N103" s="15">
        <v>1.21678110192425E-3</v>
      </c>
      <c r="O103" s="24">
        <v>0.84835000000000005</v>
      </c>
      <c r="P103" s="10">
        <v>96</v>
      </c>
      <c r="Q103" s="6">
        <v>7.7839763789476297</v>
      </c>
      <c r="R103" s="6">
        <v>8.0762531195785492</v>
      </c>
      <c r="S103" s="10">
        <v>294</v>
      </c>
      <c r="T103" s="6">
        <v>72.503099826401296</v>
      </c>
      <c r="U103" s="6">
        <v>72.820103015225996</v>
      </c>
      <c r="V103" s="10">
        <v>1560</v>
      </c>
      <c r="W103" s="6">
        <v>338.58243796641199</v>
      </c>
      <c r="X103" s="6">
        <v>338.58690550282603</v>
      </c>
      <c r="Y103" s="6">
        <v>67.346938775510196</v>
      </c>
      <c r="Z103" s="6">
        <v>93.846153846153797</v>
      </c>
      <c r="AA103" s="7">
        <v>96</v>
      </c>
      <c r="AB103" s="7">
        <v>7.7839763789476297</v>
      </c>
      <c r="AC103" s="7">
        <v>8.0762531195785492</v>
      </c>
      <c r="AD103" s="13">
        <v>78.3</v>
      </c>
      <c r="AE103" s="6">
        <v>2.7644688943836302</v>
      </c>
      <c r="AF103" s="13">
        <v>77.900000000000006</v>
      </c>
      <c r="AG103" s="6">
        <v>3.5483354459682799</v>
      </c>
      <c r="AH103" s="13">
        <v>96</v>
      </c>
      <c r="AI103" s="6">
        <v>11.026663107166801</v>
      </c>
      <c r="AJ103" s="6">
        <v>0.13400000000000001</v>
      </c>
      <c r="AK103" s="6">
        <v>0.05</v>
      </c>
    </row>
    <row r="104" spans="1:37">
      <c r="A104" s="5" t="s">
        <v>150</v>
      </c>
      <c r="B104" s="22">
        <v>532</v>
      </c>
      <c r="C104" s="22">
        <v>1.919</v>
      </c>
      <c r="D104" s="22">
        <v>4.8000000000000001E-2</v>
      </c>
      <c r="E104" s="22">
        <v>224</v>
      </c>
      <c r="F104" s="20">
        <v>76.804915514592906</v>
      </c>
      <c r="G104" s="22">
        <v>1.98357278177353</v>
      </c>
      <c r="H104" s="18">
        <v>4.7300000000000002E-2</v>
      </c>
      <c r="I104" s="15">
        <v>2.2155906482004598E-3</v>
      </c>
      <c r="J104" s="24">
        <v>0.21596000000000001</v>
      </c>
      <c r="K104" s="18">
        <v>8.5199999999999998E-2</v>
      </c>
      <c r="L104" s="15">
        <v>3.9512155091819502E-3</v>
      </c>
      <c r="M104" s="18">
        <v>1.302E-2</v>
      </c>
      <c r="N104" s="15">
        <v>3.3625605139536198E-4</v>
      </c>
      <c r="O104" s="24">
        <v>0.20300000000000001</v>
      </c>
      <c r="P104" s="10">
        <v>83.4</v>
      </c>
      <c r="Q104" s="6">
        <v>2.1492107500964099</v>
      </c>
      <c r="R104" s="6">
        <v>2.8504959739749798</v>
      </c>
      <c r="S104" s="10">
        <v>82.9</v>
      </c>
      <c r="T104" s="6">
        <v>3.7087337038861699</v>
      </c>
      <c r="U104" s="6">
        <v>4.1231801476406398</v>
      </c>
      <c r="V104" s="10">
        <v>70</v>
      </c>
      <c r="W104" s="6">
        <v>87.073169148368905</v>
      </c>
      <c r="X104" s="6">
        <v>89.754602816867305</v>
      </c>
      <c r="Y104" s="6">
        <v>-0.60313630880580105</v>
      </c>
      <c r="Z104" s="6">
        <v>-19.142857142857199</v>
      </c>
      <c r="AA104" s="7">
        <v>83.4</v>
      </c>
      <c r="AB104" s="7">
        <v>2.1492107500964099</v>
      </c>
      <c r="AC104" s="7">
        <v>2.8504959739749798</v>
      </c>
      <c r="AD104" s="13">
        <v>83.4</v>
      </c>
      <c r="AE104" s="6">
        <v>2.20193252583497</v>
      </c>
      <c r="AF104" s="13">
        <v>83.3</v>
      </c>
      <c r="AG104" s="6">
        <v>1.6952007805393601</v>
      </c>
      <c r="AH104" s="13">
        <v>82.4</v>
      </c>
      <c r="AI104" s="6">
        <v>9.2782318110972799</v>
      </c>
      <c r="AJ104" s="6">
        <v>-2.9999999999999997E-4</v>
      </c>
      <c r="AK104" s="6">
        <v>3.5999999999999999E-3</v>
      </c>
    </row>
    <row r="105" spans="1:37">
      <c r="A105" s="5" t="s">
        <v>151</v>
      </c>
      <c r="B105" s="22">
        <v>3800</v>
      </c>
      <c r="C105" s="22">
        <v>0.84199999999999997</v>
      </c>
      <c r="D105" s="22">
        <v>2.5000000000000001E-2</v>
      </c>
      <c r="E105" s="22">
        <v>1804</v>
      </c>
      <c r="F105" s="20">
        <v>80.645161290322605</v>
      </c>
      <c r="G105" s="22">
        <v>2.0605282887095702</v>
      </c>
      <c r="H105" s="18">
        <v>5.6899999999999999E-2</v>
      </c>
      <c r="I105" s="15">
        <v>1.7355005772066801E-3</v>
      </c>
      <c r="J105" s="24">
        <v>0.26243</v>
      </c>
      <c r="K105" s="18">
        <v>9.7299999999999998E-2</v>
      </c>
      <c r="L105" s="15">
        <v>3.2964722052521499E-3</v>
      </c>
      <c r="M105" s="18">
        <v>1.24E-2</v>
      </c>
      <c r="N105" s="15">
        <v>3.1682682967198398E-4</v>
      </c>
      <c r="O105" s="24">
        <v>0.26995000000000002</v>
      </c>
      <c r="P105" s="10">
        <v>79.400000000000006</v>
      </c>
      <c r="Q105" s="6">
        <v>2.04017794415513</v>
      </c>
      <c r="R105" s="6">
        <v>2.7104368182448799</v>
      </c>
      <c r="S105" s="10">
        <v>94.2</v>
      </c>
      <c r="T105" s="6">
        <v>3.0493364085052601</v>
      </c>
      <c r="U105" s="6">
        <v>3.6659161755123599</v>
      </c>
      <c r="V105" s="10">
        <v>460</v>
      </c>
      <c r="W105" s="6">
        <v>66.939756254451794</v>
      </c>
      <c r="X105" s="6">
        <v>67.334455837740606</v>
      </c>
      <c r="Y105" s="6">
        <v>15.711252653927801</v>
      </c>
      <c r="Z105" s="6">
        <v>82.739130434782595</v>
      </c>
      <c r="AA105" s="7">
        <v>79.400000000000006</v>
      </c>
      <c r="AB105" s="7">
        <v>2.04017794415513</v>
      </c>
      <c r="AC105" s="7">
        <v>2.7104368182448799</v>
      </c>
      <c r="AD105" s="13">
        <v>78.5</v>
      </c>
      <c r="AE105" s="6">
        <v>2.04017794415513</v>
      </c>
      <c r="AF105" s="13">
        <v>78.400000000000006</v>
      </c>
      <c r="AG105" s="6">
        <v>1.61321186836564</v>
      </c>
      <c r="AH105" s="13">
        <v>79.400000000000006</v>
      </c>
      <c r="AI105" s="6">
        <v>1.7952067862565599</v>
      </c>
      <c r="AJ105" s="6">
        <v>1.2200000000000001E-2</v>
      </c>
      <c r="AK105" s="6">
        <v>3.0000000000000001E-3</v>
      </c>
    </row>
    <row r="106" spans="1:37">
      <c r="A106" s="5" t="s">
        <v>152</v>
      </c>
      <c r="B106" s="22">
        <v>1400</v>
      </c>
      <c r="C106" s="22">
        <v>0.94</v>
      </c>
      <c r="D106" s="22">
        <v>0.13</v>
      </c>
      <c r="E106" s="22">
        <v>690</v>
      </c>
      <c r="F106" s="20">
        <v>83.752093802345101</v>
      </c>
      <c r="G106" s="22">
        <v>2.8369621376772201</v>
      </c>
      <c r="H106" s="18">
        <v>6.0100000000000001E-2</v>
      </c>
      <c r="I106" s="15">
        <v>2.7611452124764102E-3</v>
      </c>
      <c r="J106" s="24">
        <v>0.56272999999999995</v>
      </c>
      <c r="K106" s="18">
        <v>9.7699999999999995E-2</v>
      </c>
      <c r="L106" s="15">
        <v>3.8275748196475502E-3</v>
      </c>
      <c r="M106" s="18">
        <v>1.1939999999999999E-2</v>
      </c>
      <c r="N106" s="15">
        <v>4.0444753541095998E-4</v>
      </c>
      <c r="O106" s="24">
        <v>0.17349999999999999</v>
      </c>
      <c r="P106" s="10">
        <v>76.5</v>
      </c>
      <c r="Q106" s="6">
        <v>2.5922401946201399</v>
      </c>
      <c r="R106" s="6">
        <v>3.1104139178401402</v>
      </c>
      <c r="S106" s="10">
        <v>94.5</v>
      </c>
      <c r="T106" s="6">
        <v>3.5804938001371802</v>
      </c>
      <c r="U106" s="6">
        <v>4.1220742223652502</v>
      </c>
      <c r="V106" s="10">
        <v>550</v>
      </c>
      <c r="W106" s="6">
        <v>94.4968168945</v>
      </c>
      <c r="X106" s="6">
        <v>94.635799754829605</v>
      </c>
      <c r="Y106" s="6">
        <v>19.047619047619101</v>
      </c>
      <c r="Z106" s="6">
        <v>86.090909090909093</v>
      </c>
      <c r="AA106" s="7">
        <v>76.5</v>
      </c>
      <c r="AB106" s="7">
        <v>2.5922401946201399</v>
      </c>
      <c r="AC106" s="7">
        <v>3.1104139178401402</v>
      </c>
      <c r="AD106" s="13">
        <v>75.3</v>
      </c>
      <c r="AE106" s="6">
        <v>2.6571995082425102</v>
      </c>
      <c r="AF106" s="13">
        <v>75.3</v>
      </c>
      <c r="AG106" s="6">
        <v>2.38275803488746</v>
      </c>
      <c r="AH106" s="13">
        <v>75.7</v>
      </c>
      <c r="AI106" s="6">
        <v>2.75800710525824</v>
      </c>
      <c r="AJ106" s="6">
        <v>1.6400000000000001E-2</v>
      </c>
      <c r="AK106" s="6">
        <v>4.5999999999999999E-3</v>
      </c>
    </row>
    <row r="107" spans="1:37">
      <c r="A107" s="5" t="s">
        <v>153</v>
      </c>
      <c r="B107" s="22">
        <v>834</v>
      </c>
      <c r="C107" s="22">
        <v>1.448</v>
      </c>
      <c r="D107" s="22">
        <v>4.7E-2</v>
      </c>
      <c r="E107" s="22">
        <v>369</v>
      </c>
      <c r="F107" s="20">
        <v>77.760497667185106</v>
      </c>
      <c r="G107" s="22">
        <v>1.87040993276928</v>
      </c>
      <c r="H107" s="18">
        <v>5.2200000000000003E-2</v>
      </c>
      <c r="I107" s="15">
        <v>2.1348470232739301E-3</v>
      </c>
      <c r="J107" s="24">
        <v>0.20824999999999999</v>
      </c>
      <c r="K107" s="18">
        <v>9.2399999999999996E-2</v>
      </c>
      <c r="L107" s="15">
        <v>3.9673638602981702E-3</v>
      </c>
      <c r="M107" s="18">
        <v>1.286E-2</v>
      </c>
      <c r="N107" s="15">
        <v>3.0932764651741098E-4</v>
      </c>
      <c r="O107" s="24">
        <v>0.12959000000000001</v>
      </c>
      <c r="P107" s="10">
        <v>82.4</v>
      </c>
      <c r="Q107" s="6">
        <v>1.9855353551835699</v>
      </c>
      <c r="R107" s="6">
        <v>2.7136703868221002</v>
      </c>
      <c r="S107" s="10">
        <v>89.6</v>
      </c>
      <c r="T107" s="6">
        <v>3.6459063445694699</v>
      </c>
      <c r="U107" s="6">
        <v>4.13039559351476</v>
      </c>
      <c r="V107" s="10">
        <v>270</v>
      </c>
      <c r="W107" s="6">
        <v>86.845461717180896</v>
      </c>
      <c r="X107" s="6">
        <v>88.948470183331494</v>
      </c>
      <c r="Y107" s="6">
        <v>8.0357142857142598</v>
      </c>
      <c r="Z107" s="6">
        <v>69.481481481481495</v>
      </c>
      <c r="AA107" s="7">
        <v>82.4</v>
      </c>
      <c r="AB107" s="7">
        <v>1.9855353551835699</v>
      </c>
      <c r="AC107" s="7">
        <v>2.7136703868221002</v>
      </c>
      <c r="AD107" s="13">
        <v>81.900000000000006</v>
      </c>
      <c r="AE107" s="6">
        <v>1.9855353551835699</v>
      </c>
      <c r="AF107" s="13">
        <v>81.7</v>
      </c>
      <c r="AG107" s="6">
        <v>1.4603537493949501</v>
      </c>
      <c r="AH107" s="13">
        <v>81.099999999999994</v>
      </c>
      <c r="AI107" s="6">
        <v>6.5094101783750604</v>
      </c>
      <c r="AJ107" s="6">
        <v>6.0000000000000001E-3</v>
      </c>
      <c r="AK107" s="6">
        <v>3.5000000000000001E-3</v>
      </c>
    </row>
    <row r="108" spans="1:37">
      <c r="A108" s="5" t="s">
        <v>154</v>
      </c>
      <c r="B108" s="22">
        <v>1650</v>
      </c>
      <c r="C108" s="22">
        <v>1.4059999999999999</v>
      </c>
      <c r="D108" s="22">
        <v>3.1E-2</v>
      </c>
      <c r="E108" s="22">
        <v>1830</v>
      </c>
      <c r="F108" s="20">
        <v>72.411296162201296</v>
      </c>
      <c r="G108" s="22">
        <v>2.95960687229217</v>
      </c>
      <c r="H108" s="18">
        <v>0.127</v>
      </c>
      <c r="I108" s="15">
        <v>1.96864144615631E-2</v>
      </c>
      <c r="J108" s="24">
        <v>-0.76737</v>
      </c>
      <c r="K108" s="18">
        <v>0.249</v>
      </c>
      <c r="L108" s="15">
        <v>4.4950863173024803E-2</v>
      </c>
      <c r="M108" s="18">
        <v>1.3809999999999999E-2</v>
      </c>
      <c r="N108" s="15">
        <v>5.6444468021675997E-4</v>
      </c>
      <c r="O108" s="24">
        <v>0.86509999999999998</v>
      </c>
      <c r="P108" s="10">
        <v>88.4</v>
      </c>
      <c r="Q108" s="6">
        <v>3.5849835751918899</v>
      </c>
      <c r="R108" s="6">
        <v>4.0976306448757303</v>
      </c>
      <c r="S108" s="10">
        <v>224</v>
      </c>
      <c r="T108" s="6">
        <v>36.276957403767703</v>
      </c>
      <c r="U108" s="6">
        <v>36.564282253977602</v>
      </c>
      <c r="V108" s="10">
        <v>1560</v>
      </c>
      <c r="W108" s="6">
        <v>275.590429818149</v>
      </c>
      <c r="X108" s="6">
        <v>275.59621392445803</v>
      </c>
      <c r="Y108" s="6">
        <v>60.535714285714299</v>
      </c>
      <c r="Z108" s="6">
        <v>94.3333333333333</v>
      </c>
      <c r="AA108" s="7">
        <v>88.4</v>
      </c>
      <c r="AB108" s="7">
        <v>3.5849835751918899</v>
      </c>
      <c r="AC108" s="7">
        <v>4.0976306448757303</v>
      </c>
      <c r="AD108" s="13">
        <v>78.099999999999994</v>
      </c>
      <c r="AE108" s="6">
        <v>2.4357559882705</v>
      </c>
      <c r="AF108" s="13">
        <v>78.3</v>
      </c>
      <c r="AG108" s="6">
        <v>2.6137785818191501</v>
      </c>
      <c r="AH108" s="13">
        <v>87.4</v>
      </c>
      <c r="AI108" s="6">
        <v>3.3983536237862202</v>
      </c>
      <c r="AJ108" s="6">
        <v>0.10299999999999999</v>
      </c>
      <c r="AK108" s="6">
        <v>3.2000000000000001E-2</v>
      </c>
    </row>
    <row r="109" spans="1:37">
      <c r="A109" s="5" t="s">
        <v>155</v>
      </c>
      <c r="B109" s="22">
        <v>951</v>
      </c>
      <c r="C109" s="22">
        <v>1.409</v>
      </c>
      <c r="D109" s="22">
        <v>9.7000000000000003E-2</v>
      </c>
      <c r="E109" s="22">
        <v>750</v>
      </c>
      <c r="F109" s="20">
        <v>75.987841945288693</v>
      </c>
      <c r="G109" s="22">
        <v>2.6755942123384902</v>
      </c>
      <c r="H109" s="18">
        <v>8.4000000000000005E-2</v>
      </c>
      <c r="I109" s="15">
        <v>1.4175066739134899E-2</v>
      </c>
      <c r="J109" s="24">
        <v>-0.59597</v>
      </c>
      <c r="K109" s="18">
        <v>0.14099999999999999</v>
      </c>
      <c r="L109" s="15">
        <v>2.44501145191592E-2</v>
      </c>
      <c r="M109" s="18">
        <v>1.316E-2</v>
      </c>
      <c r="N109" s="15">
        <v>4.6337438902036899E-4</v>
      </c>
      <c r="O109" s="24">
        <v>0.79969999999999997</v>
      </c>
      <c r="P109" s="10">
        <v>84.3</v>
      </c>
      <c r="Q109" s="6">
        <v>2.9367000775102001</v>
      </c>
      <c r="R109" s="6">
        <v>3.4936007074642399</v>
      </c>
      <c r="S109" s="10">
        <v>130</v>
      </c>
      <c r="T109" s="6">
        <v>19.724970021055402</v>
      </c>
      <c r="U109" s="6">
        <v>19.927771174521101</v>
      </c>
      <c r="V109" s="10">
        <v>920</v>
      </c>
      <c r="W109" s="6">
        <v>244.094999166446</v>
      </c>
      <c r="X109" s="6">
        <v>244.10795279021499</v>
      </c>
      <c r="Y109" s="6">
        <v>35.153846153846203</v>
      </c>
      <c r="Z109" s="6">
        <v>90.836956521739097</v>
      </c>
      <c r="AA109" s="7">
        <v>84.3</v>
      </c>
      <c r="AB109" s="7">
        <v>2.9367000775102001</v>
      </c>
      <c r="AC109" s="7">
        <v>3.4936007074642399</v>
      </c>
      <c r="AD109" s="13">
        <v>79.900000000000006</v>
      </c>
      <c r="AE109" s="6">
        <v>2.43840262164565</v>
      </c>
      <c r="AF109" s="13">
        <v>80</v>
      </c>
      <c r="AG109" s="6">
        <v>2.2032345157820101</v>
      </c>
      <c r="AH109" s="13">
        <v>84.5</v>
      </c>
      <c r="AI109" s="6">
        <v>3.1303063855229798</v>
      </c>
      <c r="AJ109" s="6">
        <v>4.8000000000000001E-2</v>
      </c>
      <c r="AK109" s="6">
        <v>2.3E-2</v>
      </c>
    </row>
    <row r="110" spans="1:37">
      <c r="A110" s="5" t="s">
        <v>156</v>
      </c>
      <c r="B110" s="22">
        <v>1381</v>
      </c>
      <c r="C110" s="22">
        <v>1.4590000000000001</v>
      </c>
      <c r="D110" s="22">
        <v>5.2999999999999999E-2</v>
      </c>
      <c r="E110" s="22">
        <v>578</v>
      </c>
      <c r="F110" s="20">
        <v>81.234768480909807</v>
      </c>
      <c r="G110" s="22">
        <v>1.9534815499534599</v>
      </c>
      <c r="H110" s="18">
        <v>5.0299999999999997E-2</v>
      </c>
      <c r="I110" s="15">
        <v>1.8175431725408701E-3</v>
      </c>
      <c r="J110" s="24">
        <v>0.31226999999999999</v>
      </c>
      <c r="K110" s="18">
        <v>8.5400000000000004E-2</v>
      </c>
      <c r="L110" s="15">
        <v>3.0359703555865002E-3</v>
      </c>
      <c r="M110" s="18">
        <v>1.231E-2</v>
      </c>
      <c r="N110" s="15">
        <v>2.96022975501903E-4</v>
      </c>
      <c r="O110" s="24">
        <v>7.8754000000000005E-2</v>
      </c>
      <c r="P110" s="10">
        <v>78.900000000000006</v>
      </c>
      <c r="Q110" s="6">
        <v>1.88463669920873</v>
      </c>
      <c r="R110" s="6">
        <v>2.58660038059742</v>
      </c>
      <c r="S110" s="10">
        <v>83.1</v>
      </c>
      <c r="T110" s="6">
        <v>2.86936534835954</v>
      </c>
      <c r="U110" s="6">
        <v>3.3901654121079901</v>
      </c>
      <c r="V110" s="10">
        <v>195</v>
      </c>
      <c r="W110" s="6">
        <v>73.641107619783099</v>
      </c>
      <c r="X110" s="6">
        <v>88.412579040620798</v>
      </c>
      <c r="Y110" s="6">
        <v>5.0541516245487204</v>
      </c>
      <c r="Z110" s="6">
        <v>59.538461538461497</v>
      </c>
      <c r="AA110" s="7">
        <v>78.900000000000006</v>
      </c>
      <c r="AB110" s="7">
        <v>1.88463669920873</v>
      </c>
      <c r="AC110" s="7">
        <v>2.58660038059742</v>
      </c>
      <c r="AD110" s="13">
        <v>78.599999999999994</v>
      </c>
      <c r="AE110" s="6">
        <v>1.9317493336363201</v>
      </c>
      <c r="AF110" s="13">
        <v>78.5</v>
      </c>
      <c r="AG110" s="6">
        <v>1.4259233858684199</v>
      </c>
      <c r="AH110" s="13">
        <v>78.7</v>
      </c>
      <c r="AI110" s="6">
        <v>13.293898279604599</v>
      </c>
      <c r="AJ110" s="6">
        <v>3.7000000000000002E-3</v>
      </c>
      <c r="AK110" s="6">
        <v>2.8999999999999998E-3</v>
      </c>
    </row>
    <row r="111" spans="1:37">
      <c r="A111" s="5" t="s">
        <v>157</v>
      </c>
      <c r="B111" s="22">
        <v>730</v>
      </c>
      <c r="C111" s="22">
        <v>1.1459999999999999</v>
      </c>
      <c r="D111" s="22">
        <v>7.0000000000000007E-2</v>
      </c>
      <c r="E111" s="22">
        <v>305</v>
      </c>
      <c r="F111" s="20">
        <v>80.645161290322605</v>
      </c>
      <c r="G111" s="22">
        <v>2.5019608133992501</v>
      </c>
      <c r="H111" s="18">
        <v>5.04E-2</v>
      </c>
      <c r="I111" s="15">
        <v>2.2925558610421399E-3</v>
      </c>
      <c r="J111" s="24">
        <v>0.43145</v>
      </c>
      <c r="K111" s="18">
        <v>8.5500000000000007E-2</v>
      </c>
      <c r="L111" s="15">
        <v>3.6449999999999998E-3</v>
      </c>
      <c r="M111" s="18">
        <v>1.24E-2</v>
      </c>
      <c r="N111" s="15">
        <v>3.8470149466826901E-4</v>
      </c>
      <c r="O111" s="24">
        <v>0.12315</v>
      </c>
      <c r="P111" s="10">
        <v>79.5</v>
      </c>
      <c r="Q111" s="6">
        <v>2.4375655978490198</v>
      </c>
      <c r="R111" s="6">
        <v>3.0209051202739601</v>
      </c>
      <c r="S111" s="10">
        <v>83.2</v>
      </c>
      <c r="T111" s="6">
        <v>3.4024160913483201</v>
      </c>
      <c r="U111" s="6">
        <v>3.85271804130906</v>
      </c>
      <c r="V111" s="10">
        <v>200</v>
      </c>
      <c r="W111" s="6">
        <v>95.909932162687497</v>
      </c>
      <c r="X111" s="6">
        <v>106.343023954354</v>
      </c>
      <c r="Y111" s="6">
        <v>4.4471153846153904</v>
      </c>
      <c r="Z111" s="6">
        <v>60.25</v>
      </c>
      <c r="AA111" s="7">
        <v>79.5</v>
      </c>
      <c r="AB111" s="7">
        <v>2.4375655978490198</v>
      </c>
      <c r="AC111" s="7">
        <v>3.0209051202739601</v>
      </c>
      <c r="AD111" s="13">
        <v>79.2</v>
      </c>
      <c r="AE111" s="6">
        <v>2.4991050485758</v>
      </c>
      <c r="AF111" s="13">
        <v>79.2</v>
      </c>
      <c r="AG111" s="6">
        <v>2.12476710692395</v>
      </c>
      <c r="AH111" s="13">
        <v>78.8</v>
      </c>
      <c r="AI111" s="6">
        <v>16.590204563275002</v>
      </c>
      <c r="AJ111" s="6">
        <v>3.7000000000000002E-3</v>
      </c>
      <c r="AK111" s="6">
        <v>3.8E-3</v>
      </c>
    </row>
    <row r="112" spans="1:37">
      <c r="A112" s="5" t="s">
        <v>158</v>
      </c>
      <c r="B112" s="22">
        <v>1270</v>
      </c>
      <c r="C112" s="22">
        <v>1.609</v>
      </c>
      <c r="D112" s="22">
        <v>3.5000000000000003E-2</v>
      </c>
      <c r="E112" s="22">
        <v>523</v>
      </c>
      <c r="F112" s="20">
        <v>78.125</v>
      </c>
      <c r="G112" s="22">
        <v>2.1308365216589999</v>
      </c>
      <c r="H112" s="18">
        <v>4.8300000000000003E-2</v>
      </c>
      <c r="I112" s="15">
        <v>1.81758579503198E-3</v>
      </c>
      <c r="J112" s="24">
        <v>0.33578000000000002</v>
      </c>
      <c r="K112" s="18">
        <v>8.6099999999999996E-2</v>
      </c>
      <c r="L112" s="15">
        <v>3.56994691837288E-3</v>
      </c>
      <c r="M112" s="18">
        <v>1.2800000000000001E-2</v>
      </c>
      <c r="N112" s="15">
        <v>3.4911625570861098E-4</v>
      </c>
      <c r="O112" s="24">
        <v>0.20332</v>
      </c>
      <c r="P112" s="10">
        <v>82</v>
      </c>
      <c r="Q112" s="6">
        <v>2.2369477251524401</v>
      </c>
      <c r="R112" s="6">
        <v>2.8972640910187799</v>
      </c>
      <c r="S112" s="10">
        <v>83.7</v>
      </c>
      <c r="T112" s="6">
        <v>3.3271801311619398</v>
      </c>
      <c r="U112" s="6">
        <v>3.7920288453101301</v>
      </c>
      <c r="V112" s="10">
        <v>130</v>
      </c>
      <c r="W112" s="6">
        <v>79.629456799082305</v>
      </c>
      <c r="X112" s="6">
        <v>90.013485626150995</v>
      </c>
      <c r="Y112" s="6">
        <v>2.0310633213859002</v>
      </c>
      <c r="Z112" s="6">
        <v>36.923076923076898</v>
      </c>
      <c r="AA112" s="7">
        <v>82</v>
      </c>
      <c r="AB112" s="7">
        <v>2.2369477251524401</v>
      </c>
      <c r="AC112" s="7">
        <v>2.8972640910187799</v>
      </c>
      <c r="AD112" s="13">
        <v>81.900000000000006</v>
      </c>
      <c r="AE112" s="6">
        <v>2.29306239013785</v>
      </c>
      <c r="AF112" s="13">
        <v>81.599999999999994</v>
      </c>
      <c r="AG112" s="6">
        <v>1.7685948165701399</v>
      </c>
      <c r="AH112" s="13">
        <v>78.099999999999994</v>
      </c>
      <c r="AI112" s="6">
        <v>12.2394113468304</v>
      </c>
      <c r="AJ112" s="6">
        <v>1.1000000000000001E-3</v>
      </c>
      <c r="AK112" s="6">
        <v>3.0000000000000001E-3</v>
      </c>
    </row>
    <row r="113" spans="1:37">
      <c r="A113" s="5" t="s">
        <v>160</v>
      </c>
      <c r="B113" s="22">
        <v>1050</v>
      </c>
      <c r="C113" s="22">
        <v>1.377</v>
      </c>
      <c r="D113" s="22">
        <v>3.3000000000000002E-2</v>
      </c>
      <c r="E113" s="22">
        <v>488</v>
      </c>
      <c r="F113" s="20">
        <v>81.433224755700294</v>
      </c>
      <c r="G113" s="22">
        <v>2.12347914085389</v>
      </c>
      <c r="H113" s="18">
        <v>6.0100000000000001E-2</v>
      </c>
      <c r="I113" s="15">
        <v>3.3916053184497798E-3</v>
      </c>
      <c r="J113" s="24">
        <v>0.43018000000000001</v>
      </c>
      <c r="K113" s="18">
        <v>0.1012</v>
      </c>
      <c r="L113" s="15">
        <v>5.2944635233420998E-3</v>
      </c>
      <c r="M113" s="18">
        <v>1.2279999999999999E-2</v>
      </c>
      <c r="N113" s="15">
        <v>3.2021725687414199E-4</v>
      </c>
      <c r="O113" s="24">
        <v>-0.15245</v>
      </c>
      <c r="P113" s="10">
        <v>78.599999999999994</v>
      </c>
      <c r="Q113" s="6">
        <v>2.0290929333428198</v>
      </c>
      <c r="R113" s="6">
        <v>2.6908678738129401</v>
      </c>
      <c r="S113" s="10">
        <v>97.6</v>
      </c>
      <c r="T113" s="6">
        <v>4.8929479754903999</v>
      </c>
      <c r="U113" s="6">
        <v>5.3280700968915502</v>
      </c>
      <c r="V113" s="10">
        <v>530</v>
      </c>
      <c r="W113" s="6">
        <v>118.120336290268</v>
      </c>
      <c r="X113" s="6">
        <v>118.240535524663</v>
      </c>
      <c r="Y113" s="6">
        <v>19.467213114754099</v>
      </c>
      <c r="Z113" s="6">
        <v>85.169811320754704</v>
      </c>
      <c r="AA113" s="7">
        <v>78.599999999999994</v>
      </c>
      <c r="AB113" s="7">
        <v>2.0290929333428198</v>
      </c>
      <c r="AC113" s="7">
        <v>2.6908678738129401</v>
      </c>
      <c r="AD113" s="13">
        <v>77.400000000000006</v>
      </c>
      <c r="AE113" s="6">
        <v>2.13626265523268</v>
      </c>
      <c r="AF113" s="13">
        <v>77.400000000000006</v>
      </c>
      <c r="AG113" s="6">
        <v>1.7632186168639601</v>
      </c>
      <c r="AH113" s="13">
        <v>78.7</v>
      </c>
      <c r="AI113" s="6">
        <v>2.1030086367011598</v>
      </c>
      <c r="AJ113" s="6">
        <v>1.6400000000000001E-2</v>
      </c>
      <c r="AK113" s="6">
        <v>5.7000000000000002E-3</v>
      </c>
    </row>
    <row r="114" spans="1:37">
      <c r="A114" s="5" t="s">
        <v>161</v>
      </c>
      <c r="B114" s="22">
        <v>1780</v>
      </c>
      <c r="C114" s="22">
        <v>0.68100000000000005</v>
      </c>
      <c r="D114" s="22">
        <v>8.5000000000000006E-2</v>
      </c>
      <c r="E114" s="22">
        <v>4800</v>
      </c>
      <c r="F114" s="20">
        <v>78.125</v>
      </c>
      <c r="G114" s="22">
        <v>3.09257469586617</v>
      </c>
      <c r="H114" s="18">
        <v>0.24099999999999999</v>
      </c>
      <c r="I114" s="15">
        <v>2.5198509913887401E-2</v>
      </c>
      <c r="J114" s="24">
        <v>-0.36625000000000002</v>
      </c>
      <c r="K114" s="18">
        <v>0.438</v>
      </c>
      <c r="L114" s="15">
        <v>5.3722103458446198E-2</v>
      </c>
      <c r="M114" s="18">
        <v>1.2800000000000001E-2</v>
      </c>
      <c r="N114" s="15">
        <v>5.0668743817071295E-4</v>
      </c>
      <c r="O114" s="24">
        <v>0.67935999999999996</v>
      </c>
      <c r="P114" s="10">
        <v>82</v>
      </c>
      <c r="Q114" s="6">
        <v>3.24948228569794</v>
      </c>
      <c r="R114" s="6">
        <v>3.7348814188815802</v>
      </c>
      <c r="S114" s="10">
        <v>354</v>
      </c>
      <c r="T114" s="6">
        <v>37.921565324262701</v>
      </c>
      <c r="U114" s="6">
        <v>38.560341108510201</v>
      </c>
      <c r="V114" s="10">
        <v>2830</v>
      </c>
      <c r="W114" s="6">
        <v>228.34626810160901</v>
      </c>
      <c r="X114" s="6">
        <v>228.34974078345201</v>
      </c>
      <c r="Y114" s="6">
        <v>76.836158192090394</v>
      </c>
      <c r="Z114" s="6">
        <v>97.102473498233195</v>
      </c>
      <c r="AA114" s="7">
        <v>82</v>
      </c>
      <c r="AB114" s="7">
        <v>3.24948228569794</v>
      </c>
      <c r="AC114" s="7">
        <v>3.7348814188815802</v>
      </c>
      <c r="AD114" s="13">
        <v>60.9</v>
      </c>
      <c r="AE114" s="6">
        <v>2.9124105351177199</v>
      </c>
      <c r="AF114" s="13">
        <v>61.4</v>
      </c>
      <c r="AG114" s="6">
        <v>3.9399640407400498</v>
      </c>
      <c r="AH114" s="13">
        <v>82</v>
      </c>
      <c r="AI114" s="6">
        <v>2.8378435355141498</v>
      </c>
      <c r="AJ114" s="6">
        <v>0.248</v>
      </c>
      <c r="AK114" s="6">
        <v>0.04</v>
      </c>
    </row>
    <row r="115" spans="1:37">
      <c r="A115" s="5" t="s">
        <v>162</v>
      </c>
      <c r="B115" s="22">
        <v>1310</v>
      </c>
      <c r="C115" s="22">
        <v>1.2709999999999999</v>
      </c>
      <c r="D115" s="22">
        <v>3.4000000000000002E-2</v>
      </c>
      <c r="E115" s="22">
        <v>527</v>
      </c>
      <c r="F115" s="20">
        <v>78.125</v>
      </c>
      <c r="G115" s="22">
        <v>1.94020921734236</v>
      </c>
      <c r="H115" s="18">
        <v>4.87E-2</v>
      </c>
      <c r="I115" s="15">
        <v>1.7392104636225799E-3</v>
      </c>
      <c r="J115" s="24">
        <v>0.24156</v>
      </c>
      <c r="K115" s="18">
        <v>8.6199999999999999E-2</v>
      </c>
      <c r="L115" s="15">
        <v>3.1138150234077799E-3</v>
      </c>
      <c r="M115" s="18">
        <v>1.2800000000000001E-2</v>
      </c>
      <c r="N115" s="15">
        <v>3.17883878169372E-4</v>
      </c>
      <c r="O115" s="24">
        <v>0.21776999999999999</v>
      </c>
      <c r="P115" s="10">
        <v>82</v>
      </c>
      <c r="Q115" s="6">
        <v>2.02759343189524</v>
      </c>
      <c r="R115" s="6">
        <v>2.7388572823546098</v>
      </c>
      <c r="S115" s="10">
        <v>83.9</v>
      </c>
      <c r="T115" s="6">
        <v>2.8712913443400598</v>
      </c>
      <c r="U115" s="6">
        <v>3.4001103054430502</v>
      </c>
      <c r="V115" s="10">
        <v>130</v>
      </c>
      <c r="W115" s="6">
        <v>73.946351158152297</v>
      </c>
      <c r="X115" s="6">
        <v>98.342919413299299</v>
      </c>
      <c r="Y115" s="6">
        <v>2.2646007151370799</v>
      </c>
      <c r="Z115" s="6">
        <v>36.923076923076898</v>
      </c>
      <c r="AA115" s="7">
        <v>82</v>
      </c>
      <c r="AB115" s="7">
        <v>2.02759343189524</v>
      </c>
      <c r="AC115" s="7">
        <v>2.7388572823546098</v>
      </c>
      <c r="AD115" s="13">
        <v>81.8</v>
      </c>
      <c r="AE115" s="6">
        <v>2.0774347462831901</v>
      </c>
      <c r="AF115" s="13">
        <v>81.8</v>
      </c>
      <c r="AG115" s="6">
        <v>1.56240647210709</v>
      </c>
      <c r="AH115" s="13">
        <v>81.3</v>
      </c>
      <c r="AI115" s="6">
        <v>18.3688336484595</v>
      </c>
      <c r="AJ115" s="6">
        <v>1.5E-3</v>
      </c>
      <c r="AK115" s="6">
        <v>2.8999999999999998E-3</v>
      </c>
    </row>
    <row r="116" spans="1:37">
      <c r="A116" s="5" t="s">
        <v>163</v>
      </c>
      <c r="B116" s="22">
        <v>1248</v>
      </c>
      <c r="C116" s="22">
        <v>1.2470000000000001</v>
      </c>
      <c r="D116" s="22">
        <v>3.3000000000000002E-2</v>
      </c>
      <c r="E116" s="22">
        <v>487</v>
      </c>
      <c r="F116" s="20">
        <v>77.821011673151702</v>
      </c>
      <c r="G116" s="22">
        <v>1.8723649551624</v>
      </c>
      <c r="H116" s="18">
        <v>4.58E-2</v>
      </c>
      <c r="I116" s="15">
        <v>1.6604210997660199E-3</v>
      </c>
      <c r="J116" s="24">
        <v>0.17462</v>
      </c>
      <c r="K116" s="18">
        <v>8.1299999999999997E-2</v>
      </c>
      <c r="L116" s="15">
        <v>3.1006078436332401E-3</v>
      </c>
      <c r="M116" s="18">
        <v>1.285E-2</v>
      </c>
      <c r="N116" s="15">
        <v>3.0916958230880402E-4</v>
      </c>
      <c r="O116" s="24">
        <v>0.23424</v>
      </c>
      <c r="P116" s="10">
        <v>82.3</v>
      </c>
      <c r="Q116" s="6">
        <v>1.98455051450163</v>
      </c>
      <c r="R116" s="6">
        <v>2.7119817848680898</v>
      </c>
      <c r="S116" s="10">
        <v>79.3</v>
      </c>
      <c r="T116" s="6">
        <v>2.8596920933772401</v>
      </c>
      <c r="U116" s="6">
        <v>3.33987225441963</v>
      </c>
      <c r="V116" s="10">
        <v>12</v>
      </c>
      <c r="W116" s="6">
        <v>68.601758184493093</v>
      </c>
      <c r="X116" s="6">
        <v>69.741537606368695</v>
      </c>
      <c r="Y116" s="6">
        <v>-3.78310214375787</v>
      </c>
      <c r="Z116" s="6">
        <v>-585.83333333333303</v>
      </c>
      <c r="AA116" s="7">
        <v>82.3</v>
      </c>
      <c r="AB116" s="7">
        <v>1.98455051450163</v>
      </c>
      <c r="AC116" s="7">
        <v>2.7119817848680898</v>
      </c>
      <c r="AD116" s="13">
        <v>82.5</v>
      </c>
      <c r="AE116" s="6">
        <v>1.98455051450163</v>
      </c>
      <c r="AF116" s="13">
        <v>82.5</v>
      </c>
      <c r="AG116" s="6">
        <v>1.4063565937998499</v>
      </c>
      <c r="AH116" s="13">
        <v>82.1</v>
      </c>
      <c r="AI116" s="6">
        <v>3.8491851090417</v>
      </c>
      <c r="AJ116" s="6">
        <v>-2.2000000000000001E-3</v>
      </c>
      <c r="AK116" s="6">
        <v>2.8E-3</v>
      </c>
    </row>
    <row r="117" spans="1:37">
      <c r="A117" s="5" t="s">
        <v>164</v>
      </c>
      <c r="B117" s="22">
        <v>1216</v>
      </c>
      <c r="C117" s="22">
        <v>1.1399999999999999</v>
      </c>
      <c r="D117" s="22">
        <v>0.11</v>
      </c>
      <c r="E117" s="22">
        <v>492</v>
      </c>
      <c r="F117" s="20">
        <v>81.967213114754102</v>
      </c>
      <c r="G117" s="22">
        <v>2.2524572574974799</v>
      </c>
      <c r="H117" s="18">
        <v>5.0299999999999997E-2</v>
      </c>
      <c r="I117" s="15">
        <v>1.5834308123679299E-3</v>
      </c>
      <c r="J117" s="24">
        <v>-4.5816999999999997E-2</v>
      </c>
      <c r="K117" s="18">
        <v>8.48E-2</v>
      </c>
      <c r="L117" s="15">
        <v>3.26176393995642E-3</v>
      </c>
      <c r="M117" s="18">
        <v>1.2200000000000001E-2</v>
      </c>
      <c r="N117" s="15">
        <v>3.3525573820592598E-4</v>
      </c>
      <c r="O117" s="24">
        <v>0.54227999999999998</v>
      </c>
      <c r="P117" s="10">
        <v>78.2</v>
      </c>
      <c r="Q117" s="6">
        <v>2.1292677239079998</v>
      </c>
      <c r="R117" s="6">
        <v>2.75993749870557</v>
      </c>
      <c r="S117" s="10">
        <v>82.5</v>
      </c>
      <c r="T117" s="6">
        <v>3.09561251800665</v>
      </c>
      <c r="U117" s="6">
        <v>3.5778053306670201</v>
      </c>
      <c r="V117" s="10">
        <v>195</v>
      </c>
      <c r="W117" s="6">
        <v>65.992981174440203</v>
      </c>
      <c r="X117" s="6">
        <v>81.007840016089204</v>
      </c>
      <c r="Y117" s="6">
        <v>5.2121212121212199</v>
      </c>
      <c r="Z117" s="6">
        <v>59.897435897435898</v>
      </c>
      <c r="AA117" s="7">
        <v>78.2</v>
      </c>
      <c r="AB117" s="7">
        <v>2.1292677239079998</v>
      </c>
      <c r="AC117" s="7">
        <v>2.75993749870557</v>
      </c>
      <c r="AD117" s="13">
        <v>77.900000000000006</v>
      </c>
      <c r="AE117" s="6">
        <v>2.1292677239079998</v>
      </c>
      <c r="AF117" s="13">
        <v>77.8</v>
      </c>
      <c r="AG117" s="6">
        <v>1.69358107619313</v>
      </c>
      <c r="AH117" s="13">
        <v>76.2</v>
      </c>
      <c r="AI117" s="6">
        <v>13.8099009514922</v>
      </c>
      <c r="AJ117" s="6">
        <v>3.5999999999999999E-3</v>
      </c>
      <c r="AK117" s="6">
        <v>2.5000000000000001E-3</v>
      </c>
    </row>
    <row r="118" spans="1:37">
      <c r="A118" s="5" t="s">
        <v>165</v>
      </c>
      <c r="B118" s="22">
        <v>2030</v>
      </c>
      <c r="C118" s="22">
        <v>1.069</v>
      </c>
      <c r="D118" s="22">
        <v>3.1E-2</v>
      </c>
      <c r="E118" s="22">
        <v>787</v>
      </c>
      <c r="F118" s="20">
        <v>80.906148867313902</v>
      </c>
      <c r="G118" s="22">
        <v>2.0370040143121799</v>
      </c>
      <c r="H118" s="18">
        <v>4.7500000000000001E-2</v>
      </c>
      <c r="I118" s="15">
        <v>1.1878967751626399E-3</v>
      </c>
      <c r="J118" s="24">
        <v>0.22389000000000001</v>
      </c>
      <c r="K118" s="18">
        <v>8.1000000000000003E-2</v>
      </c>
      <c r="L118" s="15">
        <v>2.2750604387576198E-3</v>
      </c>
      <c r="M118" s="18">
        <v>1.2359999999999999E-2</v>
      </c>
      <c r="N118" s="15">
        <v>3.1119228846486599E-4</v>
      </c>
      <c r="O118" s="24">
        <v>0.42727999999999999</v>
      </c>
      <c r="P118" s="10">
        <v>79.2</v>
      </c>
      <c r="Q118" s="6">
        <v>1.98560900443209</v>
      </c>
      <c r="R118" s="6">
        <v>2.6658066527398701</v>
      </c>
      <c r="S118" s="10">
        <v>79</v>
      </c>
      <c r="T118" s="6">
        <v>2.1840482074702501</v>
      </c>
      <c r="U118" s="6">
        <v>2.7796916157248401</v>
      </c>
      <c r="V118" s="10">
        <v>84</v>
      </c>
      <c r="W118" s="6">
        <v>50.740691417296503</v>
      </c>
      <c r="X118" s="6">
        <v>56.592593351251899</v>
      </c>
      <c r="Y118" s="6">
        <v>-0.25316455696202</v>
      </c>
      <c r="Z118" s="6">
        <v>5.7142857142857197</v>
      </c>
      <c r="AA118" s="7">
        <v>79.2</v>
      </c>
      <c r="AB118" s="7">
        <v>1.98560900443209</v>
      </c>
      <c r="AC118" s="7">
        <v>2.6658066527398701</v>
      </c>
      <c r="AD118" s="13">
        <v>79.2</v>
      </c>
      <c r="AE118" s="6">
        <v>2.0364781163768502</v>
      </c>
      <c r="AF118" s="13">
        <v>79.099999999999994</v>
      </c>
      <c r="AG118" s="6">
        <v>1.53969690931495</v>
      </c>
      <c r="AH118" s="13">
        <v>78.5</v>
      </c>
      <c r="AI118" s="6">
        <v>6.1949629139577</v>
      </c>
      <c r="AJ118" s="6">
        <v>1E-4</v>
      </c>
      <c r="AK118" s="6">
        <v>1.9E-3</v>
      </c>
    </row>
    <row r="119" spans="1:37">
      <c r="A119" s="5" t="s">
        <v>166</v>
      </c>
      <c r="B119" s="22">
        <v>1950</v>
      </c>
      <c r="C119" s="22">
        <v>1.093</v>
      </c>
      <c r="D119" s="22">
        <v>1.9E-2</v>
      </c>
      <c r="E119" s="22">
        <v>810</v>
      </c>
      <c r="F119" s="20">
        <v>77.579519006982196</v>
      </c>
      <c r="G119" s="22">
        <v>1.9215149284433</v>
      </c>
      <c r="H119" s="18">
        <v>4.8500000000000001E-2</v>
      </c>
      <c r="I119" s="15">
        <v>1.2663195197029199E-3</v>
      </c>
      <c r="J119" s="24">
        <v>0.14782000000000001</v>
      </c>
      <c r="K119" s="18">
        <v>8.6400000000000005E-2</v>
      </c>
      <c r="L119" s="15">
        <v>2.5152526712042302E-3</v>
      </c>
      <c r="M119" s="18">
        <v>1.289E-2</v>
      </c>
      <c r="N119" s="15">
        <v>3.19263740542205E-4</v>
      </c>
      <c r="O119" s="24">
        <v>0.40733000000000003</v>
      </c>
      <c r="P119" s="10">
        <v>82.6</v>
      </c>
      <c r="Q119" s="6">
        <v>2.0362460327970702</v>
      </c>
      <c r="R119" s="6">
        <v>2.7538579120686602</v>
      </c>
      <c r="S119" s="10">
        <v>84.1</v>
      </c>
      <c r="T119" s="6">
        <v>2.34795450955452</v>
      </c>
      <c r="U119" s="6">
        <v>2.9738034902121901</v>
      </c>
      <c r="V119" s="10">
        <v>123</v>
      </c>
      <c r="W119" s="6">
        <v>54.033482870794103</v>
      </c>
      <c r="X119" s="6">
        <v>73.645983751752993</v>
      </c>
      <c r="Y119" s="6">
        <v>1.78359096313912</v>
      </c>
      <c r="Z119" s="6">
        <v>32.845528455284601</v>
      </c>
      <c r="AA119" s="7">
        <v>82.6</v>
      </c>
      <c r="AB119" s="7">
        <v>2.0362460327970702</v>
      </c>
      <c r="AC119" s="7">
        <v>2.7538579120686602</v>
      </c>
      <c r="AD119" s="13">
        <v>82.5</v>
      </c>
      <c r="AE119" s="6">
        <v>2.0362460327970702</v>
      </c>
      <c r="AF119" s="13">
        <v>82.5</v>
      </c>
      <c r="AG119" s="6">
        <v>1.49642586817304</v>
      </c>
      <c r="AH119" s="13">
        <v>82</v>
      </c>
      <c r="AI119" s="6">
        <v>11.776054990886999</v>
      </c>
      <c r="AJ119" s="6">
        <v>8.0000000000000004E-4</v>
      </c>
      <c r="AK119" s="6">
        <v>1.9E-3</v>
      </c>
    </row>
    <row r="120" spans="1:37">
      <c r="A120" s="5" t="s">
        <v>169</v>
      </c>
      <c r="B120" s="22">
        <v>1190</v>
      </c>
      <c r="C120" s="22">
        <v>1.2330000000000001</v>
      </c>
      <c r="D120" s="22">
        <v>5.0999999999999997E-2</v>
      </c>
      <c r="E120" s="22">
        <v>461</v>
      </c>
      <c r="F120" s="20">
        <v>77.101002313030094</v>
      </c>
      <c r="G120" s="22">
        <v>2.1555420384416801</v>
      </c>
      <c r="H120" s="18">
        <v>4.6100000000000002E-2</v>
      </c>
      <c r="I120" s="15">
        <v>1.7392631180965399E-3</v>
      </c>
      <c r="J120" s="24">
        <v>0.12675</v>
      </c>
      <c r="K120" s="18">
        <v>8.2000000000000003E-2</v>
      </c>
      <c r="L120" s="15">
        <v>3.56028088779523E-3</v>
      </c>
      <c r="M120" s="18">
        <v>1.2970000000000001E-2</v>
      </c>
      <c r="N120" s="15">
        <v>3.6260722169449401E-4</v>
      </c>
      <c r="O120" s="24">
        <v>0.48010000000000003</v>
      </c>
      <c r="P120" s="10">
        <v>83</v>
      </c>
      <c r="Q120" s="6">
        <v>2.30754255074639</v>
      </c>
      <c r="R120" s="6">
        <v>2.96722745539383</v>
      </c>
      <c r="S120" s="10">
        <v>79.900000000000006</v>
      </c>
      <c r="T120" s="6">
        <v>3.3187876902782198</v>
      </c>
      <c r="U120" s="6">
        <v>3.7468421270904302</v>
      </c>
      <c r="V120" s="10">
        <v>21</v>
      </c>
      <c r="W120" s="6">
        <v>70.985357103279497</v>
      </c>
      <c r="X120" s="6">
        <v>72.307546549038193</v>
      </c>
      <c r="Y120" s="6">
        <v>-3.87984981226532</v>
      </c>
      <c r="Z120" s="6">
        <v>-295.23809523809501</v>
      </c>
      <c r="AA120" s="7">
        <v>83</v>
      </c>
      <c r="AB120" s="7">
        <v>2.30754255074639</v>
      </c>
      <c r="AC120" s="7">
        <v>2.96722745539383</v>
      </c>
      <c r="AD120" s="13">
        <v>83.2</v>
      </c>
      <c r="AE120" s="6">
        <v>2.30754255074639</v>
      </c>
      <c r="AF120" s="13">
        <v>83.2</v>
      </c>
      <c r="AG120" s="6">
        <v>1.8238288661884501</v>
      </c>
      <c r="AH120" s="13">
        <v>82</v>
      </c>
      <c r="AI120" s="6">
        <v>4.4945214517364196</v>
      </c>
      <c r="AJ120" s="6">
        <v>-1.8E-3</v>
      </c>
      <c r="AK120" s="6">
        <v>2.8999999999999998E-3</v>
      </c>
    </row>
    <row r="121" spans="1:37">
      <c r="A121" s="5" t="s">
        <v>170</v>
      </c>
      <c r="B121" s="22">
        <v>1198</v>
      </c>
      <c r="C121" s="22">
        <v>1.1020000000000001</v>
      </c>
      <c r="D121" s="22">
        <v>0.02</v>
      </c>
      <c r="E121" s="22">
        <v>577</v>
      </c>
      <c r="F121" s="20">
        <v>77.639751552795005</v>
      </c>
      <c r="G121" s="22">
        <v>2.07838083962156</v>
      </c>
      <c r="H121" s="18">
        <v>5.9499999999999997E-2</v>
      </c>
      <c r="I121" s="15">
        <v>4.9639662792410402E-3</v>
      </c>
      <c r="J121" s="24">
        <v>-0.28255999999999998</v>
      </c>
      <c r="K121" s="18">
        <v>0.106</v>
      </c>
      <c r="L121" s="15">
        <v>9.5080807737418799E-3</v>
      </c>
      <c r="M121" s="18">
        <v>1.2880000000000001E-2</v>
      </c>
      <c r="N121" s="15">
        <v>3.44791742360516E-4</v>
      </c>
      <c r="O121" s="24">
        <v>0.46138000000000001</v>
      </c>
      <c r="P121" s="10">
        <v>82.5</v>
      </c>
      <c r="Q121" s="6">
        <v>2.1893787309636701</v>
      </c>
      <c r="R121" s="6">
        <v>2.8680221526219198</v>
      </c>
      <c r="S121" s="10">
        <v>102</v>
      </c>
      <c r="T121" s="6">
        <v>8.7159064177030601</v>
      </c>
      <c r="U121" s="6">
        <v>8.9891071830713507</v>
      </c>
      <c r="V121" s="10">
        <v>490</v>
      </c>
      <c r="W121" s="6">
        <v>157.48848714139999</v>
      </c>
      <c r="X121" s="6">
        <v>157.60199336484601</v>
      </c>
      <c r="Y121" s="6">
        <v>19.117647058823501</v>
      </c>
      <c r="Z121" s="6">
        <v>83.163265306122497</v>
      </c>
      <c r="AA121" s="7">
        <v>82.5</v>
      </c>
      <c r="AB121" s="7">
        <v>2.1893787309636701</v>
      </c>
      <c r="AC121" s="7">
        <v>2.8680221526219198</v>
      </c>
      <c r="AD121" s="13">
        <v>81</v>
      </c>
      <c r="AE121" s="6">
        <v>2.1363471692578702</v>
      </c>
      <c r="AF121" s="13">
        <v>81</v>
      </c>
      <c r="AG121" s="6">
        <v>1.7192511980968499</v>
      </c>
      <c r="AH121" s="13">
        <v>81.900000000000006</v>
      </c>
      <c r="AI121" s="6">
        <v>2.3146883346933702</v>
      </c>
      <c r="AJ121" s="6">
        <v>1.55E-2</v>
      </c>
      <c r="AK121" s="6">
        <v>8.3000000000000001E-3</v>
      </c>
    </row>
    <row r="122" spans="1:37">
      <c r="A122" s="5" t="s">
        <v>171</v>
      </c>
      <c r="B122" s="22">
        <v>875</v>
      </c>
      <c r="C122" s="22">
        <v>1.423</v>
      </c>
      <c r="D122" s="22">
        <v>3.9E-2</v>
      </c>
      <c r="E122" s="22">
        <v>497</v>
      </c>
      <c r="F122" s="20">
        <v>81.900081900081901</v>
      </c>
      <c r="G122" s="22">
        <v>2.3253041417254501</v>
      </c>
      <c r="H122" s="18">
        <v>6.6500000000000004E-2</v>
      </c>
      <c r="I122" s="15">
        <v>2.9214746788819501E-3</v>
      </c>
      <c r="J122" s="24">
        <v>-3.7525999999999997E-2</v>
      </c>
      <c r="K122" s="18">
        <v>0.11210000000000001</v>
      </c>
      <c r="L122" s="15">
        <v>5.4704150665191801E-3</v>
      </c>
      <c r="M122" s="18">
        <v>1.221E-2</v>
      </c>
      <c r="N122" s="15">
        <v>3.46665875195411E-4</v>
      </c>
      <c r="O122" s="24">
        <v>0.47409000000000001</v>
      </c>
      <c r="P122" s="10">
        <v>78.2</v>
      </c>
      <c r="Q122" s="6">
        <v>2.1861611098069802</v>
      </c>
      <c r="R122" s="6">
        <v>2.8049545943795602</v>
      </c>
      <c r="S122" s="10">
        <v>107.6</v>
      </c>
      <c r="T122" s="6">
        <v>4.98802272987046</v>
      </c>
      <c r="U122" s="6">
        <v>5.4982672848202796</v>
      </c>
      <c r="V122" s="10">
        <v>770</v>
      </c>
      <c r="W122" s="6">
        <v>102.36762065606</v>
      </c>
      <c r="X122" s="6">
        <v>102.43359572047601</v>
      </c>
      <c r="Y122" s="6">
        <v>27.3234200743494</v>
      </c>
      <c r="Z122" s="6">
        <v>89.844155844155793</v>
      </c>
      <c r="AA122" s="7">
        <v>78.2</v>
      </c>
      <c r="AB122" s="7">
        <v>2.1861611098069802</v>
      </c>
      <c r="AC122" s="7">
        <v>2.8049545943795602</v>
      </c>
      <c r="AD122" s="13">
        <v>76.3</v>
      </c>
      <c r="AE122" s="6">
        <v>2.1861611098069802</v>
      </c>
      <c r="AF122" s="13">
        <v>76.400000000000006</v>
      </c>
      <c r="AG122" s="6">
        <v>1.8781828328744801</v>
      </c>
      <c r="AH122" s="13">
        <v>77.5</v>
      </c>
      <c r="AI122" s="6">
        <v>2.0998949456876601</v>
      </c>
      <c r="AJ122" s="6">
        <v>2.4400000000000002E-2</v>
      </c>
      <c r="AK122" s="6">
        <v>4.5999999999999999E-3</v>
      </c>
    </row>
    <row r="123" spans="1:37">
      <c r="A123" s="5" t="s">
        <v>172</v>
      </c>
      <c r="B123" s="22">
        <v>3890</v>
      </c>
      <c r="C123" s="22">
        <v>0.86899999999999999</v>
      </c>
      <c r="D123" s="22">
        <v>1.7999999999999999E-2</v>
      </c>
      <c r="E123" s="22">
        <v>9500</v>
      </c>
      <c r="F123" s="20">
        <v>63.613231552162802</v>
      </c>
      <c r="G123" s="22">
        <v>2.4415675075387799</v>
      </c>
      <c r="H123" s="18">
        <v>0.22600000000000001</v>
      </c>
      <c r="I123" s="15">
        <v>1.96860619232983E-2</v>
      </c>
      <c r="J123" s="24">
        <v>-0.8206</v>
      </c>
      <c r="K123" s="18">
        <v>0.51500000000000001</v>
      </c>
      <c r="L123" s="15">
        <v>5.7710505975948602E-2</v>
      </c>
      <c r="M123" s="18">
        <v>1.5720000000000001E-2</v>
      </c>
      <c r="N123" s="15">
        <v>6.0335625595497096E-4</v>
      </c>
      <c r="O123" s="24">
        <v>0.90488000000000002</v>
      </c>
      <c r="P123" s="10">
        <v>100.6</v>
      </c>
      <c r="Q123" s="6">
        <v>3.83689618462454</v>
      </c>
      <c r="R123" s="6">
        <v>4.4503740055632504</v>
      </c>
      <c r="S123" s="10">
        <v>407</v>
      </c>
      <c r="T123" s="6">
        <v>37.952519871234898</v>
      </c>
      <c r="U123" s="6">
        <v>38.745896666967298</v>
      </c>
      <c r="V123" s="10">
        <v>2830</v>
      </c>
      <c r="W123" s="6">
        <v>188.97623202579999</v>
      </c>
      <c r="X123" s="6">
        <v>188.983074131439</v>
      </c>
      <c r="Y123" s="6">
        <v>75.282555282555293</v>
      </c>
      <c r="Z123" s="6">
        <v>96.445229681978802</v>
      </c>
      <c r="AA123" s="7">
        <v>100.6</v>
      </c>
      <c r="AB123" s="7">
        <v>3.83689618462454</v>
      </c>
      <c r="AC123" s="7">
        <v>4.4503740055632504</v>
      </c>
      <c r="AD123" s="13">
        <v>76.3</v>
      </c>
      <c r="AE123" s="6">
        <v>2.50299267509642</v>
      </c>
      <c r="AF123" s="13">
        <v>77</v>
      </c>
      <c r="AG123" s="6">
        <v>3.7939115140550599</v>
      </c>
      <c r="AH123" s="13">
        <v>100.6</v>
      </c>
      <c r="AI123" s="6">
        <v>3.30954236551815</v>
      </c>
      <c r="AJ123" s="6">
        <v>0.23</v>
      </c>
      <c r="AK123" s="6">
        <v>3.2000000000000001E-2</v>
      </c>
    </row>
    <row r="124" spans="1:37">
      <c r="A124" s="5" t="s">
        <v>174</v>
      </c>
      <c r="B124" s="22">
        <v>1030</v>
      </c>
      <c r="C124" s="22">
        <v>1.42</v>
      </c>
      <c r="D124" s="22">
        <v>0.1</v>
      </c>
      <c r="E124" s="22">
        <v>490</v>
      </c>
      <c r="F124" s="20">
        <v>81.10300081103</v>
      </c>
      <c r="G124" s="22">
        <v>2.8165985405908001</v>
      </c>
      <c r="H124" s="18">
        <v>5.67E-2</v>
      </c>
      <c r="I124" s="15">
        <v>5.8297472873957397E-3</v>
      </c>
      <c r="J124" s="24">
        <v>0.67181000000000002</v>
      </c>
      <c r="K124" s="18">
        <v>9.4899999999999998E-2</v>
      </c>
      <c r="L124" s="15">
        <v>7.6965187585037401E-3</v>
      </c>
      <c r="M124" s="18">
        <v>1.2330000000000001E-2</v>
      </c>
      <c r="N124" s="15">
        <v>4.28204377867625E-4</v>
      </c>
      <c r="O124" s="24">
        <v>-0.22162999999999999</v>
      </c>
      <c r="P124" s="10">
        <v>79</v>
      </c>
      <c r="Q124" s="6">
        <v>2.7492474853076101</v>
      </c>
      <c r="R124" s="6">
        <v>3.27216905581589</v>
      </c>
      <c r="S124" s="10">
        <v>91.6</v>
      </c>
      <c r="T124" s="6">
        <v>6.9847934170669301</v>
      </c>
      <c r="U124" s="6">
        <v>7.2624634167422997</v>
      </c>
      <c r="V124" s="10">
        <v>380</v>
      </c>
      <c r="W124" s="6">
        <v>165.36813224306701</v>
      </c>
      <c r="X124" s="6">
        <v>165.533020657495</v>
      </c>
      <c r="Y124" s="6">
        <v>13.7554585152838</v>
      </c>
      <c r="Z124" s="6">
        <v>79.210526315789494</v>
      </c>
      <c r="AA124" s="7">
        <v>79</v>
      </c>
      <c r="AB124" s="7">
        <v>2.7492474853076101</v>
      </c>
      <c r="AC124" s="7">
        <v>3.27216905581589</v>
      </c>
      <c r="AD124" s="13">
        <v>78.5</v>
      </c>
      <c r="AE124" s="6">
        <v>2.8813819141985002</v>
      </c>
      <c r="AF124" s="13">
        <v>78.5</v>
      </c>
      <c r="AG124" s="6">
        <v>2.5947522192112098</v>
      </c>
      <c r="AH124" s="13">
        <v>77.3</v>
      </c>
      <c r="AI124" s="6">
        <v>3.43312708189125</v>
      </c>
      <c r="AJ124" s="6">
        <v>1.18E-2</v>
      </c>
      <c r="AK124" s="6">
        <v>9.4999999999999998E-3</v>
      </c>
    </row>
    <row r="125" spans="1:37">
      <c r="A125" s="5" t="s">
        <v>175</v>
      </c>
      <c r="B125" s="22">
        <v>1087</v>
      </c>
      <c r="C125" s="22">
        <v>1.399</v>
      </c>
      <c r="D125" s="22">
        <v>5.8000000000000003E-2</v>
      </c>
      <c r="E125" s="22">
        <v>448</v>
      </c>
      <c r="F125" s="20">
        <v>79.5544948289578</v>
      </c>
      <c r="G125" s="22">
        <v>1.95883184256808</v>
      </c>
      <c r="H125" s="18">
        <v>4.8899999999999999E-2</v>
      </c>
      <c r="I125" s="15">
        <v>1.5836547248199899E-3</v>
      </c>
      <c r="J125" s="24">
        <v>0.23829</v>
      </c>
      <c r="K125" s="18">
        <v>8.5099999999999995E-2</v>
      </c>
      <c r="L125" s="15">
        <v>2.8843025153405802E-3</v>
      </c>
      <c r="M125" s="18">
        <v>1.257E-2</v>
      </c>
      <c r="N125" s="15">
        <v>3.09505029401785E-4</v>
      </c>
      <c r="O125" s="24">
        <v>0.27550999999999998</v>
      </c>
      <c r="P125" s="10">
        <v>80.599999999999994</v>
      </c>
      <c r="Q125" s="6">
        <v>1.95707741591935</v>
      </c>
      <c r="R125" s="6">
        <v>2.6647890550203899</v>
      </c>
      <c r="S125" s="10">
        <v>82.9</v>
      </c>
      <c r="T125" s="6">
        <v>2.6425237232840102</v>
      </c>
      <c r="U125" s="6">
        <v>3.19715847775774</v>
      </c>
      <c r="V125" s="10">
        <v>142</v>
      </c>
      <c r="W125" s="6">
        <v>71.133213242763105</v>
      </c>
      <c r="X125" s="6">
        <v>121.61323765847899</v>
      </c>
      <c r="Y125" s="6">
        <v>2.7744270205066499</v>
      </c>
      <c r="Z125" s="6">
        <v>43.239436619718298</v>
      </c>
      <c r="AA125" s="7">
        <v>80.599999999999994</v>
      </c>
      <c r="AB125" s="7">
        <v>1.95707741591935</v>
      </c>
      <c r="AC125" s="7">
        <v>2.6647890550203899</v>
      </c>
      <c r="AD125" s="13">
        <v>80.8</v>
      </c>
      <c r="AE125" s="6">
        <v>2.0559552553257401</v>
      </c>
      <c r="AF125" s="13">
        <v>80.7</v>
      </c>
      <c r="AG125" s="6">
        <v>1.6257095768060099</v>
      </c>
      <c r="AH125" s="13">
        <v>81</v>
      </c>
      <c r="AI125" s="6">
        <v>29.880525869542701</v>
      </c>
      <c r="AJ125" s="6">
        <v>1.8E-3</v>
      </c>
      <c r="AK125" s="6">
        <v>2.5000000000000001E-3</v>
      </c>
    </row>
    <row r="126" spans="1:37">
      <c r="A126" s="5" t="s">
        <v>176</v>
      </c>
      <c r="B126" s="22">
        <v>656</v>
      </c>
      <c r="C126" s="22">
        <v>1.8380000000000001</v>
      </c>
      <c r="D126" s="22">
        <v>8.5000000000000006E-2</v>
      </c>
      <c r="E126" s="22">
        <v>289</v>
      </c>
      <c r="F126" s="20">
        <v>75.757575757575793</v>
      </c>
      <c r="G126" s="22">
        <v>2.0672533471358201</v>
      </c>
      <c r="H126" s="18">
        <v>5.45E-2</v>
      </c>
      <c r="I126" s="15">
        <v>3.0006352849654199E-3</v>
      </c>
      <c r="J126" s="24">
        <v>-6.3077999999999995E-2</v>
      </c>
      <c r="K126" s="18">
        <v>9.9699999999999997E-2</v>
      </c>
      <c r="L126" s="15">
        <v>6.2221225478127596E-3</v>
      </c>
      <c r="M126" s="18">
        <v>1.32E-2</v>
      </c>
      <c r="N126" s="15">
        <v>3.60198223204946E-4</v>
      </c>
      <c r="O126" s="24">
        <v>0.38718999999999998</v>
      </c>
      <c r="P126" s="10">
        <v>84.5</v>
      </c>
      <c r="Q126" s="6">
        <v>2.2720094471081</v>
      </c>
      <c r="R126" s="6">
        <v>2.9605038987252201</v>
      </c>
      <c r="S126" s="10">
        <v>96.2</v>
      </c>
      <c r="T126" s="6">
        <v>5.7435377435606698</v>
      </c>
      <c r="U126" s="6">
        <v>6.1087263719678502</v>
      </c>
      <c r="V126" s="10">
        <v>350</v>
      </c>
      <c r="W126" s="6">
        <v>118.184446091027</v>
      </c>
      <c r="X126" s="6">
        <v>118.73561005461301</v>
      </c>
      <c r="Y126" s="6">
        <v>12.1621621621622</v>
      </c>
      <c r="Z126" s="6">
        <v>75.857142857142904</v>
      </c>
      <c r="AA126" s="7">
        <v>84.5</v>
      </c>
      <c r="AB126" s="7">
        <v>2.2720094471081</v>
      </c>
      <c r="AC126" s="7">
        <v>2.9605038987252201</v>
      </c>
      <c r="AD126" s="13">
        <v>83.7</v>
      </c>
      <c r="AE126" s="6">
        <v>2.2720094471081</v>
      </c>
      <c r="AF126" s="13">
        <v>83.6</v>
      </c>
      <c r="AG126" s="6">
        <v>1.82412329948005</v>
      </c>
      <c r="AH126" s="13">
        <v>83.8</v>
      </c>
      <c r="AI126" s="6">
        <v>4.5347654672335196</v>
      </c>
      <c r="AJ126" s="6">
        <v>9.1000000000000004E-3</v>
      </c>
      <c r="AK126" s="6">
        <v>5.0000000000000001E-3</v>
      </c>
    </row>
    <row r="127" spans="1:37">
      <c r="A127" s="5" t="s">
        <v>177</v>
      </c>
      <c r="B127" s="22">
        <v>1410</v>
      </c>
      <c r="C127" s="22">
        <v>1.391</v>
      </c>
      <c r="D127" s="22">
        <v>3.5999999999999997E-2</v>
      </c>
      <c r="E127" s="22">
        <v>1050</v>
      </c>
      <c r="F127" s="20">
        <v>80.128205128205096</v>
      </c>
      <c r="G127" s="22">
        <v>2.1775354379435798</v>
      </c>
      <c r="H127" s="18">
        <v>8.6900000000000005E-2</v>
      </c>
      <c r="I127" s="15">
        <v>5.9090478275166001E-3</v>
      </c>
      <c r="J127" s="24">
        <v>-0.15762000000000001</v>
      </c>
      <c r="K127" s="18">
        <v>0.15</v>
      </c>
      <c r="L127" s="15">
        <v>1.11251966274759E-2</v>
      </c>
      <c r="M127" s="18">
        <v>1.248E-2</v>
      </c>
      <c r="N127" s="15">
        <v>3.3915201547388802E-4</v>
      </c>
      <c r="O127" s="24">
        <v>0.49389</v>
      </c>
      <c r="P127" s="10">
        <v>79.900000000000006</v>
      </c>
      <c r="Q127" s="6">
        <v>2.1538413828474501</v>
      </c>
      <c r="R127" s="6">
        <v>2.8042615715727899</v>
      </c>
      <c r="S127" s="10">
        <v>141</v>
      </c>
      <c r="T127" s="6">
        <v>9.5411775448355396</v>
      </c>
      <c r="U127" s="6">
        <v>9.9996575676675192</v>
      </c>
      <c r="V127" s="10">
        <v>1240</v>
      </c>
      <c r="W127" s="6">
        <v>133.858958168378</v>
      </c>
      <c r="X127" s="6">
        <v>133.87795139013099</v>
      </c>
      <c r="Y127" s="6">
        <v>43.3333333333333</v>
      </c>
      <c r="Z127" s="6">
        <v>93.556451612903203</v>
      </c>
      <c r="AA127" s="7">
        <v>79.900000000000006</v>
      </c>
      <c r="AB127" s="7">
        <v>2.1538413828474501</v>
      </c>
      <c r="AC127" s="7">
        <v>2.8042615715727899</v>
      </c>
      <c r="AD127" s="13">
        <v>75.900000000000006</v>
      </c>
      <c r="AE127" s="6">
        <v>2.1538413828474501</v>
      </c>
      <c r="AF127" s="13">
        <v>76</v>
      </c>
      <c r="AG127" s="6">
        <v>1.9980663007202399</v>
      </c>
      <c r="AH127" s="13">
        <v>79.900000000000006</v>
      </c>
      <c r="AI127" s="6">
        <v>1.5680822438734101</v>
      </c>
      <c r="AJ127" s="6">
        <v>5.0200000000000002E-2</v>
      </c>
      <c r="AK127" s="6">
        <v>9.4000000000000004E-3</v>
      </c>
    </row>
    <row r="128" spans="1:37">
      <c r="A128" s="5" t="s">
        <v>178</v>
      </c>
      <c r="B128" s="22">
        <v>1610</v>
      </c>
      <c r="C128" s="22">
        <v>1.27</v>
      </c>
      <c r="D128" s="22">
        <v>0.11</v>
      </c>
      <c r="E128" s="22">
        <v>770</v>
      </c>
      <c r="F128" s="20">
        <v>79.113924050632903</v>
      </c>
      <c r="G128" s="22">
        <v>3.0335905684423299</v>
      </c>
      <c r="H128" s="18">
        <v>5.1499999999999997E-2</v>
      </c>
      <c r="I128" s="15">
        <v>2.8380433612002899E-3</v>
      </c>
      <c r="J128" s="24">
        <v>-0.78583000000000003</v>
      </c>
      <c r="K128" s="18">
        <v>0.104</v>
      </c>
      <c r="L128" s="15">
        <v>2.52182790848226E-2</v>
      </c>
      <c r="M128" s="18">
        <v>1.264E-2</v>
      </c>
      <c r="N128" s="15">
        <v>4.84675551683804E-4</v>
      </c>
      <c r="O128" s="24">
        <v>0.97026000000000001</v>
      </c>
      <c r="P128" s="10">
        <v>80.900000000000006</v>
      </c>
      <c r="Q128" s="6">
        <v>3.1030966688578698</v>
      </c>
      <c r="R128" s="6">
        <v>3.5966974340519302</v>
      </c>
      <c r="S128" s="10">
        <v>85.5</v>
      </c>
      <c r="T128" s="6">
        <v>4.6660187550260197</v>
      </c>
      <c r="U128" s="6">
        <v>5.1424539581334097</v>
      </c>
      <c r="V128" s="10">
        <v>220</v>
      </c>
      <c r="W128" s="6">
        <v>94.665799237205903</v>
      </c>
      <c r="X128" s="6">
        <v>97.733042917338196</v>
      </c>
      <c r="Y128" s="6">
        <v>5.3801169590643196</v>
      </c>
      <c r="Z128" s="6">
        <v>63.227272727272698</v>
      </c>
      <c r="AA128" s="7">
        <v>80.900000000000006</v>
      </c>
      <c r="AB128" s="7">
        <v>3.1030966688578698</v>
      </c>
      <c r="AC128" s="7">
        <v>3.5966974340519302</v>
      </c>
      <c r="AD128" s="13">
        <v>79.7</v>
      </c>
      <c r="AE128" s="6">
        <v>2.3372652687011799</v>
      </c>
      <c r="AF128" s="13">
        <v>79.7</v>
      </c>
      <c r="AG128" s="6">
        <v>2.0481042508267402</v>
      </c>
      <c r="AH128" s="13">
        <v>78.3</v>
      </c>
      <c r="AI128" s="6">
        <v>7.0526410102160204</v>
      </c>
      <c r="AJ128" s="6">
        <v>5.1000000000000004E-3</v>
      </c>
      <c r="AK128" s="6">
        <v>4.4999999999999997E-3</v>
      </c>
    </row>
    <row r="129" spans="1:37">
      <c r="A129" s="5" t="s">
        <v>179</v>
      </c>
      <c r="B129" s="22">
        <v>1370</v>
      </c>
      <c r="C129" s="22">
        <v>1.3979999999999999</v>
      </c>
      <c r="D129" s="22">
        <v>4.8000000000000001E-2</v>
      </c>
      <c r="E129" s="22">
        <v>548</v>
      </c>
      <c r="F129" s="20">
        <v>77.279752704791306</v>
      </c>
      <c r="G129" s="22">
        <v>1.91128187977554</v>
      </c>
      <c r="H129" s="18">
        <v>4.8099999999999997E-2</v>
      </c>
      <c r="I129" s="15">
        <v>1.58198411062564E-3</v>
      </c>
      <c r="J129" s="24">
        <v>0.29980000000000001</v>
      </c>
      <c r="K129" s="18">
        <v>8.5699999999999998E-2</v>
      </c>
      <c r="L129" s="15">
        <v>2.9613593162600201E-3</v>
      </c>
      <c r="M129" s="18">
        <v>1.294E-2</v>
      </c>
      <c r="N129" s="15">
        <v>3.20031918564383E-4</v>
      </c>
      <c r="O129" s="24">
        <v>0.11418</v>
      </c>
      <c r="P129" s="10">
        <v>82.9</v>
      </c>
      <c r="Q129" s="6">
        <v>2.0410622655333399</v>
      </c>
      <c r="R129" s="6">
        <v>2.7621998233888898</v>
      </c>
      <c r="S129" s="10">
        <v>83.4</v>
      </c>
      <c r="T129" s="6">
        <v>2.7945651654746402</v>
      </c>
      <c r="U129" s="6">
        <v>3.3302685220326</v>
      </c>
      <c r="V129" s="10">
        <v>108</v>
      </c>
      <c r="W129" s="6">
        <v>66.069732923242697</v>
      </c>
      <c r="X129" s="6">
        <v>74.768698061027294</v>
      </c>
      <c r="Y129" s="6">
        <v>0.59952038369304705</v>
      </c>
      <c r="Z129" s="6">
        <v>23.240740740740701</v>
      </c>
      <c r="AA129" s="7">
        <v>82.9</v>
      </c>
      <c r="AB129" s="7">
        <v>2.0410622655333399</v>
      </c>
      <c r="AC129" s="7">
        <v>2.7621998233888898</v>
      </c>
      <c r="AD129" s="13">
        <v>82.7</v>
      </c>
      <c r="AE129" s="6">
        <v>2.0905824958092598</v>
      </c>
      <c r="AF129" s="13">
        <v>82.7</v>
      </c>
      <c r="AG129" s="6">
        <v>1.56019052172621</v>
      </c>
      <c r="AH129" s="13">
        <v>82.5</v>
      </c>
      <c r="AI129" s="6">
        <v>9.7999188031646796</v>
      </c>
      <c r="AJ129" s="6">
        <v>8.0000000000000004E-4</v>
      </c>
      <c r="AK129" s="6">
        <v>2.5999999999999999E-3</v>
      </c>
    </row>
    <row r="130" spans="1:37">
      <c r="A130" s="5" t="s">
        <v>180</v>
      </c>
      <c r="B130" s="22">
        <v>868</v>
      </c>
      <c r="C130" s="22">
        <v>1.415</v>
      </c>
      <c r="D130" s="22">
        <v>5.2999999999999999E-2</v>
      </c>
      <c r="E130" s="22">
        <v>393</v>
      </c>
      <c r="F130" s="20">
        <v>77.160493827160494</v>
      </c>
      <c r="G130" s="22">
        <v>1.96622625977446</v>
      </c>
      <c r="H130" s="18">
        <v>5.3499999999999999E-2</v>
      </c>
      <c r="I130" s="15">
        <v>2.7627059070182698E-3</v>
      </c>
      <c r="J130" s="24">
        <v>8.5238999999999992E-3</v>
      </c>
      <c r="K130" s="18">
        <v>9.5899999999999999E-2</v>
      </c>
      <c r="L130" s="15">
        <v>5.2071759140632102E-3</v>
      </c>
      <c r="M130" s="18">
        <v>1.2959999999999999E-2</v>
      </c>
      <c r="N130" s="15">
        <v>3.3025050855373399E-4</v>
      </c>
      <c r="O130" s="24">
        <v>0.29997000000000001</v>
      </c>
      <c r="P130" s="10">
        <v>83</v>
      </c>
      <c r="Q130" s="6">
        <v>2.09246518465247</v>
      </c>
      <c r="R130" s="6">
        <v>2.8022850707970499</v>
      </c>
      <c r="S130" s="10">
        <v>92.8</v>
      </c>
      <c r="T130" s="6">
        <v>4.8072347082600997</v>
      </c>
      <c r="U130" s="6">
        <v>5.20979692866619</v>
      </c>
      <c r="V130" s="10">
        <v>310</v>
      </c>
      <c r="W130" s="6">
        <v>102.454300811491</v>
      </c>
      <c r="X130" s="6">
        <v>103.347531938524</v>
      </c>
      <c r="Y130" s="6">
        <v>10.560344827586199</v>
      </c>
      <c r="Z130" s="6">
        <v>73.225806451612897</v>
      </c>
      <c r="AA130" s="7">
        <v>83</v>
      </c>
      <c r="AB130" s="7">
        <v>2.09246518465247</v>
      </c>
      <c r="AC130" s="7">
        <v>2.8022850707970499</v>
      </c>
      <c r="AD130" s="13">
        <v>82.4</v>
      </c>
      <c r="AE130" s="6">
        <v>2.09246518465247</v>
      </c>
      <c r="AF130" s="13">
        <v>82.4</v>
      </c>
      <c r="AG130" s="6">
        <v>1.60664418596668</v>
      </c>
      <c r="AH130" s="13">
        <v>82.4</v>
      </c>
      <c r="AI130" s="6">
        <v>4.6220941975893499</v>
      </c>
      <c r="AJ130" s="6">
        <v>7.7000000000000002E-3</v>
      </c>
      <c r="AK130" s="6">
        <v>4.4999999999999997E-3</v>
      </c>
    </row>
    <row r="131" spans="1:37">
      <c r="A131" s="5" t="s">
        <v>181</v>
      </c>
      <c r="B131" s="22">
        <v>2510</v>
      </c>
      <c r="C131" s="22">
        <v>1.014</v>
      </c>
      <c r="D131" s="22">
        <v>2.4E-2</v>
      </c>
      <c r="E131" s="22">
        <v>1090</v>
      </c>
      <c r="F131" s="20">
        <v>75.187969924811995</v>
      </c>
      <c r="G131" s="22">
        <v>1.9243453436932401</v>
      </c>
      <c r="H131" s="18">
        <v>5.0599999999999999E-2</v>
      </c>
      <c r="I131" s="15">
        <v>1.4221569292550999E-3</v>
      </c>
      <c r="J131" s="24">
        <v>9.4719999999999999E-2</v>
      </c>
      <c r="K131" s="18">
        <v>9.2899999999999996E-2</v>
      </c>
      <c r="L131" s="15">
        <v>3.05791448539687E-3</v>
      </c>
      <c r="M131" s="18">
        <v>1.3299999999999999E-2</v>
      </c>
      <c r="N131" s="15">
        <v>3.4039744784589702E-4</v>
      </c>
      <c r="O131" s="24">
        <v>0.40366000000000002</v>
      </c>
      <c r="P131" s="10">
        <v>85.2</v>
      </c>
      <c r="Q131" s="6">
        <v>2.17510464970549</v>
      </c>
      <c r="R131" s="6">
        <v>2.89615361420244</v>
      </c>
      <c r="S131" s="10">
        <v>90.1</v>
      </c>
      <c r="T131" s="6">
        <v>2.8128554200981699</v>
      </c>
      <c r="U131" s="6">
        <v>3.4230236502777198</v>
      </c>
      <c r="V131" s="10">
        <v>214</v>
      </c>
      <c r="W131" s="6">
        <v>60.8010558398882</v>
      </c>
      <c r="X131" s="6">
        <v>80.314802965190694</v>
      </c>
      <c r="Y131" s="6">
        <v>5.4384017758046603</v>
      </c>
      <c r="Z131" s="6">
        <v>60.186915887850503</v>
      </c>
      <c r="AA131" s="7">
        <v>85.2</v>
      </c>
      <c r="AB131" s="7">
        <v>2.17510464970549</v>
      </c>
      <c r="AC131" s="7">
        <v>2.89615361420244</v>
      </c>
      <c r="AD131" s="13">
        <v>84.9</v>
      </c>
      <c r="AE131" s="6">
        <v>2.17510464970549</v>
      </c>
      <c r="AF131" s="13">
        <v>84.8</v>
      </c>
      <c r="AG131" s="6">
        <v>1.65944436917169</v>
      </c>
      <c r="AH131" s="13">
        <v>82.7</v>
      </c>
      <c r="AI131" s="6">
        <v>11.063461991854</v>
      </c>
      <c r="AJ131" s="6">
        <v>3.8999999999999998E-3</v>
      </c>
      <c r="AK131" s="6">
        <v>2.3E-3</v>
      </c>
    </row>
    <row r="132" spans="1:37">
      <c r="A132" s="5" t="s">
        <v>182</v>
      </c>
      <c r="B132" s="22">
        <v>1620</v>
      </c>
      <c r="C132" s="22">
        <v>1.117</v>
      </c>
      <c r="D132" s="22">
        <v>3.3000000000000002E-2</v>
      </c>
      <c r="E132" s="22">
        <v>773</v>
      </c>
      <c r="F132" s="20">
        <v>81.766148814390803</v>
      </c>
      <c r="G132" s="22">
        <v>2.3970562178327</v>
      </c>
      <c r="H132" s="18">
        <v>6.2300000000000001E-2</v>
      </c>
      <c r="I132" s="15">
        <v>2.8396008500322901E-3</v>
      </c>
      <c r="J132" s="24">
        <v>0.16977999999999999</v>
      </c>
      <c r="K132" s="18">
        <v>0.1031</v>
      </c>
      <c r="L132" s="15">
        <v>4.6050799124445199E-3</v>
      </c>
      <c r="M132" s="18">
        <v>1.223E-2</v>
      </c>
      <c r="N132" s="15">
        <v>3.5853464996426799E-4</v>
      </c>
      <c r="O132" s="24">
        <v>0.28351999999999999</v>
      </c>
      <c r="P132" s="10">
        <v>78.3</v>
      </c>
      <c r="Q132" s="6">
        <v>2.3038116079691702</v>
      </c>
      <c r="R132" s="6">
        <v>2.8993139675373301</v>
      </c>
      <c r="S132" s="10">
        <v>99.5</v>
      </c>
      <c r="T132" s="6">
        <v>4.2030265308686303</v>
      </c>
      <c r="U132" s="6">
        <v>4.7186332894576601</v>
      </c>
      <c r="V132" s="10">
        <v>630</v>
      </c>
      <c r="W132" s="6">
        <v>86.620914938565804</v>
      </c>
      <c r="X132" s="6">
        <v>86.741117280613295</v>
      </c>
      <c r="Y132" s="6">
        <v>21.306532663316599</v>
      </c>
      <c r="Z132" s="6">
        <v>87.571428571428598</v>
      </c>
      <c r="AA132" s="7">
        <v>78.3</v>
      </c>
      <c r="AB132" s="7">
        <v>2.3038116079691702</v>
      </c>
      <c r="AC132" s="7">
        <v>2.8993139675373301</v>
      </c>
      <c r="AD132" s="13">
        <v>76.900000000000006</v>
      </c>
      <c r="AE132" s="6">
        <v>2.3038116079691702</v>
      </c>
      <c r="AF132" s="13">
        <v>76.8</v>
      </c>
      <c r="AG132" s="6">
        <v>1.97520429808808</v>
      </c>
      <c r="AH132" s="13">
        <v>78</v>
      </c>
      <c r="AI132" s="6">
        <v>2.0454106664066098</v>
      </c>
      <c r="AJ132" s="6">
        <v>1.9099999999999999E-2</v>
      </c>
      <c r="AK132" s="6">
        <v>4.5999999999999999E-3</v>
      </c>
    </row>
    <row r="133" spans="1:37">
      <c r="A133" s="5" t="s">
        <v>184</v>
      </c>
      <c r="B133" s="22">
        <v>891</v>
      </c>
      <c r="C133" s="22">
        <v>0.91800000000000004</v>
      </c>
      <c r="D133" s="22">
        <v>7.0000000000000007E-2</v>
      </c>
      <c r="E133" s="22">
        <v>8900</v>
      </c>
      <c r="F133" s="20">
        <v>37.878787878787897</v>
      </c>
      <c r="G133" s="22">
        <v>2.0577385235888901</v>
      </c>
      <c r="H133" s="18">
        <v>0.55000000000000004</v>
      </c>
      <c r="I133" s="15">
        <v>3.5436666507516403E-2</v>
      </c>
      <c r="J133" s="24">
        <v>-0.82459000000000005</v>
      </c>
      <c r="K133" s="18">
        <v>2.1</v>
      </c>
      <c r="L133" s="15">
        <v>0.17449641830135099</v>
      </c>
      <c r="M133" s="18">
        <v>2.64E-2</v>
      </c>
      <c r="N133" s="15">
        <v>1.4341614414005101E-3</v>
      </c>
      <c r="O133" s="24">
        <v>0.91317000000000004</v>
      </c>
      <c r="P133" s="10">
        <v>168</v>
      </c>
      <c r="Q133" s="6">
        <v>8.5119882962571101</v>
      </c>
      <c r="R133" s="6">
        <v>9.3003176713580196</v>
      </c>
      <c r="S133" s="10">
        <v>1102</v>
      </c>
      <c r="T133" s="6">
        <v>74.334597630148707</v>
      </c>
      <c r="U133" s="6">
        <v>75.942644434974696</v>
      </c>
      <c r="V133" s="10">
        <v>4300</v>
      </c>
      <c r="W133" s="6">
        <v>141.732286433383</v>
      </c>
      <c r="X133" s="6">
        <v>141.7540046947</v>
      </c>
      <c r="Y133" s="6">
        <v>84.754990925589794</v>
      </c>
      <c r="Z133" s="6">
        <v>96.093023255814003</v>
      </c>
      <c r="AA133" s="7">
        <v>168</v>
      </c>
      <c r="AB133" s="7">
        <v>8.5119882962571101</v>
      </c>
      <c r="AC133" s="7">
        <v>9.3003176713580196</v>
      </c>
      <c r="AD133" s="13">
        <v>75.8</v>
      </c>
      <c r="AE133" s="6">
        <v>4.8552183015409396</v>
      </c>
      <c r="AF133" s="13">
        <v>159</v>
      </c>
      <c r="AG133" s="6">
        <v>13.6679334515538</v>
      </c>
      <c r="AH133" s="13">
        <v>1570</v>
      </c>
      <c r="AI133" s="6">
        <v>173.22829162014699</v>
      </c>
      <c r="AJ133" s="6">
        <v>0.52900000000000003</v>
      </c>
      <c r="AK133" s="6">
        <v>4.3999999999999997E-2</v>
      </c>
    </row>
    <row r="134" spans="1:37">
      <c r="A134" s="5" t="s">
        <v>186</v>
      </c>
      <c r="B134" s="22">
        <v>748</v>
      </c>
      <c r="C134" s="22">
        <v>1.343</v>
      </c>
      <c r="D134" s="22">
        <v>4.2999999999999997E-2</v>
      </c>
      <c r="E134" s="22">
        <v>592</v>
      </c>
      <c r="F134" s="20">
        <v>65.316786414108407</v>
      </c>
      <c r="G134" s="22">
        <v>2.0812775146826499</v>
      </c>
      <c r="H134" s="18">
        <v>8.3000000000000004E-2</v>
      </c>
      <c r="I134" s="15">
        <v>5.1242651020886399E-3</v>
      </c>
      <c r="J134" s="24">
        <v>-0.32269999999999999</v>
      </c>
      <c r="K134" s="18">
        <v>0.17899999999999999</v>
      </c>
      <c r="L134" s="15">
        <v>1.35049657533812E-2</v>
      </c>
      <c r="M134" s="18">
        <v>1.5310000000000001E-2</v>
      </c>
      <c r="N134" s="15">
        <v>4.87843332459305E-4</v>
      </c>
      <c r="O134" s="24">
        <v>0.62934999999999997</v>
      </c>
      <c r="P134" s="10">
        <v>98</v>
      </c>
      <c r="Q134" s="6">
        <v>3.0905035457668899</v>
      </c>
      <c r="R134" s="6">
        <v>3.79175732223836</v>
      </c>
      <c r="S134" s="10">
        <v>166</v>
      </c>
      <c r="T134" s="6">
        <v>11.1308805800742</v>
      </c>
      <c r="U134" s="6">
        <v>11.6633925851329</v>
      </c>
      <c r="V134" s="10">
        <v>1160</v>
      </c>
      <c r="W134" s="6">
        <v>141.73452880258</v>
      </c>
      <c r="X134" s="6">
        <v>141.76780575945401</v>
      </c>
      <c r="Y134" s="6">
        <v>40.963855421686702</v>
      </c>
      <c r="Z134" s="6">
        <v>91.551724137931004</v>
      </c>
      <c r="AA134" s="7">
        <v>98</v>
      </c>
      <c r="AB134" s="7">
        <v>3.0905035457668899</v>
      </c>
      <c r="AC134" s="7">
        <v>3.79175732223836</v>
      </c>
      <c r="AD134" s="13">
        <v>93.5</v>
      </c>
      <c r="AE134" s="6">
        <v>2.9075440093655902</v>
      </c>
      <c r="AF134" s="13">
        <v>93.5</v>
      </c>
      <c r="AG134" s="6">
        <v>2.6902235014721598</v>
      </c>
      <c r="AH134" s="13">
        <v>97.6</v>
      </c>
      <c r="AI134" s="6">
        <v>3.1031362988627098</v>
      </c>
      <c r="AJ134" s="6">
        <v>4.5400000000000003E-2</v>
      </c>
      <c r="AK134" s="6">
        <v>8.5000000000000006E-3</v>
      </c>
    </row>
    <row r="135" spans="1:37">
      <c r="A135" s="5" t="s">
        <v>187</v>
      </c>
      <c r="B135" s="22">
        <v>1017</v>
      </c>
      <c r="C135" s="22">
        <v>1.2030000000000001</v>
      </c>
      <c r="D135" s="22">
        <v>3.5000000000000003E-2</v>
      </c>
      <c r="E135" s="22">
        <v>400</v>
      </c>
      <c r="F135" s="20">
        <v>79.5544948289578</v>
      </c>
      <c r="G135" s="22">
        <v>1.98965069315475</v>
      </c>
      <c r="H135" s="18">
        <v>4.87E-2</v>
      </c>
      <c r="I135" s="15">
        <v>1.4280866322884101E-3</v>
      </c>
      <c r="J135" s="24">
        <v>0.28886000000000001</v>
      </c>
      <c r="K135" s="18">
        <v>8.4199999999999997E-2</v>
      </c>
      <c r="L135" s="15">
        <v>2.6566452529458999E-3</v>
      </c>
      <c r="M135" s="18">
        <v>1.257E-2</v>
      </c>
      <c r="N135" s="15">
        <v>3.1437455880684799E-4</v>
      </c>
      <c r="O135" s="24">
        <v>0.23627999999999999</v>
      </c>
      <c r="P135" s="10">
        <v>80.5</v>
      </c>
      <c r="Q135" s="6">
        <v>2.00558021826641</v>
      </c>
      <c r="R135" s="6">
        <v>2.7006111730044502</v>
      </c>
      <c r="S135" s="10">
        <v>82.1</v>
      </c>
      <c r="T135" s="6">
        <v>2.41578573829571</v>
      </c>
      <c r="U135" s="6">
        <v>3.0020047153571299</v>
      </c>
      <c r="V135" s="10">
        <v>131</v>
      </c>
      <c r="W135" s="6">
        <v>64.546712545649299</v>
      </c>
      <c r="X135" s="6">
        <v>94.940327651558903</v>
      </c>
      <c r="Y135" s="6">
        <v>1.94884287454323</v>
      </c>
      <c r="Z135" s="6">
        <v>38.549618320610698</v>
      </c>
      <c r="AA135" s="7">
        <v>80.5</v>
      </c>
      <c r="AB135" s="7">
        <v>2.00558021826641</v>
      </c>
      <c r="AC135" s="7">
        <v>2.7006111730044502</v>
      </c>
      <c r="AD135" s="13">
        <v>80.400000000000006</v>
      </c>
      <c r="AE135" s="6">
        <v>2.00558021826641</v>
      </c>
      <c r="AF135" s="13">
        <v>80.400000000000006</v>
      </c>
      <c r="AG135" s="6">
        <v>1.4862774752222201</v>
      </c>
      <c r="AH135" s="13">
        <v>79</v>
      </c>
      <c r="AI135" s="6">
        <v>22.2231703510251</v>
      </c>
      <c r="AJ135" s="6">
        <v>1.5E-3</v>
      </c>
      <c r="AK135" s="6">
        <v>2.3999999999999998E-3</v>
      </c>
    </row>
    <row r="136" spans="1:37">
      <c r="A136" s="5" t="s">
        <v>188</v>
      </c>
      <c r="B136" s="22">
        <v>2079</v>
      </c>
      <c r="C136" s="22">
        <v>0.93100000000000005</v>
      </c>
      <c r="D136" s="22">
        <v>4.5999999999999999E-2</v>
      </c>
      <c r="E136" s="22">
        <v>1015</v>
      </c>
      <c r="F136" s="20">
        <v>81.900081900081901</v>
      </c>
      <c r="G136" s="22">
        <v>2.0722022135933802</v>
      </c>
      <c r="H136" s="18">
        <v>6.08E-2</v>
      </c>
      <c r="I136" s="15">
        <v>3.6249555127059502E-3</v>
      </c>
      <c r="J136" s="24">
        <v>0.38990000000000002</v>
      </c>
      <c r="K136" s="18">
        <v>0.1004</v>
      </c>
      <c r="L136" s="15">
        <v>5.3702715015164701E-3</v>
      </c>
      <c r="M136" s="18">
        <v>1.221E-2</v>
      </c>
      <c r="N136" s="15">
        <v>3.0893240203157702E-4</v>
      </c>
      <c r="O136" s="24">
        <v>-0.1242</v>
      </c>
      <c r="P136" s="10">
        <v>78.2</v>
      </c>
      <c r="Q136" s="6">
        <v>1.9714209083887899</v>
      </c>
      <c r="R136" s="6">
        <v>2.64101690197753</v>
      </c>
      <c r="S136" s="10">
        <v>96.9</v>
      </c>
      <c r="T136" s="6">
        <v>4.9690113957795896</v>
      </c>
      <c r="U136" s="6">
        <v>5.3921049524071396</v>
      </c>
      <c r="V136" s="10">
        <v>550</v>
      </c>
      <c r="W136" s="6">
        <v>118.114895640098</v>
      </c>
      <c r="X136" s="6">
        <v>118.221709861139</v>
      </c>
      <c r="Y136" s="6">
        <v>19.2982456140351</v>
      </c>
      <c r="Z136" s="6">
        <v>85.781818181818196</v>
      </c>
      <c r="AA136" s="7">
        <v>78.2</v>
      </c>
      <c r="AB136" s="7">
        <v>1.9714209083887899</v>
      </c>
      <c r="AC136" s="7">
        <v>2.64101690197753</v>
      </c>
      <c r="AD136" s="13">
        <v>76.900000000000006</v>
      </c>
      <c r="AE136" s="6">
        <v>2.07559639574569</v>
      </c>
      <c r="AF136" s="13">
        <v>76.900000000000006</v>
      </c>
      <c r="AG136" s="6">
        <v>1.6932437070272499</v>
      </c>
      <c r="AH136" s="13">
        <v>78.3</v>
      </c>
      <c r="AI136" s="6">
        <v>1.64795997259112</v>
      </c>
      <c r="AJ136" s="6">
        <v>1.7399999999999999E-2</v>
      </c>
      <c r="AK136" s="6">
        <v>6.1000000000000004E-3</v>
      </c>
    </row>
    <row r="137" spans="1:37">
      <c r="A137" s="5" t="s">
        <v>190</v>
      </c>
      <c r="B137" s="22">
        <v>1620</v>
      </c>
      <c r="C137" s="22">
        <v>1.3</v>
      </c>
      <c r="D137" s="22">
        <v>3.5000000000000003E-2</v>
      </c>
      <c r="E137" s="22">
        <v>2230</v>
      </c>
      <c r="F137" s="20">
        <v>71.581961345740893</v>
      </c>
      <c r="G137" s="22">
        <v>2.6557921875511501</v>
      </c>
      <c r="H137" s="18">
        <v>0.122</v>
      </c>
      <c r="I137" s="15">
        <v>1.96861019751895E-2</v>
      </c>
      <c r="J137" s="24">
        <v>-0.65944000000000003</v>
      </c>
      <c r="K137" s="18">
        <v>0.253</v>
      </c>
      <c r="L137" s="15">
        <v>4.88843625303634E-2</v>
      </c>
      <c r="M137" s="18">
        <v>1.397E-2</v>
      </c>
      <c r="N137" s="15">
        <v>5.1830679353545095E-4</v>
      </c>
      <c r="O137" s="24">
        <v>0.80610999999999999</v>
      </c>
      <c r="P137" s="10">
        <v>89.4</v>
      </c>
      <c r="Q137" s="6">
        <v>3.3218512360859198</v>
      </c>
      <c r="R137" s="6">
        <v>3.8811960597989401</v>
      </c>
      <c r="S137" s="10">
        <v>215</v>
      </c>
      <c r="T137" s="6">
        <v>36.278414803596398</v>
      </c>
      <c r="U137" s="6">
        <v>36.573112633873798</v>
      </c>
      <c r="V137" s="10">
        <v>1450</v>
      </c>
      <c r="W137" s="6">
        <v>275.59041602481301</v>
      </c>
      <c r="X137" s="6">
        <v>275.59667961749602</v>
      </c>
      <c r="Y137" s="6">
        <v>58.418604651162802</v>
      </c>
      <c r="Z137" s="6">
        <v>93.834482758620695</v>
      </c>
      <c r="AA137" s="7">
        <v>89.4</v>
      </c>
      <c r="AB137" s="7">
        <v>3.3218512360859198</v>
      </c>
      <c r="AC137" s="7">
        <v>3.8811960597989401</v>
      </c>
      <c r="AD137" s="13">
        <v>79.900000000000006</v>
      </c>
      <c r="AE137" s="6">
        <v>2.5058522771076501</v>
      </c>
      <c r="AF137" s="13">
        <v>80.099999999999994</v>
      </c>
      <c r="AG137" s="6">
        <v>2.7355402870002199</v>
      </c>
      <c r="AH137" s="13">
        <v>89.5</v>
      </c>
      <c r="AI137" s="6">
        <v>2.8482634586310702</v>
      </c>
      <c r="AJ137" s="6">
        <v>9.5000000000000001E-2</v>
      </c>
      <c r="AK137" s="6">
        <v>3.2000000000000001E-2</v>
      </c>
    </row>
    <row r="138" spans="1:37">
      <c r="A138" s="5" t="s">
        <v>191</v>
      </c>
      <c r="B138" s="22">
        <v>1077</v>
      </c>
      <c r="C138" s="22">
        <v>1.393</v>
      </c>
      <c r="D138" s="22">
        <v>8.1000000000000003E-2</v>
      </c>
      <c r="E138" s="22">
        <v>480</v>
      </c>
      <c r="F138" s="20">
        <v>79.617834394904506</v>
      </c>
      <c r="G138" s="22">
        <v>2.1569912508873998</v>
      </c>
      <c r="H138" s="18">
        <v>5.4899999999999997E-2</v>
      </c>
      <c r="I138" s="15">
        <v>2.68335169091763E-3</v>
      </c>
      <c r="J138" s="24">
        <v>0.22389000000000001</v>
      </c>
      <c r="K138" s="18">
        <v>9.35E-2</v>
      </c>
      <c r="L138" s="15">
        <v>4.1998839269675103E-3</v>
      </c>
      <c r="M138" s="18">
        <v>1.256E-2</v>
      </c>
      <c r="N138" s="15">
        <v>3.4027313499599099E-4</v>
      </c>
      <c r="O138" s="24">
        <v>0.17183000000000001</v>
      </c>
      <c r="P138" s="10">
        <v>80.5</v>
      </c>
      <c r="Q138" s="6">
        <v>2.16090884351518</v>
      </c>
      <c r="R138" s="6">
        <v>2.8169731854666402</v>
      </c>
      <c r="S138" s="10">
        <v>90.6</v>
      </c>
      <c r="T138" s="6">
        <v>3.8779609964244202</v>
      </c>
      <c r="U138" s="6">
        <v>4.3461012214438801</v>
      </c>
      <c r="V138" s="10">
        <v>360</v>
      </c>
      <c r="W138" s="6">
        <v>94.531551894441193</v>
      </c>
      <c r="X138" s="6">
        <v>95.034223646489195</v>
      </c>
      <c r="Y138" s="6">
        <v>11.1479028697572</v>
      </c>
      <c r="Z138" s="6">
        <v>77.6388888888889</v>
      </c>
      <c r="AA138" s="7">
        <v>80.5</v>
      </c>
      <c r="AB138" s="7">
        <v>2.16090884351518</v>
      </c>
      <c r="AC138" s="7">
        <v>2.8169731854666402</v>
      </c>
      <c r="AD138" s="13">
        <v>79.7</v>
      </c>
      <c r="AE138" s="6">
        <v>2.2161514005099301</v>
      </c>
      <c r="AF138" s="13">
        <v>79.8</v>
      </c>
      <c r="AG138" s="6">
        <v>1.79827180642669</v>
      </c>
      <c r="AH138" s="13">
        <v>80.400000000000006</v>
      </c>
      <c r="AI138" s="6">
        <v>3.23303318440052</v>
      </c>
      <c r="AJ138" s="6">
        <v>9.4000000000000004E-3</v>
      </c>
      <c r="AK138" s="6">
        <v>4.3E-3</v>
      </c>
    </row>
    <row r="139" spans="1:37">
      <c r="A139" s="5" t="s">
        <v>192</v>
      </c>
      <c r="B139" s="22">
        <v>2700</v>
      </c>
      <c r="C139" s="22">
        <v>1.0269999999999999</v>
      </c>
      <c r="D139" s="22">
        <v>0.03</v>
      </c>
      <c r="E139" s="22">
        <v>1120</v>
      </c>
      <c r="F139" s="20">
        <v>79.808459696727894</v>
      </c>
      <c r="G139" s="22">
        <v>2.0961738972733399</v>
      </c>
      <c r="H139" s="18">
        <v>5.1799999999999999E-2</v>
      </c>
      <c r="I139" s="15">
        <v>1.4222695906642301E-3</v>
      </c>
      <c r="J139" s="24">
        <v>0.1474</v>
      </c>
      <c r="K139" s="18">
        <v>8.9599999999999999E-2</v>
      </c>
      <c r="L139" s="15">
        <v>2.8978985489488802E-3</v>
      </c>
      <c r="M139" s="18">
        <v>1.2529999999999999E-2</v>
      </c>
      <c r="N139" s="15">
        <v>3.2910118842842298E-4</v>
      </c>
      <c r="O139" s="24">
        <v>0.39544000000000001</v>
      </c>
      <c r="P139" s="10">
        <v>80.3</v>
      </c>
      <c r="Q139" s="6">
        <v>2.1044404649307</v>
      </c>
      <c r="R139" s="6">
        <v>2.7711172468299599</v>
      </c>
      <c r="S139" s="10">
        <v>87.1</v>
      </c>
      <c r="T139" s="6">
        <v>2.7292809956720698</v>
      </c>
      <c r="U139" s="6">
        <v>3.3181115899679199</v>
      </c>
      <c r="V139" s="10">
        <v>264</v>
      </c>
      <c r="W139" s="6">
        <v>60.777411535064303</v>
      </c>
      <c r="X139" s="6">
        <v>64.270627236997498</v>
      </c>
      <c r="Y139" s="6">
        <v>7.8071182548794402</v>
      </c>
      <c r="Z139" s="6">
        <v>69.5833333333333</v>
      </c>
      <c r="AA139" s="7">
        <v>80.3</v>
      </c>
      <c r="AB139" s="7">
        <v>2.1044404649307</v>
      </c>
      <c r="AC139" s="7">
        <v>2.7711172468299599</v>
      </c>
      <c r="AD139" s="13">
        <v>79.400000000000006</v>
      </c>
      <c r="AE139" s="6">
        <v>2.0017666373575498</v>
      </c>
      <c r="AF139" s="13">
        <v>79.400000000000006</v>
      </c>
      <c r="AG139" s="6">
        <v>1.5776484885223101</v>
      </c>
      <c r="AH139" s="13">
        <v>80.2</v>
      </c>
      <c r="AI139" s="6">
        <v>4.4390937028364101</v>
      </c>
      <c r="AJ139" s="6">
        <v>5.5999999999999999E-3</v>
      </c>
      <c r="AK139" s="6">
        <v>2.3999999999999998E-3</v>
      </c>
    </row>
    <row r="140" spans="1:37">
      <c r="A140" s="5" t="s">
        <v>193</v>
      </c>
      <c r="B140" s="22">
        <v>2040</v>
      </c>
      <c r="C140" s="22">
        <v>2.06</v>
      </c>
      <c r="D140" s="22">
        <v>0.11</v>
      </c>
      <c r="E140" s="22">
        <v>783</v>
      </c>
      <c r="F140" s="20">
        <v>80.321285140562296</v>
      </c>
      <c r="G140" s="22">
        <v>1.9540479760892899</v>
      </c>
      <c r="H140" s="18">
        <v>4.7600000000000003E-2</v>
      </c>
      <c r="I140" s="15">
        <v>1.3446334052169601E-3</v>
      </c>
      <c r="J140" s="24">
        <v>0.20036000000000001</v>
      </c>
      <c r="K140" s="18">
        <v>8.1699999999999995E-2</v>
      </c>
      <c r="L140" s="15">
        <v>2.4994977495489002E-3</v>
      </c>
      <c r="M140" s="18">
        <v>1.2449999999999999E-2</v>
      </c>
      <c r="N140" s="15">
        <v>3.0288232141378001E-4</v>
      </c>
      <c r="O140" s="24">
        <v>0.30990000000000001</v>
      </c>
      <c r="P140" s="10">
        <v>79.8</v>
      </c>
      <c r="Q140" s="6">
        <v>1.8985904529906801</v>
      </c>
      <c r="R140" s="6">
        <v>2.6104024040840801</v>
      </c>
      <c r="S140" s="10">
        <v>79.7</v>
      </c>
      <c r="T140" s="6">
        <v>2.3342992404385998</v>
      </c>
      <c r="U140" s="6">
        <v>2.90740484285186</v>
      </c>
      <c r="V140" s="10">
        <v>84</v>
      </c>
      <c r="W140" s="6">
        <v>57.819222359732898</v>
      </c>
      <c r="X140" s="6">
        <v>63.555945197576598</v>
      </c>
      <c r="Y140" s="6">
        <v>-0.125470514429111</v>
      </c>
      <c r="Z140" s="6">
        <v>5</v>
      </c>
      <c r="AA140" s="7">
        <v>79.8</v>
      </c>
      <c r="AB140" s="7">
        <v>1.8985904529906801</v>
      </c>
      <c r="AC140" s="7">
        <v>2.6104024040840801</v>
      </c>
      <c r="AD140" s="13">
        <v>79.7</v>
      </c>
      <c r="AE140" s="6">
        <v>1.94536518633067</v>
      </c>
      <c r="AF140" s="13">
        <v>79.7</v>
      </c>
      <c r="AG140" s="6">
        <v>1.4082446321262001</v>
      </c>
      <c r="AH140" s="13">
        <v>78.5</v>
      </c>
      <c r="AI140" s="6">
        <v>6.4468964846845402</v>
      </c>
      <c r="AJ140" s="6">
        <v>1E-4</v>
      </c>
      <c r="AK140" s="6">
        <v>2.2000000000000001E-3</v>
      </c>
    </row>
    <row r="141" spans="1:37">
      <c r="A141" s="5" t="s">
        <v>194</v>
      </c>
      <c r="B141" s="22">
        <v>1695</v>
      </c>
      <c r="C141" s="22">
        <v>1.097</v>
      </c>
      <c r="D141" s="22">
        <v>4.4999999999999998E-2</v>
      </c>
      <c r="E141" s="22">
        <v>664</v>
      </c>
      <c r="F141" s="20">
        <v>79.681274900398407</v>
      </c>
      <c r="G141" s="22">
        <v>1.82112365388908</v>
      </c>
      <c r="H141" s="18">
        <v>4.7600000000000003E-2</v>
      </c>
      <c r="I141" s="15">
        <v>1.4239256668022E-3</v>
      </c>
      <c r="J141" s="24">
        <v>0.26064999999999999</v>
      </c>
      <c r="K141" s="18">
        <v>8.1500000000000003E-2</v>
      </c>
      <c r="L141" s="15">
        <v>2.27684540538E-3</v>
      </c>
      <c r="M141" s="18">
        <v>1.255E-2</v>
      </c>
      <c r="N141" s="15">
        <v>2.8683152829666399E-4</v>
      </c>
      <c r="O141" s="24">
        <v>0.16322999999999999</v>
      </c>
      <c r="P141" s="10">
        <v>80.400000000000006</v>
      </c>
      <c r="Q141" s="6">
        <v>1.82217040338742</v>
      </c>
      <c r="R141" s="6">
        <v>2.56534247524786</v>
      </c>
      <c r="S141" s="10">
        <v>79.5</v>
      </c>
      <c r="T141" s="6">
        <v>2.1855647744440301</v>
      </c>
      <c r="U141" s="6">
        <v>2.7869623943974702</v>
      </c>
      <c r="V141" s="10">
        <v>86</v>
      </c>
      <c r="W141" s="6">
        <v>60.213062533169001</v>
      </c>
      <c r="X141" s="6">
        <v>65.662932160109307</v>
      </c>
      <c r="Y141" s="6">
        <v>-1.1320754716981201</v>
      </c>
      <c r="Z141" s="6">
        <v>6.5116279069767398</v>
      </c>
      <c r="AA141" s="7">
        <v>80.400000000000006</v>
      </c>
      <c r="AB141" s="7">
        <v>1.82217040338742</v>
      </c>
      <c r="AC141" s="7">
        <v>2.56534247524786</v>
      </c>
      <c r="AD141" s="13">
        <v>80.400000000000006</v>
      </c>
      <c r="AE141" s="6">
        <v>1.82217040338742</v>
      </c>
      <c r="AF141" s="13">
        <v>80.3</v>
      </c>
      <c r="AG141" s="6">
        <v>1.2158508885922701</v>
      </c>
      <c r="AH141" s="13">
        <v>79.099999999999994</v>
      </c>
      <c r="AI141" s="6">
        <v>6.8536778172981396</v>
      </c>
      <c r="AJ141" s="6">
        <v>2.9999999999999997E-4</v>
      </c>
      <c r="AK141" s="6">
        <v>2.3E-3</v>
      </c>
    </row>
    <row r="142" spans="1:37">
      <c r="A142" s="5" t="s">
        <v>195</v>
      </c>
      <c r="B142" s="22">
        <v>960</v>
      </c>
      <c r="C142" s="22">
        <v>1.6779999999999999</v>
      </c>
      <c r="D142" s="22">
        <v>0.04</v>
      </c>
      <c r="E142" s="22">
        <v>373</v>
      </c>
      <c r="F142" s="20">
        <v>77.519379844961193</v>
      </c>
      <c r="G142" s="22">
        <v>1.9489763694908999</v>
      </c>
      <c r="H142" s="18">
        <v>4.7100000000000003E-2</v>
      </c>
      <c r="I142" s="15">
        <v>1.97622425985685E-3</v>
      </c>
      <c r="J142" s="24">
        <v>0.25133</v>
      </c>
      <c r="K142" s="18">
        <v>8.3599999999999994E-2</v>
      </c>
      <c r="L142" s="15">
        <v>3.5639999999999999E-3</v>
      </c>
      <c r="M142" s="18">
        <v>1.29E-2</v>
      </c>
      <c r="N142" s="15">
        <v>3.2432915764698102E-4</v>
      </c>
      <c r="O142" s="24">
        <v>0.10074</v>
      </c>
      <c r="P142" s="10">
        <v>82.6</v>
      </c>
      <c r="Q142" s="6">
        <v>2.0868204306280198</v>
      </c>
      <c r="R142" s="6">
        <v>2.79240444527617</v>
      </c>
      <c r="S142" s="10">
        <v>81.5</v>
      </c>
      <c r="T142" s="6">
        <v>3.3220278867867501</v>
      </c>
      <c r="U142" s="6">
        <v>3.7643387863108502</v>
      </c>
      <c r="V142" s="10">
        <v>70</v>
      </c>
      <c r="W142" s="6">
        <v>79.012002498325501</v>
      </c>
      <c r="X142" s="6">
        <v>81.497183414327694</v>
      </c>
      <c r="Y142" s="6">
        <v>-1.3496932515337401</v>
      </c>
      <c r="Z142" s="6">
        <v>-18</v>
      </c>
      <c r="AA142" s="7">
        <v>82.6</v>
      </c>
      <c r="AB142" s="7">
        <v>2.0868204306280198</v>
      </c>
      <c r="AC142" s="7">
        <v>2.79240444527617</v>
      </c>
      <c r="AD142" s="13">
        <v>82.7</v>
      </c>
      <c r="AE142" s="6">
        <v>2.1381813556587099</v>
      </c>
      <c r="AF142" s="13">
        <v>82.7</v>
      </c>
      <c r="AG142" s="6">
        <v>1.61940398930866</v>
      </c>
      <c r="AH142" s="13">
        <v>82.5</v>
      </c>
      <c r="AI142" s="6">
        <v>6.6849337166043501</v>
      </c>
      <c r="AJ142" s="6">
        <v>-5.9999999999999995E-4</v>
      </c>
      <c r="AK142" s="6">
        <v>3.3E-3</v>
      </c>
    </row>
    <row r="143" spans="1:37">
      <c r="A143" s="5" t="s">
        <v>196</v>
      </c>
      <c r="B143" s="22">
        <v>2600</v>
      </c>
      <c r="C143" s="22">
        <v>0.50900000000000001</v>
      </c>
      <c r="D143" s="22">
        <v>1.2E-2</v>
      </c>
      <c r="E143" s="22">
        <v>2420</v>
      </c>
      <c r="F143" s="20">
        <v>70.921985815602795</v>
      </c>
      <c r="G143" s="22">
        <v>4.1950851628367598</v>
      </c>
      <c r="H143" s="18">
        <v>0.109</v>
      </c>
      <c r="I143" s="15">
        <v>1.96858238488005E-2</v>
      </c>
      <c r="J143" s="24">
        <v>-0.87519000000000002</v>
      </c>
      <c r="K143" s="18">
        <v>0.221</v>
      </c>
      <c r="L143" s="15">
        <v>6.5391621022880306E-2</v>
      </c>
      <c r="M143" s="18">
        <v>1.41E-2</v>
      </c>
      <c r="N143" s="15">
        <v>8.3402488122357604E-4</v>
      </c>
      <c r="O143" s="24">
        <v>0.95430000000000004</v>
      </c>
      <c r="P143" s="10">
        <v>90.2</v>
      </c>
      <c r="Q143" s="6">
        <v>5.4828821403569696</v>
      </c>
      <c r="R143" s="6">
        <v>5.8451060886154496</v>
      </c>
      <c r="S143" s="10">
        <v>186</v>
      </c>
      <c r="T143" s="6">
        <v>37.839894787452202</v>
      </c>
      <c r="U143" s="6">
        <v>38.067167729559799</v>
      </c>
      <c r="V143" s="10">
        <v>1490</v>
      </c>
      <c r="W143" s="6">
        <v>267.71643090996099</v>
      </c>
      <c r="X143" s="6">
        <v>267.72425055788301</v>
      </c>
      <c r="Y143" s="6">
        <v>51.505376344086002</v>
      </c>
      <c r="Z143" s="6">
        <v>93.946308724832207</v>
      </c>
      <c r="AA143" s="7">
        <v>90.2</v>
      </c>
      <c r="AB143" s="7">
        <v>5.4828821403569696</v>
      </c>
      <c r="AC143" s="7">
        <v>5.8451060886154496</v>
      </c>
      <c r="AD143" s="13">
        <v>81.599999999999994</v>
      </c>
      <c r="AE143" s="6">
        <v>2.6324506766595799</v>
      </c>
      <c r="AF143" s="13">
        <v>83</v>
      </c>
      <c r="AG143" s="6">
        <v>3.3782891417771799</v>
      </c>
      <c r="AH143" s="13">
        <v>93</v>
      </c>
      <c r="AI143" s="6">
        <v>8.6664513595756407</v>
      </c>
      <c r="AJ143" s="6">
        <v>8.8999999999999996E-2</v>
      </c>
      <c r="AK143" s="6">
        <v>3.6999999999999998E-2</v>
      </c>
    </row>
    <row r="144" spans="1:37">
      <c r="A144" s="5" t="s">
        <v>198</v>
      </c>
      <c r="B144" s="22">
        <v>1120</v>
      </c>
      <c r="C144" s="22">
        <v>1.369</v>
      </c>
      <c r="D144" s="22">
        <v>7.0000000000000007E-2</v>
      </c>
      <c r="E144" s="22">
        <v>448</v>
      </c>
      <c r="F144" s="20">
        <v>78.678206136900101</v>
      </c>
      <c r="G144" s="22">
        <v>2.0534049613423502</v>
      </c>
      <c r="H144" s="18">
        <v>5.21E-2</v>
      </c>
      <c r="I144" s="15">
        <v>2.0549797365546898E-3</v>
      </c>
      <c r="J144" s="24">
        <v>-0.19767000000000001</v>
      </c>
      <c r="K144" s="18">
        <v>9.1899999999999996E-2</v>
      </c>
      <c r="L144" s="15">
        <v>4.5041937125305798E-3</v>
      </c>
      <c r="M144" s="18">
        <v>1.2710000000000001E-2</v>
      </c>
      <c r="N144" s="15">
        <v>3.3171545641558502E-4</v>
      </c>
      <c r="O144" s="24">
        <v>0.5343</v>
      </c>
      <c r="P144" s="10">
        <v>81.400000000000006</v>
      </c>
      <c r="Q144" s="6">
        <v>2.12080395291812</v>
      </c>
      <c r="R144" s="6">
        <v>2.8001965139433902</v>
      </c>
      <c r="S144" s="10">
        <v>89.1</v>
      </c>
      <c r="T144" s="6">
        <v>4.1827192162820399</v>
      </c>
      <c r="U144" s="6">
        <v>4.6071059074083598</v>
      </c>
      <c r="V144" s="10">
        <v>260</v>
      </c>
      <c r="W144" s="6">
        <v>78.957683298703103</v>
      </c>
      <c r="X144" s="6">
        <v>81.295915501299007</v>
      </c>
      <c r="Y144" s="6">
        <v>8.6419753086419604</v>
      </c>
      <c r="Z144" s="6">
        <v>68.692307692307693</v>
      </c>
      <c r="AA144" s="7">
        <v>81.400000000000006</v>
      </c>
      <c r="AB144" s="7">
        <v>2.12080395291812</v>
      </c>
      <c r="AC144" s="7">
        <v>2.8001965139433902</v>
      </c>
      <c r="AD144" s="13">
        <v>80.900000000000006</v>
      </c>
      <c r="AE144" s="6">
        <v>2.0690116980609599</v>
      </c>
      <c r="AF144" s="13">
        <v>80.900000000000006</v>
      </c>
      <c r="AG144" s="6">
        <v>1.58812469354741</v>
      </c>
      <c r="AH144" s="13">
        <v>80</v>
      </c>
      <c r="AI144" s="6">
        <v>6.1798666570001597</v>
      </c>
      <c r="AJ144" s="6">
        <v>6.0000000000000001E-3</v>
      </c>
      <c r="AK144" s="6">
        <v>3.5000000000000001E-3</v>
      </c>
    </row>
    <row r="145" spans="1:37">
      <c r="A145" s="5" t="s">
        <v>199</v>
      </c>
      <c r="B145" s="22">
        <v>1510</v>
      </c>
      <c r="C145" s="22">
        <v>1.121</v>
      </c>
      <c r="D145" s="22">
        <v>4.2000000000000003E-2</v>
      </c>
      <c r="E145" s="22">
        <v>2100</v>
      </c>
      <c r="F145" s="20">
        <v>71.073205401563598</v>
      </c>
      <c r="G145" s="22">
        <v>2.6572198711687198</v>
      </c>
      <c r="H145" s="18">
        <v>0.122</v>
      </c>
      <c r="I145" s="15">
        <v>1.8898807242748498E-2</v>
      </c>
      <c r="J145" s="24">
        <v>-0.83826999999999996</v>
      </c>
      <c r="K145" s="18">
        <v>0.255</v>
      </c>
      <c r="L145" s="15">
        <v>4.4168116328410501E-2</v>
      </c>
      <c r="M145" s="18">
        <v>1.4069999999999999E-2</v>
      </c>
      <c r="N145" s="15">
        <v>5.2603626607392799E-4</v>
      </c>
      <c r="O145" s="24">
        <v>0.90192000000000005</v>
      </c>
      <c r="P145" s="10">
        <v>90.1</v>
      </c>
      <c r="Q145" s="6">
        <v>3.3282414633950701</v>
      </c>
      <c r="R145" s="6">
        <v>3.8940030136408699</v>
      </c>
      <c r="S145" s="10">
        <v>219</v>
      </c>
      <c r="T145" s="6">
        <v>34.707009391643403</v>
      </c>
      <c r="U145" s="6">
        <v>35.018809302542401</v>
      </c>
      <c r="V145" s="10">
        <v>1390</v>
      </c>
      <c r="W145" s="6">
        <v>307.086442104828</v>
      </c>
      <c r="X145" s="6">
        <v>307.09215520632802</v>
      </c>
      <c r="Y145" s="6">
        <v>58.858447488584503</v>
      </c>
      <c r="Z145" s="6">
        <v>93.517985611510795</v>
      </c>
      <c r="AA145" s="7">
        <v>90.1</v>
      </c>
      <c r="AB145" s="7">
        <v>3.3282414633950701</v>
      </c>
      <c r="AC145" s="7">
        <v>3.8940030136408699</v>
      </c>
      <c r="AD145" s="13">
        <v>80.5</v>
      </c>
      <c r="AE145" s="6">
        <v>2.2473965468208199</v>
      </c>
      <c r="AF145" s="13">
        <v>80.8</v>
      </c>
      <c r="AG145" s="6">
        <v>2.50305831167065</v>
      </c>
      <c r="AH145" s="13">
        <v>89.9</v>
      </c>
      <c r="AI145" s="6">
        <v>2.9275799906444901</v>
      </c>
      <c r="AJ145" s="6">
        <v>9.5000000000000001E-2</v>
      </c>
      <c r="AK145" s="6">
        <v>0.03</v>
      </c>
    </row>
    <row r="146" spans="1:37">
      <c r="A146" s="5" t="s">
        <v>201</v>
      </c>
      <c r="B146" s="22">
        <v>1292</v>
      </c>
      <c r="C146" s="22">
        <v>1.3939999999999999</v>
      </c>
      <c r="D146" s="22">
        <v>4.3999999999999997E-2</v>
      </c>
      <c r="E146" s="22">
        <v>581</v>
      </c>
      <c r="F146" s="20">
        <v>78.988941548183305</v>
      </c>
      <c r="G146" s="22">
        <v>2.0010092050131001</v>
      </c>
      <c r="H146" s="18">
        <v>5.4399999999999997E-2</v>
      </c>
      <c r="I146" s="15">
        <v>2.4465797904465701E-3</v>
      </c>
      <c r="J146" s="24">
        <v>0.19570000000000001</v>
      </c>
      <c r="K146" s="18">
        <v>9.4799999999999995E-2</v>
      </c>
      <c r="L146" s="15">
        <v>4.2795448356104399E-3</v>
      </c>
      <c r="M146" s="18">
        <v>1.2659999999999999E-2</v>
      </c>
      <c r="N146" s="15">
        <v>3.2071295093899803E-4</v>
      </c>
      <c r="O146" s="24">
        <v>0.11888</v>
      </c>
      <c r="P146" s="10">
        <v>81.099999999999994</v>
      </c>
      <c r="Q146" s="6">
        <v>2.0643421982514298</v>
      </c>
      <c r="R146" s="6">
        <v>2.75297561039311</v>
      </c>
      <c r="S146" s="10">
        <v>91.8</v>
      </c>
      <c r="T146" s="6">
        <v>3.9571768743483902</v>
      </c>
      <c r="U146" s="6">
        <v>4.4280552098801698</v>
      </c>
      <c r="V146" s="10">
        <v>350</v>
      </c>
      <c r="W146" s="6">
        <v>94.5329931201954</v>
      </c>
      <c r="X146" s="6">
        <v>95.146633120498905</v>
      </c>
      <c r="Y146" s="6">
        <v>11.655773420479299</v>
      </c>
      <c r="Z146" s="6">
        <v>76.828571428571394</v>
      </c>
      <c r="AA146" s="7">
        <v>81.099999999999994</v>
      </c>
      <c r="AB146" s="7">
        <v>2.0643421982514298</v>
      </c>
      <c r="AC146" s="7">
        <v>2.75297561039311</v>
      </c>
      <c r="AD146" s="13">
        <v>80.400000000000006</v>
      </c>
      <c r="AE146" s="6">
        <v>2.1162487357306499</v>
      </c>
      <c r="AF146" s="13">
        <v>80.400000000000006</v>
      </c>
      <c r="AG146" s="6">
        <v>1.66788753064398</v>
      </c>
      <c r="AH146" s="13">
        <v>80.7</v>
      </c>
      <c r="AI146" s="6">
        <v>3.3893344867265198</v>
      </c>
      <c r="AJ146" s="6">
        <v>8.8000000000000005E-3</v>
      </c>
      <c r="AK146" s="6">
        <v>3.8999999999999998E-3</v>
      </c>
    </row>
    <row r="147" spans="1:37">
      <c r="A147" s="5" t="s">
        <v>202</v>
      </c>
      <c r="B147" s="22">
        <v>1230</v>
      </c>
      <c r="C147" s="22">
        <v>1.31</v>
      </c>
      <c r="D147" s="22">
        <v>0.05</v>
      </c>
      <c r="E147" s="22">
        <v>590</v>
      </c>
      <c r="F147" s="20">
        <v>77.041602465331295</v>
      </c>
      <c r="G147" s="22">
        <v>2.0870931422000001</v>
      </c>
      <c r="H147" s="18">
        <v>6.3200000000000006E-2</v>
      </c>
      <c r="I147" s="15">
        <v>3.8630156497942601E-3</v>
      </c>
      <c r="J147" s="24">
        <v>-8.1058000000000005E-2</v>
      </c>
      <c r="K147" s="18">
        <v>0.1138</v>
      </c>
      <c r="L147" s="15">
        <v>7.5663758828120597E-3</v>
      </c>
      <c r="M147" s="18">
        <v>1.298E-2</v>
      </c>
      <c r="N147" s="15">
        <v>3.5163428743511399E-4</v>
      </c>
      <c r="O147" s="24">
        <v>0.32701000000000002</v>
      </c>
      <c r="P147" s="10">
        <v>83.1</v>
      </c>
      <c r="Q147" s="6">
        <v>2.1983397421104902</v>
      </c>
      <c r="R147" s="6">
        <v>2.8840393161303202</v>
      </c>
      <c r="S147" s="10">
        <v>108.9</v>
      </c>
      <c r="T147" s="6">
        <v>6.9284985040042102</v>
      </c>
      <c r="U147" s="6">
        <v>7.3144622555238001</v>
      </c>
      <c r="V147" s="10">
        <v>620</v>
      </c>
      <c r="W147" s="6">
        <v>125.990401159641</v>
      </c>
      <c r="X147" s="6">
        <v>126.077599694028</v>
      </c>
      <c r="Y147" s="6">
        <v>23.6914600550964</v>
      </c>
      <c r="Z147" s="6">
        <v>86.596774193548399</v>
      </c>
      <c r="AA147" s="7">
        <v>83.1</v>
      </c>
      <c r="AB147" s="7">
        <v>2.1983397421104902</v>
      </c>
      <c r="AC147" s="7">
        <v>2.8840393161303202</v>
      </c>
      <c r="AD147" s="13">
        <v>81.400000000000006</v>
      </c>
      <c r="AE147" s="6">
        <v>2.2526645604133799</v>
      </c>
      <c r="AF147" s="13">
        <v>81.5</v>
      </c>
      <c r="AG147" s="6">
        <v>1.8858132251070301</v>
      </c>
      <c r="AH147" s="13">
        <v>83.2</v>
      </c>
      <c r="AI147" s="6">
        <v>1.9543245296921701</v>
      </c>
      <c r="AJ147" s="6">
        <v>2.0299999999999999E-2</v>
      </c>
      <c r="AK147" s="6">
        <v>6.4999999999999997E-3</v>
      </c>
    </row>
    <row r="148" spans="1:37">
      <c r="A148" s="5" t="s">
        <v>221</v>
      </c>
      <c r="B148" s="22">
        <v>1413</v>
      </c>
      <c r="C148" s="22">
        <v>1.4350000000000001</v>
      </c>
      <c r="D148" s="22">
        <v>2.5999999999999999E-2</v>
      </c>
      <c r="E148" s="22">
        <v>673</v>
      </c>
      <c r="F148" s="20">
        <v>81.300813008130106</v>
      </c>
      <c r="G148" s="22">
        <v>1.92560380651838</v>
      </c>
      <c r="H148" s="18">
        <v>6.0299999999999999E-2</v>
      </c>
      <c r="I148" s="15">
        <v>1.97604644769671E-3</v>
      </c>
      <c r="J148" s="24">
        <v>0.31858999999999998</v>
      </c>
      <c r="K148" s="18">
        <v>0.1022</v>
      </c>
      <c r="L148" s="15">
        <v>3.4613991390765701E-3</v>
      </c>
      <c r="M148" s="18">
        <v>1.23E-2</v>
      </c>
      <c r="N148" s="15">
        <v>2.9132459988816597E-4</v>
      </c>
      <c r="O148" s="24">
        <v>6.6209000000000004E-2</v>
      </c>
      <c r="P148" s="10">
        <v>78.8</v>
      </c>
      <c r="Q148" s="6">
        <v>1.83866983636609</v>
      </c>
      <c r="R148" s="6">
        <v>2.5523160943327099</v>
      </c>
      <c r="S148" s="10">
        <v>98.7</v>
      </c>
      <c r="T148" s="6">
        <v>3.1367535061340601</v>
      </c>
      <c r="U148" s="6">
        <v>3.79034489416635</v>
      </c>
      <c r="V148" s="10">
        <v>584</v>
      </c>
      <c r="W148" s="6">
        <v>70.091333682306797</v>
      </c>
      <c r="X148" s="6">
        <v>70.288608789313201</v>
      </c>
      <c r="Y148" s="6">
        <v>20.162107396149899</v>
      </c>
      <c r="Z148" s="6">
        <v>86.506849315068493</v>
      </c>
      <c r="AA148" s="7">
        <v>78.8</v>
      </c>
      <c r="AB148" s="7">
        <v>1.83866983636609</v>
      </c>
      <c r="AC148" s="7">
        <v>2.5523160943327099</v>
      </c>
      <c r="AD148" s="13">
        <v>77.5</v>
      </c>
      <c r="AE148" s="6">
        <v>1.8836418893097799</v>
      </c>
      <c r="AF148" s="13">
        <v>77.5</v>
      </c>
      <c r="AG148" s="6">
        <v>1.44969740230308</v>
      </c>
      <c r="AH148" s="13">
        <v>78.599999999999994</v>
      </c>
      <c r="AI148" s="6">
        <v>1.63335769642839</v>
      </c>
      <c r="AJ148" s="6">
        <v>1.6500000000000001E-2</v>
      </c>
      <c r="AK148" s="6">
        <v>3.3E-3</v>
      </c>
    </row>
    <row r="149" spans="1:37">
      <c r="A149" s="5" t="s">
        <v>203</v>
      </c>
      <c r="B149" s="22">
        <v>1279</v>
      </c>
      <c r="C149" s="22">
        <v>1.5029999999999999</v>
      </c>
      <c r="D149" s="22">
        <v>5.7000000000000002E-2</v>
      </c>
      <c r="E149" s="22">
        <v>512</v>
      </c>
      <c r="F149" s="20">
        <v>78.926598263614807</v>
      </c>
      <c r="G149" s="22">
        <v>2.1293380520332601</v>
      </c>
      <c r="H149" s="18">
        <v>4.99E-2</v>
      </c>
      <c r="I149" s="15">
        <v>1.81815855598151E-3</v>
      </c>
      <c r="J149" s="24">
        <v>0.19828999999999999</v>
      </c>
      <c r="K149" s="18">
        <v>8.7099999999999997E-2</v>
      </c>
      <c r="L149" s="15">
        <v>3.41985979244764E-3</v>
      </c>
      <c r="M149" s="18">
        <v>1.2670000000000001E-2</v>
      </c>
      <c r="N149" s="15">
        <v>3.4182029522104201E-4</v>
      </c>
      <c r="O149" s="24">
        <v>0.35809000000000002</v>
      </c>
      <c r="P149" s="10">
        <v>81.2</v>
      </c>
      <c r="Q149" s="6">
        <v>2.1706595755464502</v>
      </c>
      <c r="R149" s="6">
        <v>2.8344851643257201</v>
      </c>
      <c r="S149" s="10">
        <v>84.7</v>
      </c>
      <c r="T149" s="6">
        <v>3.1767981194847099</v>
      </c>
      <c r="U149" s="6">
        <v>3.6704893969039598</v>
      </c>
      <c r="V149" s="10">
        <v>180</v>
      </c>
      <c r="W149" s="6">
        <v>78.787943544528702</v>
      </c>
      <c r="X149" s="6">
        <v>128.773221166442</v>
      </c>
      <c r="Y149" s="6">
        <v>4.1322314049586701</v>
      </c>
      <c r="Z149" s="6">
        <v>54.8888888888889</v>
      </c>
      <c r="AA149" s="7">
        <v>81.2</v>
      </c>
      <c r="AB149" s="7">
        <v>2.1706595755464502</v>
      </c>
      <c r="AC149" s="7">
        <v>2.8344851643257201</v>
      </c>
      <c r="AD149" s="13">
        <v>80.900000000000006</v>
      </c>
      <c r="AE149" s="6">
        <v>2.2256601252013999</v>
      </c>
      <c r="AF149" s="13">
        <v>80.900000000000006</v>
      </c>
      <c r="AG149" s="6">
        <v>1.77252539952508</v>
      </c>
      <c r="AH149" s="13">
        <v>81.099999999999994</v>
      </c>
      <c r="AI149" s="6">
        <v>29.110105598844001</v>
      </c>
      <c r="AJ149" s="6">
        <v>3.0000000000000001E-3</v>
      </c>
      <c r="AK149" s="6">
        <v>2.8999999999999998E-3</v>
      </c>
    </row>
    <row r="150" spans="1:37">
      <c r="A150" s="5" t="s">
        <v>204</v>
      </c>
      <c r="B150" s="22">
        <v>1260</v>
      </c>
      <c r="C150" s="22">
        <v>1.2629999999999999</v>
      </c>
      <c r="D150" s="22">
        <v>4.1000000000000002E-2</v>
      </c>
      <c r="E150" s="22">
        <v>465</v>
      </c>
      <c r="F150" s="20">
        <v>79.936051159072704</v>
      </c>
      <c r="G150" s="22">
        <v>2.1350940302904799</v>
      </c>
      <c r="H150" s="18">
        <v>4.7199999999999999E-2</v>
      </c>
      <c r="I150" s="15">
        <v>1.6611486607748601E-3</v>
      </c>
      <c r="J150" s="24">
        <v>0.20454</v>
      </c>
      <c r="K150" s="18">
        <v>8.1299999999999997E-2</v>
      </c>
      <c r="L150" s="15">
        <v>2.9489267539225201E-3</v>
      </c>
      <c r="M150" s="18">
        <v>1.251E-2</v>
      </c>
      <c r="N150" s="15">
        <v>3.3414242924986401E-4</v>
      </c>
      <c r="O150" s="24">
        <v>0.34427000000000002</v>
      </c>
      <c r="P150" s="10">
        <v>80.099999999999994</v>
      </c>
      <c r="Q150" s="6">
        <v>2.15648929690806</v>
      </c>
      <c r="R150" s="6">
        <v>2.80902599705973</v>
      </c>
      <c r="S150" s="10">
        <v>79.3</v>
      </c>
      <c r="T150" s="6">
        <v>2.7838891624711501</v>
      </c>
      <c r="U150" s="6">
        <v>3.2752017763554799</v>
      </c>
      <c r="V150" s="10">
        <v>69</v>
      </c>
      <c r="W150" s="6">
        <v>68.011256299672297</v>
      </c>
      <c r="X150" s="6">
        <v>71.252598692951096</v>
      </c>
      <c r="Y150" s="6">
        <v>-1.00882723833544</v>
      </c>
      <c r="Z150" s="6">
        <v>-16.086956521739101</v>
      </c>
      <c r="AA150" s="7">
        <v>80.099999999999994</v>
      </c>
      <c r="AB150" s="7">
        <v>2.15648929690806</v>
      </c>
      <c r="AC150" s="7">
        <v>2.80902599705973</v>
      </c>
      <c r="AD150" s="13">
        <v>80.2</v>
      </c>
      <c r="AE150" s="6">
        <v>2.15648929690806</v>
      </c>
      <c r="AF150" s="13">
        <v>80.099999999999994</v>
      </c>
      <c r="AG150" s="6">
        <v>1.67959485261306</v>
      </c>
      <c r="AH150" s="13">
        <v>78.8</v>
      </c>
      <c r="AI150" s="6">
        <v>6.7800577770192803</v>
      </c>
      <c r="AJ150" s="6">
        <v>-4.0000000000000002E-4</v>
      </c>
      <c r="AK150" s="6">
        <v>2.7000000000000001E-3</v>
      </c>
    </row>
    <row r="151" spans="1:37">
      <c r="A151" s="5" t="s">
        <v>205</v>
      </c>
      <c r="B151" s="22">
        <v>1281</v>
      </c>
      <c r="C151" s="22">
        <v>1.4219999999999999</v>
      </c>
      <c r="D151" s="22">
        <v>6.8000000000000005E-2</v>
      </c>
      <c r="E151" s="22">
        <v>551</v>
      </c>
      <c r="F151" s="20">
        <v>80.321285140562296</v>
      </c>
      <c r="G151" s="22">
        <v>2.0819260016138599</v>
      </c>
      <c r="H151" s="18">
        <v>5.4399999999999997E-2</v>
      </c>
      <c r="I151" s="15">
        <v>1.89738337572201E-3</v>
      </c>
      <c r="J151" s="24">
        <v>0.44172</v>
      </c>
      <c r="K151" s="18">
        <v>9.3100000000000002E-2</v>
      </c>
      <c r="L151" s="15">
        <v>3.05852268260348E-3</v>
      </c>
      <c r="M151" s="18">
        <v>1.2449999999999999E-2</v>
      </c>
      <c r="N151" s="15">
        <v>3.2270373506515201E-4</v>
      </c>
      <c r="O151" s="24">
        <v>9.8157999999999995E-2</v>
      </c>
      <c r="P151" s="10">
        <v>79.8</v>
      </c>
      <c r="Q151" s="6">
        <v>2.0448094552274001</v>
      </c>
      <c r="R151" s="6">
        <v>2.71860271302151</v>
      </c>
      <c r="S151" s="10">
        <v>90.3</v>
      </c>
      <c r="T151" s="6">
        <v>2.8133774850443798</v>
      </c>
      <c r="U151" s="6">
        <v>3.42564308025527</v>
      </c>
      <c r="V151" s="10">
        <v>364</v>
      </c>
      <c r="W151" s="6">
        <v>74.859044301473801</v>
      </c>
      <c r="X151" s="6">
        <v>75.587969228661507</v>
      </c>
      <c r="Y151" s="6">
        <v>11.6279069767442</v>
      </c>
      <c r="Z151" s="6">
        <v>78.076923076923094</v>
      </c>
      <c r="AA151" s="7">
        <v>79.8</v>
      </c>
      <c r="AB151" s="7">
        <v>2.0448094552274001</v>
      </c>
      <c r="AC151" s="7">
        <v>2.71860271302151</v>
      </c>
      <c r="AD151" s="13">
        <v>79.099999999999994</v>
      </c>
      <c r="AE151" s="6">
        <v>2.0971994917478298</v>
      </c>
      <c r="AF151" s="13">
        <v>79.099999999999994</v>
      </c>
      <c r="AG151" s="6">
        <v>1.6603291460896099</v>
      </c>
      <c r="AH151" s="13">
        <v>79.900000000000006</v>
      </c>
      <c r="AI151" s="6">
        <v>3.1887793479667899</v>
      </c>
      <c r="AJ151" s="6">
        <v>8.8999999999999999E-3</v>
      </c>
      <c r="AK151" s="6">
        <v>3.0999999999999999E-3</v>
      </c>
    </row>
    <row r="152" spans="1:37">
      <c r="A152" s="5" t="s">
        <v>206</v>
      </c>
      <c r="B152" s="22">
        <v>1280</v>
      </c>
      <c r="C152" s="22">
        <v>1.665</v>
      </c>
      <c r="D152" s="22">
        <v>3.3000000000000002E-2</v>
      </c>
      <c r="E152" s="22">
        <v>486</v>
      </c>
      <c r="F152" s="20">
        <v>80.256821829855497</v>
      </c>
      <c r="G152" s="22">
        <v>1.9519196316515</v>
      </c>
      <c r="H152" s="18">
        <v>4.7800000000000002E-2</v>
      </c>
      <c r="I152" s="15">
        <v>1.42607068893858E-3</v>
      </c>
      <c r="J152" s="24">
        <v>0.42131000000000002</v>
      </c>
      <c r="K152" s="18">
        <v>8.2400000000000001E-2</v>
      </c>
      <c r="L152" s="15">
        <v>2.35367287446663E-3</v>
      </c>
      <c r="M152" s="18">
        <v>1.2460000000000001E-2</v>
      </c>
      <c r="N152" s="15">
        <v>3.0303864588530601E-4</v>
      </c>
      <c r="O152" s="24">
        <v>0.10267</v>
      </c>
      <c r="P152" s="10">
        <v>79.900000000000006</v>
      </c>
      <c r="Q152" s="6">
        <v>1.9463397545977601</v>
      </c>
      <c r="R152" s="6">
        <v>2.6462970209310201</v>
      </c>
      <c r="S152" s="10">
        <v>80.400000000000006</v>
      </c>
      <c r="T152" s="6">
        <v>2.1883100915439901</v>
      </c>
      <c r="U152" s="6">
        <v>2.80008882970276</v>
      </c>
      <c r="V152" s="10">
        <v>96</v>
      </c>
      <c r="W152" s="6">
        <v>61.254588053474301</v>
      </c>
      <c r="X152" s="6">
        <v>68.155021454053795</v>
      </c>
      <c r="Y152" s="6">
        <v>0.62189054726367499</v>
      </c>
      <c r="Z152" s="6">
        <v>16.7708333333333</v>
      </c>
      <c r="AA152" s="7">
        <v>79.900000000000006</v>
      </c>
      <c r="AB152" s="7">
        <v>1.9463397545977601</v>
      </c>
      <c r="AC152" s="7">
        <v>2.6462970209310201</v>
      </c>
      <c r="AD152" s="13">
        <v>79.8</v>
      </c>
      <c r="AE152" s="6">
        <v>1.9463397545977601</v>
      </c>
      <c r="AF152" s="13">
        <v>79.599999999999994</v>
      </c>
      <c r="AG152" s="6">
        <v>1.41155979567047</v>
      </c>
      <c r="AH152" s="13">
        <v>79.2</v>
      </c>
      <c r="AI152" s="6">
        <v>8.9453651463110297</v>
      </c>
      <c r="AJ152" s="6">
        <v>5.0000000000000001E-4</v>
      </c>
      <c r="AK152" s="6">
        <v>2.3E-3</v>
      </c>
    </row>
    <row r="153" spans="1:37">
      <c r="A153" s="5" t="s">
        <v>207</v>
      </c>
      <c r="B153" s="22">
        <v>1500</v>
      </c>
      <c r="C153" s="22">
        <v>1.472</v>
      </c>
      <c r="D153" s="22">
        <v>5.0999999999999997E-2</v>
      </c>
      <c r="E153" s="22">
        <v>560</v>
      </c>
      <c r="F153" s="20">
        <v>79.428117553614001</v>
      </c>
      <c r="G153" s="22">
        <v>1.98525332797361</v>
      </c>
      <c r="H153" s="18">
        <v>4.7300000000000002E-2</v>
      </c>
      <c r="I153" s="15">
        <v>1.4248906191460099E-3</v>
      </c>
      <c r="J153" s="24">
        <v>0.10664999999999999</v>
      </c>
      <c r="K153" s="18">
        <v>8.2100000000000006E-2</v>
      </c>
      <c r="L153" s="15">
        <v>2.8002215983739601E-3</v>
      </c>
      <c r="M153" s="18">
        <v>1.259E-2</v>
      </c>
      <c r="N153" s="15">
        <v>3.1467873303577399E-4</v>
      </c>
      <c r="O153" s="24">
        <v>0.34938000000000002</v>
      </c>
      <c r="P153" s="10">
        <v>80.599999999999994</v>
      </c>
      <c r="Q153" s="6">
        <v>2.0074886718962701</v>
      </c>
      <c r="R153" s="6">
        <v>2.7039317427993401</v>
      </c>
      <c r="S153" s="10">
        <v>80</v>
      </c>
      <c r="T153" s="6">
        <v>2.6348220394108401</v>
      </c>
      <c r="U153" s="6">
        <v>3.15809789219559</v>
      </c>
      <c r="V153" s="10">
        <v>74</v>
      </c>
      <c r="W153" s="6">
        <v>60.935975015494499</v>
      </c>
      <c r="X153" s="6">
        <v>64.864114825034207</v>
      </c>
      <c r="Y153" s="6">
        <v>-0.74999999999998601</v>
      </c>
      <c r="Z153" s="6">
        <v>-8.9189189189189193</v>
      </c>
      <c r="AA153" s="7">
        <v>80.599999999999994</v>
      </c>
      <c r="AB153" s="7">
        <v>2.0074886718962701</v>
      </c>
      <c r="AC153" s="7">
        <v>2.7039317427993401</v>
      </c>
      <c r="AD153" s="13">
        <v>80.599999999999994</v>
      </c>
      <c r="AE153" s="6">
        <v>2.0074886718962701</v>
      </c>
      <c r="AF153" s="13">
        <v>80.5</v>
      </c>
      <c r="AG153" s="6">
        <v>1.47671499598436</v>
      </c>
      <c r="AH153" s="13">
        <v>79.5</v>
      </c>
      <c r="AI153" s="6">
        <v>6.3002421452651696</v>
      </c>
      <c r="AJ153" s="6">
        <v>-2.0000000000000001E-4</v>
      </c>
      <c r="AK153" s="6">
        <v>2.3E-3</v>
      </c>
    </row>
    <row r="154" spans="1:37">
      <c r="A154" s="5" t="s">
        <v>209</v>
      </c>
      <c r="B154" s="22">
        <v>1740</v>
      </c>
      <c r="C154" s="22">
        <v>1.349</v>
      </c>
      <c r="D154" s="22">
        <v>5.7000000000000002E-2</v>
      </c>
      <c r="E154" s="22">
        <v>790</v>
      </c>
      <c r="F154" s="20">
        <v>78.926598263614807</v>
      </c>
      <c r="G154" s="22">
        <v>2.0627630059615298</v>
      </c>
      <c r="H154" s="18">
        <v>5.2699999999999997E-2</v>
      </c>
      <c r="I154" s="15">
        <v>3.3887387721019801E-3</v>
      </c>
      <c r="J154" s="24">
        <v>-0.75505999999999995</v>
      </c>
      <c r="K154" s="18">
        <v>9.1600000000000001E-2</v>
      </c>
      <c r="L154" s="15">
        <v>6.5993072363695901E-3</v>
      </c>
      <c r="M154" s="18">
        <v>1.2670000000000001E-2</v>
      </c>
      <c r="N154" s="15">
        <v>3.3113307630769899E-4</v>
      </c>
      <c r="O154" s="24">
        <v>0.92044999999999999</v>
      </c>
      <c r="P154" s="10">
        <v>81.099999999999994</v>
      </c>
      <c r="Q154" s="6">
        <v>2.1171591798708702</v>
      </c>
      <c r="R154" s="6">
        <v>2.7937262118508599</v>
      </c>
      <c r="S154" s="10">
        <v>88.7</v>
      </c>
      <c r="T154" s="6">
        <v>5.8887331766609901</v>
      </c>
      <c r="U154" s="6">
        <v>6.1955779257527599</v>
      </c>
      <c r="V154" s="10">
        <v>290</v>
      </c>
      <c r="W154" s="6">
        <v>126.03987057560001</v>
      </c>
      <c r="X154" s="6">
        <v>127.03663740696901</v>
      </c>
      <c r="Y154" s="6">
        <v>8.5682074408117295</v>
      </c>
      <c r="Z154" s="6">
        <v>72.034482758620697</v>
      </c>
      <c r="AA154" s="7">
        <v>81.099999999999994</v>
      </c>
      <c r="AB154" s="7">
        <v>2.1171591798708702</v>
      </c>
      <c r="AC154" s="7">
        <v>2.7937262118508599</v>
      </c>
      <c r="AD154" s="13">
        <v>79.599999999999994</v>
      </c>
      <c r="AE154" s="6">
        <v>1.9206152641566501</v>
      </c>
      <c r="AF154" s="13">
        <v>79.599999999999994</v>
      </c>
      <c r="AG154" s="6">
        <v>1.3932617937444001</v>
      </c>
      <c r="AH154" s="13">
        <v>80.8</v>
      </c>
      <c r="AI154" s="6">
        <v>4.0655841786862998</v>
      </c>
      <c r="AJ154" s="6">
        <v>6.7000000000000002E-3</v>
      </c>
      <c r="AK154" s="6">
        <v>5.4000000000000003E-3</v>
      </c>
    </row>
    <row r="155" spans="1:37">
      <c r="A155" s="5" t="s">
        <v>210</v>
      </c>
      <c r="B155" s="22">
        <v>1288</v>
      </c>
      <c r="C155" s="22">
        <v>1.3140000000000001</v>
      </c>
      <c r="D155" s="22">
        <v>3.6999999999999998E-2</v>
      </c>
      <c r="E155" s="22">
        <v>476</v>
      </c>
      <c r="F155" s="20">
        <v>82.169268693508599</v>
      </c>
      <c r="G155" s="22">
        <v>1.98376709311054</v>
      </c>
      <c r="H155" s="18">
        <v>4.7300000000000002E-2</v>
      </c>
      <c r="I155" s="15">
        <v>1.6610261938633201E-3</v>
      </c>
      <c r="J155" s="24">
        <v>2.9974000000000001E-2</v>
      </c>
      <c r="K155" s="18">
        <v>0.08</v>
      </c>
      <c r="L155" s="15">
        <v>3.2496153618543802E-3</v>
      </c>
      <c r="M155" s="18">
        <v>1.217E-2</v>
      </c>
      <c r="N155" s="15">
        <v>2.9381356201679999E-4</v>
      </c>
      <c r="O155" s="24">
        <v>0.38966000000000001</v>
      </c>
      <c r="P155" s="10">
        <v>78</v>
      </c>
      <c r="Q155" s="6">
        <v>1.8707326346811</v>
      </c>
      <c r="R155" s="6">
        <v>2.5628403100819801</v>
      </c>
      <c r="S155" s="10">
        <v>78.099999999999994</v>
      </c>
      <c r="T155" s="6">
        <v>3.08520792707293</v>
      </c>
      <c r="U155" s="6">
        <v>3.52248745851763</v>
      </c>
      <c r="V155" s="10">
        <v>80</v>
      </c>
      <c r="W155" s="6">
        <v>70.397926216716797</v>
      </c>
      <c r="X155" s="6">
        <v>73.975134203556806</v>
      </c>
      <c r="Y155" s="6">
        <v>0.12804097311138199</v>
      </c>
      <c r="Z155" s="6">
        <v>2.5</v>
      </c>
      <c r="AA155" s="7">
        <v>78</v>
      </c>
      <c r="AB155" s="7">
        <v>1.8707326346811</v>
      </c>
      <c r="AC155" s="7">
        <v>2.5628403100819801</v>
      </c>
      <c r="AD155" s="13">
        <v>78.3</v>
      </c>
      <c r="AE155" s="6">
        <v>1.9676484926075799</v>
      </c>
      <c r="AF155" s="13">
        <v>77.900000000000006</v>
      </c>
      <c r="AG155" s="6">
        <v>1.3345066329073201</v>
      </c>
      <c r="AH155" s="13">
        <v>77.8</v>
      </c>
      <c r="AI155" s="6">
        <v>6.8293349320632899</v>
      </c>
      <c r="AJ155" s="6">
        <v>-1E-4</v>
      </c>
      <c r="AK155" s="6">
        <v>2.7000000000000001E-3</v>
      </c>
    </row>
    <row r="156" spans="1:37">
      <c r="A156" s="5" t="s">
        <v>212</v>
      </c>
      <c r="B156" s="22">
        <v>2310</v>
      </c>
      <c r="C156" s="22">
        <v>1.163</v>
      </c>
      <c r="D156" s="22">
        <v>2.4E-2</v>
      </c>
      <c r="E156" s="22">
        <v>867</v>
      </c>
      <c r="F156" s="20">
        <v>80.064051240992796</v>
      </c>
      <c r="G156" s="22">
        <v>2.0395387840754902</v>
      </c>
      <c r="H156" s="18">
        <v>4.8500000000000001E-2</v>
      </c>
      <c r="I156" s="15">
        <v>1.0311245569824101E-3</v>
      </c>
      <c r="J156" s="24">
        <v>0.15132000000000001</v>
      </c>
      <c r="K156" s="18">
        <v>8.3000000000000004E-2</v>
      </c>
      <c r="L156" s="15">
        <v>2.2822576541661598E-3</v>
      </c>
      <c r="M156" s="18">
        <v>1.2489999999999999E-2</v>
      </c>
      <c r="N156" s="15">
        <v>3.1816825426965499E-4</v>
      </c>
      <c r="O156" s="24">
        <v>0.49826999999999999</v>
      </c>
      <c r="P156" s="10">
        <v>80</v>
      </c>
      <c r="Q156" s="6">
        <v>1.9979575150919699</v>
      </c>
      <c r="R156" s="6">
        <v>2.6873389789987598</v>
      </c>
      <c r="S156" s="10">
        <v>80.900000000000006</v>
      </c>
      <c r="T156" s="6">
        <v>2.1901512886072898</v>
      </c>
      <c r="U156" s="6">
        <v>2.8088671283805802</v>
      </c>
      <c r="V156" s="10">
        <v>110</v>
      </c>
      <c r="W156" s="6">
        <v>48.844124969401001</v>
      </c>
      <c r="X156" s="6">
        <v>73.355027800078304</v>
      </c>
      <c r="Y156" s="6">
        <v>1.11248454882572</v>
      </c>
      <c r="Z156" s="6">
        <v>27.272727272727298</v>
      </c>
      <c r="AA156" s="7">
        <v>80</v>
      </c>
      <c r="AB156" s="7">
        <v>1.9979575150919699</v>
      </c>
      <c r="AC156" s="7">
        <v>2.6873389789987598</v>
      </c>
      <c r="AD156" s="13">
        <v>80</v>
      </c>
      <c r="AE156" s="6">
        <v>2.0485200101811198</v>
      </c>
      <c r="AF156" s="13">
        <v>79.900000000000006</v>
      </c>
      <c r="AG156" s="6">
        <v>1.54834190894265</v>
      </c>
      <c r="AH156" s="13">
        <v>77.3</v>
      </c>
      <c r="AI156" s="6">
        <v>12.608042830925999</v>
      </c>
      <c r="AJ156" s="6">
        <v>1.1999999999999999E-3</v>
      </c>
      <c r="AK156" s="6">
        <v>1.6000000000000001E-3</v>
      </c>
    </row>
    <row r="157" spans="1:37">
      <c r="A157" s="5" t="s">
        <v>214</v>
      </c>
      <c r="B157" s="22">
        <v>1680</v>
      </c>
      <c r="C157" s="22">
        <v>1.159</v>
      </c>
      <c r="D157" s="22">
        <v>5.5E-2</v>
      </c>
      <c r="E157" s="22">
        <v>4200</v>
      </c>
      <c r="F157" s="20">
        <v>67.385444743935295</v>
      </c>
      <c r="G157" s="22">
        <v>2.5769531036209101</v>
      </c>
      <c r="H157" s="18">
        <v>0.21</v>
      </c>
      <c r="I157" s="15">
        <v>2.7560342374820301E-2</v>
      </c>
      <c r="J157" s="24">
        <v>-0.76846999999999999</v>
      </c>
      <c r="K157" s="18">
        <v>0.46100000000000002</v>
      </c>
      <c r="L157" s="15">
        <v>6.8658809340098506E-2</v>
      </c>
      <c r="M157" s="18">
        <v>1.4840000000000001E-2</v>
      </c>
      <c r="N157" s="15">
        <v>5.6751104341677802E-4</v>
      </c>
      <c r="O157" s="24">
        <v>0.85843999999999998</v>
      </c>
      <c r="P157" s="10">
        <v>95</v>
      </c>
      <c r="Q157" s="6">
        <v>3.6467688302122001</v>
      </c>
      <c r="R157" s="6">
        <v>4.2234541559370298</v>
      </c>
      <c r="S157" s="10">
        <v>362</v>
      </c>
      <c r="T157" s="6">
        <v>48.138187066496002</v>
      </c>
      <c r="U157" s="6">
        <v>48.6797169682551</v>
      </c>
      <c r="V157" s="10">
        <v>2360</v>
      </c>
      <c r="W157" s="6">
        <v>322.83437020027702</v>
      </c>
      <c r="X157" s="6">
        <v>322.83805054608501</v>
      </c>
      <c r="Y157" s="6">
        <v>73.756906077348106</v>
      </c>
      <c r="Z157" s="6">
        <v>95.974576271186393</v>
      </c>
      <c r="AA157" s="7">
        <v>95</v>
      </c>
      <c r="AB157" s="7">
        <v>3.6467688302122001</v>
      </c>
      <c r="AC157" s="7">
        <v>4.2234541559370298</v>
      </c>
      <c r="AD157" s="13">
        <v>73.5</v>
      </c>
      <c r="AE157" s="6">
        <v>2.8104666696132998</v>
      </c>
      <c r="AF157" s="13">
        <v>74</v>
      </c>
      <c r="AG157" s="6">
        <v>3.80213808914927</v>
      </c>
      <c r="AH157" s="13">
        <v>95.2</v>
      </c>
      <c r="AI157" s="6">
        <v>3.1544544075755301</v>
      </c>
      <c r="AJ157" s="6">
        <v>0.21</v>
      </c>
      <c r="AK157" s="6">
        <v>4.4999999999999998E-2</v>
      </c>
    </row>
    <row r="158" spans="1:37">
      <c r="A158" s="5" t="s">
        <v>215</v>
      </c>
      <c r="B158" s="22">
        <v>1870</v>
      </c>
      <c r="C158" s="22">
        <v>0.97299999999999998</v>
      </c>
      <c r="D158" s="22">
        <v>3.2000000000000001E-2</v>
      </c>
      <c r="E158" s="22">
        <v>1620</v>
      </c>
      <c r="F158" s="20">
        <v>74.460163812360406</v>
      </c>
      <c r="G158" s="22">
        <v>2.2046012628490299</v>
      </c>
      <c r="H158" s="18">
        <v>9.7000000000000003E-2</v>
      </c>
      <c r="I158" s="15">
        <v>8.6634662859752E-3</v>
      </c>
      <c r="J158" s="24">
        <v>-0.37004999999999999</v>
      </c>
      <c r="K158" s="18">
        <v>0.182</v>
      </c>
      <c r="L158" s="15">
        <v>1.74181629341329E-2</v>
      </c>
      <c r="M158" s="18">
        <v>1.3429999999999999E-2</v>
      </c>
      <c r="N158" s="15">
        <v>3.97632686313638E-4</v>
      </c>
      <c r="O158" s="24">
        <v>0.57333999999999996</v>
      </c>
      <c r="P158" s="10">
        <v>86</v>
      </c>
      <c r="Q158" s="6">
        <v>2.5191756079559302</v>
      </c>
      <c r="R158" s="6">
        <v>3.1739166702798798</v>
      </c>
      <c r="S158" s="10">
        <v>167</v>
      </c>
      <c r="T158" s="6">
        <v>15.042086754727601</v>
      </c>
      <c r="U158" s="6">
        <v>15.4515131380752</v>
      </c>
      <c r="V158" s="10">
        <v>1350</v>
      </c>
      <c r="W158" s="6">
        <v>181.102562728283</v>
      </c>
      <c r="X158" s="6">
        <v>181.11542406774899</v>
      </c>
      <c r="Y158" s="6">
        <v>48.502994011976</v>
      </c>
      <c r="Z158" s="6">
        <v>93.629629629629605</v>
      </c>
      <c r="AA158" s="7">
        <v>86</v>
      </c>
      <c r="AB158" s="7">
        <v>2.5191756079559302</v>
      </c>
      <c r="AC158" s="7">
        <v>3.1739166702798798</v>
      </c>
      <c r="AD158" s="13">
        <v>80.5</v>
      </c>
      <c r="AE158" s="6">
        <v>2.3471782513733701</v>
      </c>
      <c r="AF158" s="13">
        <v>80.7</v>
      </c>
      <c r="AG158" s="6">
        <v>2.2756480256737599</v>
      </c>
      <c r="AH158" s="13">
        <v>86</v>
      </c>
      <c r="AI158" s="6">
        <v>1.92598721482821</v>
      </c>
      <c r="AJ158" s="6">
        <v>6.3E-2</v>
      </c>
      <c r="AK158" s="6">
        <v>1.4E-2</v>
      </c>
    </row>
    <row r="159" spans="1:37">
      <c r="A159" s="5" t="s">
        <v>216</v>
      </c>
      <c r="B159" s="22">
        <v>1294</v>
      </c>
      <c r="C159" s="22">
        <v>1.22</v>
      </c>
      <c r="D159" s="22">
        <v>9.8000000000000004E-2</v>
      </c>
      <c r="E159" s="22">
        <v>527</v>
      </c>
      <c r="F159" s="20">
        <v>80.645161290322605</v>
      </c>
      <c r="G159" s="22">
        <v>2.3461769446443199</v>
      </c>
      <c r="H159" s="18">
        <v>5.1999999999999998E-2</v>
      </c>
      <c r="I159" s="15">
        <v>2.0539287316436602E-3</v>
      </c>
      <c r="J159" s="24">
        <v>0.13808999999999999</v>
      </c>
      <c r="K159" s="18">
        <v>8.9499999999999996E-2</v>
      </c>
      <c r="L159" s="15">
        <v>3.8840475022841798E-3</v>
      </c>
      <c r="M159" s="18">
        <v>1.24E-2</v>
      </c>
      <c r="N159" s="15">
        <v>3.6074816700850998E-4</v>
      </c>
      <c r="O159" s="24">
        <v>0.37634000000000001</v>
      </c>
      <c r="P159" s="10">
        <v>79.400000000000006</v>
      </c>
      <c r="Q159" s="6">
        <v>2.3176121426625902</v>
      </c>
      <c r="R159" s="6">
        <v>2.9249731187991199</v>
      </c>
      <c r="S159" s="10">
        <v>86.9</v>
      </c>
      <c r="T159" s="6">
        <v>3.5635582118341902</v>
      </c>
      <c r="U159" s="6">
        <v>4.0314445507633696</v>
      </c>
      <c r="V159" s="10">
        <v>260</v>
      </c>
      <c r="W159" s="6">
        <v>78.920068774087198</v>
      </c>
      <c r="X159" s="6">
        <v>81.152095876379406</v>
      </c>
      <c r="Y159" s="6">
        <v>8.6306098964326896</v>
      </c>
      <c r="Z159" s="6">
        <v>69.461538461538495</v>
      </c>
      <c r="AA159" s="7">
        <v>79.400000000000006</v>
      </c>
      <c r="AB159" s="7">
        <v>2.3176121426625902</v>
      </c>
      <c r="AC159" s="7">
        <v>2.9249731187991199</v>
      </c>
      <c r="AD159" s="13">
        <v>79</v>
      </c>
      <c r="AE159" s="6">
        <v>2.3176121426625902</v>
      </c>
      <c r="AF159" s="13">
        <v>78.900000000000006</v>
      </c>
      <c r="AG159" s="6">
        <v>1.9226406656291399</v>
      </c>
      <c r="AH159" s="13">
        <v>79.5</v>
      </c>
      <c r="AI159" s="6">
        <v>5.6791069110068104</v>
      </c>
      <c r="AJ159" s="6">
        <v>5.7999999999999996E-3</v>
      </c>
      <c r="AK159" s="6">
        <v>3.3E-3</v>
      </c>
    </row>
    <row r="160" spans="1:37">
      <c r="A160" s="5" t="s">
        <v>217</v>
      </c>
      <c r="B160" s="22">
        <v>2780</v>
      </c>
      <c r="C160" s="22">
        <v>0.52529999999999999</v>
      </c>
      <c r="D160" s="22">
        <v>9.9000000000000008E-3</v>
      </c>
      <c r="E160" s="22">
        <v>1088</v>
      </c>
      <c r="F160" s="20">
        <v>79.491255961844203</v>
      </c>
      <c r="G160" s="22">
        <v>1.9267341818379899</v>
      </c>
      <c r="H160" s="18">
        <v>4.9399999999999999E-2</v>
      </c>
      <c r="I160" s="15">
        <v>1.1866372247293401E-3</v>
      </c>
      <c r="J160" s="24">
        <v>0.25896000000000002</v>
      </c>
      <c r="K160" s="18">
        <v>8.5900000000000004E-2</v>
      </c>
      <c r="L160" s="15">
        <v>2.2929633664757901E-3</v>
      </c>
      <c r="M160" s="18">
        <v>1.2579999999999999E-2</v>
      </c>
      <c r="N160" s="15">
        <v>3.0491801537462502E-4</v>
      </c>
      <c r="O160" s="24">
        <v>0.35800999999999999</v>
      </c>
      <c r="P160" s="10">
        <v>80.599999999999994</v>
      </c>
      <c r="Q160" s="6">
        <v>1.95805513828478</v>
      </c>
      <c r="R160" s="6">
        <v>2.6664715178028402</v>
      </c>
      <c r="S160" s="10">
        <v>83.6</v>
      </c>
      <c r="T160" s="6">
        <v>2.1260664590412901</v>
      </c>
      <c r="U160" s="6">
        <v>2.7955984321177301</v>
      </c>
      <c r="V160" s="10">
        <v>163</v>
      </c>
      <c r="W160" s="6">
        <v>947.60123785411099</v>
      </c>
      <c r="X160" s="6">
        <v>4710.0086359471798</v>
      </c>
      <c r="Y160" s="6">
        <v>3.5885167464114902</v>
      </c>
      <c r="Z160" s="6">
        <v>50.552147239263803</v>
      </c>
      <c r="AA160" s="7">
        <v>80.599999999999994</v>
      </c>
      <c r="AB160" s="7">
        <v>1.95805513828478</v>
      </c>
      <c r="AC160" s="7">
        <v>2.6664715178028402</v>
      </c>
      <c r="AD160" s="13">
        <v>80.400000000000006</v>
      </c>
      <c r="AE160" s="6">
        <v>1.95805513828478</v>
      </c>
      <c r="AF160" s="13">
        <v>80.3</v>
      </c>
      <c r="AG160" s="6">
        <v>1.4283412016252901</v>
      </c>
      <c r="AH160" s="13">
        <v>78.2</v>
      </c>
      <c r="AI160" s="6">
        <v>946.26410329391797</v>
      </c>
      <c r="AJ160" s="6">
        <v>2.5999999999999999E-3</v>
      </c>
      <c r="AK160" s="6">
        <v>1.9E-3</v>
      </c>
    </row>
    <row r="161" spans="1:37">
      <c r="A161" s="5" t="s">
        <v>218</v>
      </c>
      <c r="B161" s="22">
        <v>1186</v>
      </c>
      <c r="C161" s="22">
        <v>1.504</v>
      </c>
      <c r="D161" s="22">
        <v>5.1999999999999998E-2</v>
      </c>
      <c r="E161" s="22">
        <v>455</v>
      </c>
      <c r="F161" s="20">
        <v>82.987551867219906</v>
      </c>
      <c r="G161" s="22">
        <v>2.37275858551937</v>
      </c>
      <c r="H161" s="18">
        <v>5.0299999999999997E-2</v>
      </c>
      <c r="I161" s="15">
        <v>1.97590152657386E-3</v>
      </c>
      <c r="J161" s="24">
        <v>0.26706999999999997</v>
      </c>
      <c r="K161" s="18">
        <v>8.2500000000000004E-2</v>
      </c>
      <c r="L161" s="15">
        <v>2.9522576107108298E-3</v>
      </c>
      <c r="M161" s="18">
        <v>1.205E-2</v>
      </c>
      <c r="N161" s="15">
        <v>3.4453047851387599E-4</v>
      </c>
      <c r="O161" s="24">
        <v>0.24542</v>
      </c>
      <c r="P161" s="10">
        <v>77.2</v>
      </c>
      <c r="Q161" s="6">
        <v>2.1725890638666798</v>
      </c>
      <c r="R161" s="6">
        <v>2.7801352393605399</v>
      </c>
      <c r="S161" s="10">
        <v>80.400000000000006</v>
      </c>
      <c r="T161" s="6">
        <v>2.71120665502281</v>
      </c>
      <c r="U161" s="6">
        <v>3.2263422796819299</v>
      </c>
      <c r="V161" s="10">
        <v>191</v>
      </c>
      <c r="W161" s="6">
        <v>78.316685450015896</v>
      </c>
      <c r="X161" s="6">
        <v>90.083845153940104</v>
      </c>
      <c r="Y161" s="6">
        <v>3.9800995024875601</v>
      </c>
      <c r="Z161" s="6">
        <v>59.581151832460698</v>
      </c>
      <c r="AA161" s="7">
        <v>77.2</v>
      </c>
      <c r="AB161" s="7">
        <v>2.1725890638666798</v>
      </c>
      <c r="AC161" s="7">
        <v>2.7801352393605399</v>
      </c>
      <c r="AD161" s="13">
        <v>77</v>
      </c>
      <c r="AE161" s="6">
        <v>2.2303235730344402</v>
      </c>
      <c r="AF161" s="13">
        <v>76.900000000000006</v>
      </c>
      <c r="AG161" s="6">
        <v>1.82566194193776</v>
      </c>
      <c r="AH161" s="13">
        <v>76.8</v>
      </c>
      <c r="AI161" s="6">
        <v>13.50196355634</v>
      </c>
      <c r="AJ161" s="6">
        <v>3.7000000000000002E-3</v>
      </c>
      <c r="AK161" s="6">
        <v>3.0999999999999999E-3</v>
      </c>
    </row>
    <row r="162" spans="1:37">
      <c r="A162" s="5" t="s">
        <v>219</v>
      </c>
      <c r="B162" s="22">
        <v>1540</v>
      </c>
      <c r="C162" s="22">
        <v>1.4119999999999999</v>
      </c>
      <c r="D162" s="22">
        <v>4.7E-2</v>
      </c>
      <c r="E162" s="22">
        <v>599</v>
      </c>
      <c r="F162" s="20">
        <v>79.617834394904506</v>
      </c>
      <c r="G162" s="22">
        <v>2.02349967337079</v>
      </c>
      <c r="H162" s="18">
        <v>4.9099999999999998E-2</v>
      </c>
      <c r="I162" s="15">
        <v>1.8170451235242999E-3</v>
      </c>
      <c r="J162" s="24">
        <v>0.37885999999999997</v>
      </c>
      <c r="K162" s="18">
        <v>8.5000000000000006E-2</v>
      </c>
      <c r="L162" s="15">
        <v>3.03484760737669E-3</v>
      </c>
      <c r="M162" s="18">
        <v>1.256E-2</v>
      </c>
      <c r="N162" s="15">
        <v>3.1921435807306698E-4</v>
      </c>
      <c r="O162" s="24">
        <v>8.4269999999999998E-2</v>
      </c>
      <c r="P162" s="10">
        <v>80.5</v>
      </c>
      <c r="Q162" s="6">
        <v>2.00462640658606</v>
      </c>
      <c r="R162" s="6">
        <v>2.69895126440588</v>
      </c>
      <c r="S162" s="10">
        <v>82.7</v>
      </c>
      <c r="T162" s="6">
        <v>2.8684070150682</v>
      </c>
      <c r="U162" s="6">
        <v>3.3852086600201101</v>
      </c>
      <c r="V162" s="10">
        <v>148</v>
      </c>
      <c r="W162" s="6">
        <v>86.059658071137207</v>
      </c>
      <c r="X162" s="6">
        <v>190.25732743286699</v>
      </c>
      <c r="Y162" s="6">
        <v>2.6602176541717002</v>
      </c>
      <c r="Z162" s="6">
        <v>45.608108108108098</v>
      </c>
      <c r="AA162" s="7">
        <v>80.5</v>
      </c>
      <c r="AB162" s="7">
        <v>2.00462640658606</v>
      </c>
      <c r="AC162" s="7">
        <v>2.69895126440588</v>
      </c>
      <c r="AD162" s="13">
        <v>80.3</v>
      </c>
      <c r="AE162" s="6">
        <v>2.0550248246632301</v>
      </c>
      <c r="AF162" s="13">
        <v>80.3</v>
      </c>
      <c r="AG162" s="6">
        <v>1.55709948432734</v>
      </c>
      <c r="AH162" s="13">
        <v>80.099999999999994</v>
      </c>
      <c r="AI162" s="6">
        <v>45.229155943053399</v>
      </c>
      <c r="AJ162" s="6">
        <v>2.0999999999999999E-3</v>
      </c>
      <c r="AK162" s="6">
        <v>3.0000000000000001E-3</v>
      </c>
    </row>
    <row r="163" spans="1:37">
      <c r="A163" s="5" t="s">
        <v>220</v>
      </c>
      <c r="B163" s="22">
        <v>1015</v>
      </c>
      <c r="C163" s="22">
        <v>1.42</v>
      </c>
      <c r="D163" s="22">
        <v>0.14000000000000001</v>
      </c>
      <c r="E163" s="22">
        <v>377</v>
      </c>
      <c r="F163" s="20">
        <v>80.385852090032202</v>
      </c>
      <c r="G163" s="22">
        <v>2.08432669184032</v>
      </c>
      <c r="H163" s="18">
        <v>4.6699999999999998E-2</v>
      </c>
      <c r="I163" s="15">
        <v>1.58419327644696E-3</v>
      </c>
      <c r="J163" s="24">
        <v>-3.7079000000000001E-2</v>
      </c>
      <c r="K163" s="18">
        <v>8.0399999999999999E-2</v>
      </c>
      <c r="L163" s="15">
        <v>3.09826015692679E-3</v>
      </c>
      <c r="M163" s="18">
        <v>1.244E-2</v>
      </c>
      <c r="N163" s="15">
        <v>3.2255705913838002E-4</v>
      </c>
      <c r="O163" s="24">
        <v>0.48087999999999997</v>
      </c>
      <c r="P163" s="10">
        <v>79.7</v>
      </c>
      <c r="Q163" s="6">
        <v>2.04388255751183</v>
      </c>
      <c r="R163" s="6">
        <v>2.71696896777167</v>
      </c>
      <c r="S163" s="10">
        <v>78.5</v>
      </c>
      <c r="T163" s="6">
        <v>2.85761371894294</v>
      </c>
      <c r="U163" s="6">
        <v>3.3289896190407799</v>
      </c>
      <c r="V163" s="10">
        <v>68</v>
      </c>
      <c r="W163" s="6">
        <v>69.515926175760995</v>
      </c>
      <c r="X163" s="6">
        <v>71.590280951679702</v>
      </c>
      <c r="Y163" s="6">
        <v>-1.5286624203821599</v>
      </c>
      <c r="Z163" s="6">
        <v>-17.205882352941199</v>
      </c>
      <c r="AA163" s="7">
        <v>79.7</v>
      </c>
      <c r="AB163" s="7">
        <v>2.04388255751183</v>
      </c>
      <c r="AC163" s="7">
        <v>2.71696896777167</v>
      </c>
      <c r="AD163" s="13">
        <v>79.7</v>
      </c>
      <c r="AE163" s="6">
        <v>2.04388255751183</v>
      </c>
      <c r="AF163" s="13">
        <v>79.5</v>
      </c>
      <c r="AG163" s="6">
        <v>1.5371259436659299</v>
      </c>
      <c r="AH163" s="13">
        <v>77.599999999999994</v>
      </c>
      <c r="AI163" s="6">
        <v>6.2272780629946496</v>
      </c>
      <c r="AJ163" s="6">
        <v>-1E-3</v>
      </c>
      <c r="AK163" s="6">
        <v>2.5000000000000001E-3</v>
      </c>
    </row>
    <row r="164" spans="1:37">
      <c r="A164" s="5"/>
      <c r="N164" s="15"/>
    </row>
    <row r="165" spans="1:37">
      <c r="A165" s="5"/>
      <c r="N165" s="15"/>
    </row>
    <row r="166" spans="1:37">
      <c r="A166" s="5"/>
      <c r="N166" s="15"/>
    </row>
    <row r="167" spans="1:37">
      <c r="A167" s="5"/>
      <c r="N167" s="15"/>
    </row>
    <row r="168" spans="1:37">
      <c r="A168" s="5"/>
      <c r="N168" s="15"/>
    </row>
    <row r="169" spans="1:37">
      <c r="A169" s="5"/>
      <c r="N169" s="15"/>
    </row>
    <row r="170" spans="1:37">
      <c r="A170" s="5"/>
      <c r="N170" s="15"/>
    </row>
    <row r="171" spans="1:37">
      <c r="A171" s="5"/>
      <c r="N171"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69"/>
  <sheetViews>
    <sheetView zoomScale="70" zoomScaleNormal="70" workbookViewId="0">
      <selection activeCell="J15" sqref="J15"/>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436</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632</v>
      </c>
      <c r="C4" s="22">
        <v>1.897</v>
      </c>
      <c r="D4" s="22">
        <v>8.4000000000000005E-2</v>
      </c>
      <c r="E4" s="22">
        <v>249</v>
      </c>
      <c r="F4" s="20">
        <v>85.984522785898506</v>
      </c>
      <c r="G4" s="22">
        <v>2.7849518907576298</v>
      </c>
      <c r="H4" s="18">
        <v>4.9700000000000001E-2</v>
      </c>
      <c r="I4" s="15">
        <v>2.8125747951213498E-3</v>
      </c>
      <c r="J4" s="24">
        <v>0.33043</v>
      </c>
      <c r="K4" s="18">
        <v>7.9799999999999996E-2</v>
      </c>
      <c r="L4" s="15">
        <v>3.9216254304051002E-3</v>
      </c>
      <c r="M4" s="18">
        <v>1.163E-2</v>
      </c>
      <c r="N4" s="15">
        <v>3.7668395939301501E-4</v>
      </c>
      <c r="O4" s="24">
        <v>0.105</v>
      </c>
      <c r="P4" s="10">
        <v>74.5</v>
      </c>
      <c r="Q4" s="6">
        <v>2.4134728131171901</v>
      </c>
      <c r="R4" s="6">
        <v>2.93770088205763</v>
      </c>
      <c r="S4" s="10">
        <v>77.900000000000006</v>
      </c>
      <c r="T4" s="6">
        <v>3.7166329395242301</v>
      </c>
      <c r="U4" s="6">
        <v>4.0852670000883702</v>
      </c>
      <c r="V4" s="10">
        <v>170</v>
      </c>
      <c r="W4" s="6">
        <v>256.55280307677401</v>
      </c>
      <c r="X4" s="6">
        <v>268.04939688591298</v>
      </c>
      <c r="Y4" s="6">
        <v>4.3645699614891003</v>
      </c>
      <c r="Z4" s="6">
        <v>56.176470588235297</v>
      </c>
      <c r="AA4" s="7">
        <v>74.5</v>
      </c>
      <c r="AB4" s="7">
        <v>2.4134728131171901</v>
      </c>
      <c r="AC4" s="7">
        <v>2.93770088205763</v>
      </c>
      <c r="AD4" s="13">
        <v>74.3</v>
      </c>
      <c r="AE4" s="6">
        <v>2.4529677983324198</v>
      </c>
      <c r="AF4" s="13">
        <v>74.3</v>
      </c>
      <c r="AG4" s="6">
        <v>2.4434320958759099</v>
      </c>
      <c r="AH4" s="13">
        <v>74.8</v>
      </c>
      <c r="AI4" s="6">
        <v>241.49312198601001</v>
      </c>
      <c r="AJ4" s="6">
        <v>2.8999999999999998E-3</v>
      </c>
      <c r="AK4" s="6">
        <v>3.5999999999999999E-3</v>
      </c>
    </row>
    <row r="5" spans="1:37">
      <c r="A5" s="5" t="s">
        <v>42</v>
      </c>
      <c r="B5" s="22">
        <v>479</v>
      </c>
      <c r="C5" s="22">
        <v>1.67</v>
      </c>
      <c r="D5" s="22">
        <v>0.47</v>
      </c>
      <c r="E5" s="22">
        <v>1890</v>
      </c>
      <c r="F5" s="20">
        <v>10.9409190371991</v>
      </c>
      <c r="G5" s="22">
        <v>0.38996540069270202</v>
      </c>
      <c r="H5" s="18">
        <v>6.2100000000000002E-2</v>
      </c>
      <c r="I5" s="15">
        <v>1.8125226133513901E-3</v>
      </c>
      <c r="J5" s="24">
        <v>0.23718</v>
      </c>
      <c r="K5" s="18">
        <v>0.78200000000000003</v>
      </c>
      <c r="L5" s="15">
        <v>3.2156125339350097E-2</v>
      </c>
      <c r="M5" s="18">
        <v>9.1399999999999995E-2</v>
      </c>
      <c r="N5" s="15">
        <v>3.2577553587708101E-3</v>
      </c>
      <c r="O5" s="24">
        <v>0.53239999999999998</v>
      </c>
      <c r="P5" s="10">
        <v>563</v>
      </c>
      <c r="Q5" s="6">
        <v>19.353816256661201</v>
      </c>
      <c r="R5" s="6">
        <v>22.878595321851002</v>
      </c>
      <c r="S5" s="10">
        <v>585</v>
      </c>
      <c r="T5" s="6">
        <v>18.268252467011902</v>
      </c>
      <c r="U5" s="6">
        <v>20.859953325349501</v>
      </c>
      <c r="V5" s="10">
        <v>659</v>
      </c>
      <c r="W5" s="6">
        <v>66.333995129907194</v>
      </c>
      <c r="X5" s="6">
        <v>72.341001194685802</v>
      </c>
      <c r="Y5" s="6">
        <v>3.7606837606837602</v>
      </c>
      <c r="Z5" s="6">
        <v>14.5675265553869</v>
      </c>
      <c r="AA5" s="7">
        <v>563</v>
      </c>
      <c r="AB5" s="7">
        <v>19.353816256661201</v>
      </c>
      <c r="AC5" s="7">
        <v>22.878595321851002</v>
      </c>
      <c r="AD5" s="13">
        <v>560</v>
      </c>
      <c r="AE5" s="6">
        <v>19.353816256661201</v>
      </c>
      <c r="AF5" s="13">
        <v>548</v>
      </c>
      <c r="AG5" s="6">
        <v>16.615325702449699</v>
      </c>
      <c r="AH5" s="13">
        <v>515</v>
      </c>
      <c r="AI5" s="6">
        <v>41.829402456819103</v>
      </c>
      <c r="AJ5" s="6">
        <v>6.1999999999999998E-3</v>
      </c>
      <c r="AK5" s="6">
        <v>2E-3</v>
      </c>
    </row>
    <row r="6" spans="1:37">
      <c r="A6" s="5" t="s">
        <v>43</v>
      </c>
      <c r="B6" s="22">
        <v>175</v>
      </c>
      <c r="C6" s="22">
        <v>0.56499999999999995</v>
      </c>
      <c r="D6" s="22">
        <v>2.1999999999999999E-2</v>
      </c>
      <c r="E6" s="22">
        <v>5880</v>
      </c>
      <c r="F6" s="20">
        <v>2.5967281225655698</v>
      </c>
      <c r="G6" s="22">
        <v>8.7875110036992707E-2</v>
      </c>
      <c r="H6" s="18">
        <v>0.126</v>
      </c>
      <c r="I6" s="15">
        <v>2.6087248482735202E-3</v>
      </c>
      <c r="J6" s="24">
        <v>0.59614999999999996</v>
      </c>
      <c r="K6" s="18">
        <v>6.67</v>
      </c>
      <c r="L6" s="15">
        <v>0.216292867771916</v>
      </c>
      <c r="M6" s="18">
        <v>0.3851</v>
      </c>
      <c r="N6" s="15">
        <v>1.30320554474572E-2</v>
      </c>
      <c r="O6" s="24">
        <v>0.44008000000000003</v>
      </c>
      <c r="P6" s="10">
        <v>2098</v>
      </c>
      <c r="Q6" s="6">
        <v>60.701096084872098</v>
      </c>
      <c r="R6" s="6">
        <v>72.975041287652701</v>
      </c>
      <c r="S6" s="10">
        <v>2067</v>
      </c>
      <c r="T6" s="6">
        <v>28.4217665200764</v>
      </c>
      <c r="U6" s="6">
        <v>34.727945140268901</v>
      </c>
      <c r="V6" s="10">
        <v>2036</v>
      </c>
      <c r="W6" s="6">
        <v>35.726043929609901</v>
      </c>
      <c r="X6" s="6">
        <v>40.788021542433597</v>
      </c>
      <c r="Y6" s="6">
        <v>-1.49975810353169</v>
      </c>
      <c r="Z6" s="6">
        <v>-3.0451866404715102</v>
      </c>
      <c r="AA6" s="7">
        <v>2036</v>
      </c>
      <c r="AB6" s="7">
        <v>35.726043929609901</v>
      </c>
      <c r="AC6" s="7">
        <v>40.788021542433597</v>
      </c>
      <c r="AD6" s="13">
        <v>2088</v>
      </c>
      <c r="AE6" s="6">
        <v>62.019699014949097</v>
      </c>
      <c r="AF6" s="13">
        <v>2024</v>
      </c>
      <c r="AG6" s="6">
        <v>32.540694708652701</v>
      </c>
      <c r="AH6" s="13">
        <v>1961</v>
      </c>
      <c r="AI6" s="6">
        <v>26.836732566771499</v>
      </c>
      <c r="AJ6" s="6">
        <v>5.0000000000000001E-3</v>
      </c>
      <c r="AK6" s="6">
        <v>2.5000000000000001E-3</v>
      </c>
    </row>
    <row r="7" spans="1:37">
      <c r="A7" s="5" t="s">
        <v>44</v>
      </c>
      <c r="B7" s="22">
        <v>949</v>
      </c>
      <c r="C7" s="22">
        <v>2.88</v>
      </c>
      <c r="D7" s="22">
        <v>0.12</v>
      </c>
      <c r="E7" s="22">
        <v>2860</v>
      </c>
      <c r="F7" s="20">
        <v>15.649452269170601</v>
      </c>
      <c r="G7" s="22">
        <v>0.56392902326997296</v>
      </c>
      <c r="H7" s="18">
        <v>7.0400000000000004E-2</v>
      </c>
      <c r="I7" s="15">
        <v>2.6586635108162499E-3</v>
      </c>
      <c r="J7" s="24">
        <v>-0.36918000000000001</v>
      </c>
      <c r="K7" s="18">
        <v>0.624</v>
      </c>
      <c r="L7" s="15">
        <v>3.4617541393923403E-2</v>
      </c>
      <c r="M7" s="18">
        <v>6.3899999999999998E-2</v>
      </c>
      <c r="N7" s="15">
        <v>2.3026406271061798E-3</v>
      </c>
      <c r="O7" s="24">
        <v>0.73895999999999995</v>
      </c>
      <c r="P7" s="10">
        <v>399</v>
      </c>
      <c r="Q7" s="6">
        <v>13.997608857071</v>
      </c>
      <c r="R7" s="6">
        <v>16.5076384278223</v>
      </c>
      <c r="S7" s="10">
        <v>489</v>
      </c>
      <c r="T7" s="6">
        <v>21.808382367302499</v>
      </c>
      <c r="U7" s="6">
        <v>23.523409302232199</v>
      </c>
      <c r="V7" s="10">
        <v>902</v>
      </c>
      <c r="W7" s="6">
        <v>1286.4826508869101</v>
      </c>
      <c r="X7" s="6">
        <v>1762.14037797683</v>
      </c>
      <c r="Y7" s="6">
        <v>18.404907975460102</v>
      </c>
      <c r="Z7" s="6">
        <v>55.764966740576497</v>
      </c>
      <c r="AA7" s="7">
        <v>399</v>
      </c>
      <c r="AB7" s="7">
        <v>13.997608857071</v>
      </c>
      <c r="AC7" s="7">
        <v>16.5076384278223</v>
      </c>
      <c r="AD7" s="13">
        <v>393.2</v>
      </c>
      <c r="AE7" s="6">
        <v>13.2550463490534</v>
      </c>
      <c r="AF7" s="13">
        <v>390</v>
      </c>
      <c r="AG7" s="6">
        <v>13.434490741314701</v>
      </c>
      <c r="AH7" s="13">
        <v>396</v>
      </c>
      <c r="AI7" s="6">
        <v>1284.2010788942</v>
      </c>
      <c r="AJ7" s="6">
        <v>2.0400000000000001E-2</v>
      </c>
      <c r="AK7" s="6">
        <v>3.8E-3</v>
      </c>
    </row>
    <row r="8" spans="1:37">
      <c r="A8" s="5" t="s">
        <v>45</v>
      </c>
      <c r="B8" s="22">
        <v>580</v>
      </c>
      <c r="C8" s="22">
        <v>1.6</v>
      </c>
      <c r="D8" s="22">
        <v>0.03</v>
      </c>
      <c r="E8" s="22">
        <v>217</v>
      </c>
      <c r="F8" s="20">
        <v>87.336244541484703</v>
      </c>
      <c r="G8" s="22">
        <v>2.9634066156610799</v>
      </c>
      <c r="H8" s="18">
        <v>4.7699999999999999E-2</v>
      </c>
      <c r="I8" s="15">
        <v>2.8337539296735001E-3</v>
      </c>
      <c r="J8" s="24">
        <v>8.0615999999999993E-2</v>
      </c>
      <c r="K8" s="18">
        <v>7.5399999999999995E-2</v>
      </c>
      <c r="L8" s="15">
        <v>4.2568985653407302E-3</v>
      </c>
      <c r="M8" s="18">
        <v>1.145E-2</v>
      </c>
      <c r="N8" s="15">
        <v>3.8851001582970599E-4</v>
      </c>
      <c r="O8" s="24">
        <v>0.30149999999999999</v>
      </c>
      <c r="P8" s="10">
        <v>73.400000000000006</v>
      </c>
      <c r="Q8" s="6">
        <v>2.4672083536884601</v>
      </c>
      <c r="R8" s="6">
        <v>2.9676856138892802</v>
      </c>
      <c r="S8" s="10">
        <v>73.7</v>
      </c>
      <c r="T8" s="6">
        <v>3.9935468738561899</v>
      </c>
      <c r="U8" s="6">
        <v>4.3054735336791303</v>
      </c>
      <c r="V8" s="10">
        <v>90</v>
      </c>
      <c r="W8" s="6">
        <v>133.86045929405799</v>
      </c>
      <c r="X8" s="6">
        <v>137.380866965563</v>
      </c>
      <c r="Y8" s="6">
        <v>0.40705563093622699</v>
      </c>
      <c r="Z8" s="6">
        <v>18.4444444444444</v>
      </c>
      <c r="AA8" s="7">
        <v>73.400000000000006</v>
      </c>
      <c r="AB8" s="7">
        <v>2.4672083536884601</v>
      </c>
      <c r="AC8" s="7">
        <v>2.9676856138892802</v>
      </c>
      <c r="AD8" s="13">
        <v>73.400000000000006</v>
      </c>
      <c r="AE8" s="6">
        <v>2.51080008374027</v>
      </c>
      <c r="AF8" s="13">
        <v>73.400000000000006</v>
      </c>
      <c r="AG8" s="6">
        <v>2.44008537426184</v>
      </c>
      <c r="AH8" s="13">
        <v>73.2</v>
      </c>
      <c r="AI8" s="6">
        <v>102.07169716633599</v>
      </c>
      <c r="AJ8" s="6">
        <v>4.0000000000000002E-4</v>
      </c>
      <c r="AK8" s="6">
        <v>3.5999999999999999E-3</v>
      </c>
    </row>
    <row r="9" spans="1:37">
      <c r="A9" s="5" t="s">
        <v>46</v>
      </c>
      <c r="B9" s="22">
        <v>130.9</v>
      </c>
      <c r="C9" s="22">
        <v>1.0049999999999999</v>
      </c>
      <c r="D9" s="22">
        <v>2.7E-2</v>
      </c>
      <c r="E9" s="22">
        <v>532</v>
      </c>
      <c r="F9" s="20">
        <v>10.3305785123967</v>
      </c>
      <c r="G9" s="22">
        <v>0.37088315028892899</v>
      </c>
      <c r="H9" s="18">
        <v>6.0600000000000001E-2</v>
      </c>
      <c r="I9" s="15">
        <v>2.55371960609896E-3</v>
      </c>
      <c r="J9" s="24">
        <v>0.23424</v>
      </c>
      <c r="K9" s="18">
        <v>0.79900000000000004</v>
      </c>
      <c r="L9" s="15">
        <v>3.5446265281549698E-2</v>
      </c>
      <c r="M9" s="18">
        <v>9.6799999999999997E-2</v>
      </c>
      <c r="N9" s="15">
        <v>3.4752641301633298E-3</v>
      </c>
      <c r="O9" s="24">
        <v>0.40283000000000002</v>
      </c>
      <c r="P9" s="10">
        <v>595</v>
      </c>
      <c r="Q9" s="6">
        <v>20.488952766198501</v>
      </c>
      <c r="R9" s="6">
        <v>24.189382308264701</v>
      </c>
      <c r="S9" s="10">
        <v>598</v>
      </c>
      <c r="T9" s="6">
        <v>20.77803551421</v>
      </c>
      <c r="U9" s="6">
        <v>23.143055484591201</v>
      </c>
      <c r="V9" s="10">
        <v>619</v>
      </c>
      <c r="W9" s="6">
        <v>88.228836917584303</v>
      </c>
      <c r="X9" s="6">
        <v>91.804273322605894</v>
      </c>
      <c r="Y9" s="6">
        <v>0.50167224080267703</v>
      </c>
      <c r="Z9" s="6">
        <v>3.8772213247172802</v>
      </c>
      <c r="AA9" s="7">
        <v>595</v>
      </c>
      <c r="AB9" s="7">
        <v>20.488952766198501</v>
      </c>
      <c r="AC9" s="7">
        <v>24.189382308264701</v>
      </c>
      <c r="AD9" s="13">
        <v>593</v>
      </c>
      <c r="AE9" s="6">
        <v>20.488952766198501</v>
      </c>
      <c r="AF9" s="13">
        <v>575</v>
      </c>
      <c r="AG9" s="6">
        <v>17.805245289795099</v>
      </c>
      <c r="AH9" s="13">
        <v>509</v>
      </c>
      <c r="AI9" s="6">
        <v>64.736447723285593</v>
      </c>
      <c r="AJ9" s="6">
        <v>4.8999999999999998E-3</v>
      </c>
      <c r="AK9" s="6">
        <v>2.3999999999999998E-3</v>
      </c>
    </row>
    <row r="10" spans="1:37">
      <c r="A10" s="5" t="s">
        <v>47</v>
      </c>
      <c r="B10" s="22">
        <v>527</v>
      </c>
      <c r="C10" s="22">
        <v>4.43</v>
      </c>
      <c r="D10" s="22">
        <v>0.35</v>
      </c>
      <c r="E10" s="22">
        <v>2550</v>
      </c>
      <c r="F10" s="20">
        <v>9.3370681605975694</v>
      </c>
      <c r="G10" s="22">
        <v>0.34000275590667001</v>
      </c>
      <c r="H10" s="18">
        <v>6.3500000000000001E-2</v>
      </c>
      <c r="I10" s="15">
        <v>1.56182401192161E-3</v>
      </c>
      <c r="J10" s="24">
        <v>0.61375999999999997</v>
      </c>
      <c r="K10" s="18">
        <v>0.94</v>
      </c>
      <c r="L10" s="15">
        <v>3.2791814161463997E-2</v>
      </c>
      <c r="M10" s="18">
        <v>0.1071</v>
      </c>
      <c r="N10" s="15">
        <v>3.8999710113794299E-3</v>
      </c>
      <c r="O10" s="24">
        <v>0.44013999999999998</v>
      </c>
      <c r="P10" s="10">
        <v>656</v>
      </c>
      <c r="Q10" s="6">
        <v>22.683779713890502</v>
      </c>
      <c r="R10" s="6">
        <v>26.7056196715209</v>
      </c>
      <c r="S10" s="10">
        <v>675</v>
      </c>
      <c r="T10" s="6">
        <v>16.6642482439544</v>
      </c>
      <c r="U10" s="6">
        <v>20.0331878407464</v>
      </c>
      <c r="V10" s="10">
        <v>710</v>
      </c>
      <c r="W10" s="6">
        <v>54.275755871481302</v>
      </c>
      <c r="X10" s="6">
        <v>60.248306599018903</v>
      </c>
      <c r="Y10" s="6">
        <v>2.81481481481481</v>
      </c>
      <c r="Z10" s="6">
        <v>7.6056338028169002</v>
      </c>
      <c r="AA10" s="7">
        <v>656</v>
      </c>
      <c r="AB10" s="7">
        <v>22.683779713890502</v>
      </c>
      <c r="AC10" s="7">
        <v>26.7056196715209</v>
      </c>
      <c r="AD10" s="13">
        <v>653</v>
      </c>
      <c r="AE10" s="6">
        <v>23.183913865184898</v>
      </c>
      <c r="AF10" s="13">
        <v>642</v>
      </c>
      <c r="AG10" s="6">
        <v>18.108483358253299</v>
      </c>
      <c r="AH10" s="13">
        <v>597</v>
      </c>
      <c r="AI10" s="6">
        <v>35.767271008851502</v>
      </c>
      <c r="AJ10" s="6">
        <v>4.7000000000000002E-3</v>
      </c>
      <c r="AK10" s="6">
        <v>1.9E-3</v>
      </c>
    </row>
    <row r="11" spans="1:37">
      <c r="A11" s="5" t="s">
        <v>48</v>
      </c>
      <c r="B11" s="22">
        <v>470</v>
      </c>
      <c r="C11" s="22">
        <v>3.81</v>
      </c>
      <c r="D11" s="22">
        <v>0.17</v>
      </c>
      <c r="E11" s="22">
        <v>1154</v>
      </c>
      <c r="F11" s="20">
        <v>15.748031496063</v>
      </c>
      <c r="G11" s="22">
        <v>0.60678842236278996</v>
      </c>
      <c r="H11" s="18">
        <v>5.6000000000000001E-2</v>
      </c>
      <c r="I11" s="15">
        <v>1.80205415804928E-3</v>
      </c>
      <c r="J11" s="24">
        <v>3.8329000000000002E-2</v>
      </c>
      <c r="K11" s="18">
        <v>0.48299999999999998</v>
      </c>
      <c r="L11" s="15">
        <v>1.7919109645571099E-2</v>
      </c>
      <c r="M11" s="18">
        <v>6.3500000000000001E-2</v>
      </c>
      <c r="N11" s="15">
        <v>2.4467226160723599E-3</v>
      </c>
      <c r="O11" s="24">
        <v>0.85360000000000003</v>
      </c>
      <c r="P11" s="10">
        <v>397</v>
      </c>
      <c r="Q11" s="6">
        <v>14.9757754316554</v>
      </c>
      <c r="R11" s="6">
        <v>17.318897230731601</v>
      </c>
      <c r="S11" s="10">
        <v>399</v>
      </c>
      <c r="T11" s="6">
        <v>12.129695814823901</v>
      </c>
      <c r="U11" s="6">
        <v>14.247383693628001</v>
      </c>
      <c r="V11" s="10">
        <v>449</v>
      </c>
      <c r="W11" s="6">
        <v>76.291038603110394</v>
      </c>
      <c r="X11" s="6">
        <v>81.443452785121806</v>
      </c>
      <c r="Y11" s="6">
        <v>0.50125313283207595</v>
      </c>
      <c r="Z11" s="6">
        <v>11.5812917594655</v>
      </c>
      <c r="AA11" s="7">
        <v>397</v>
      </c>
      <c r="AB11" s="7">
        <v>14.9757754316554</v>
      </c>
      <c r="AC11" s="7">
        <v>17.318897230731601</v>
      </c>
      <c r="AD11" s="13">
        <v>395</v>
      </c>
      <c r="AE11" s="6">
        <v>14.9757754316554</v>
      </c>
      <c r="AF11" s="13">
        <v>383</v>
      </c>
      <c r="AG11" s="6">
        <v>13.2064196722714</v>
      </c>
      <c r="AH11" s="13">
        <v>319</v>
      </c>
      <c r="AI11" s="6">
        <v>54.254240121314801</v>
      </c>
      <c r="AJ11" s="6">
        <v>4.1999999999999997E-3</v>
      </c>
      <c r="AK11" s="6">
        <v>1.9E-3</v>
      </c>
    </row>
    <row r="12" spans="1:37">
      <c r="A12" s="5" t="s">
        <v>49</v>
      </c>
      <c r="B12" s="22">
        <v>381</v>
      </c>
      <c r="C12" s="22">
        <v>1.69</v>
      </c>
      <c r="D12" s="22">
        <v>0.15</v>
      </c>
      <c r="E12" s="22">
        <v>151</v>
      </c>
      <c r="F12" s="20">
        <v>86.8055555555556</v>
      </c>
      <c r="G12" s="22">
        <v>3.0758119514328199</v>
      </c>
      <c r="H12" s="18">
        <v>5.0700000000000002E-2</v>
      </c>
      <c r="I12" s="15">
        <v>3.6617695058260499E-3</v>
      </c>
      <c r="J12" s="24">
        <v>0.10395</v>
      </c>
      <c r="K12" s="18">
        <v>8.09E-2</v>
      </c>
      <c r="L12" s="15">
        <v>5.4499858304494697E-3</v>
      </c>
      <c r="M12" s="18">
        <v>1.1520000000000001E-2</v>
      </c>
      <c r="N12" s="15">
        <v>4.08192234399429E-4</v>
      </c>
      <c r="O12" s="24">
        <v>0.32889000000000002</v>
      </c>
      <c r="P12" s="10">
        <v>73.8</v>
      </c>
      <c r="Q12" s="6">
        <v>2.6129284325936202</v>
      </c>
      <c r="R12" s="6">
        <v>3.0952244776723901</v>
      </c>
      <c r="S12" s="10">
        <v>78.8</v>
      </c>
      <c r="T12" s="6">
        <v>5.1066493968337303</v>
      </c>
      <c r="U12" s="6">
        <v>5.3877395002307198</v>
      </c>
      <c r="V12" s="10">
        <v>200</v>
      </c>
      <c r="W12" s="6">
        <v>155.10408436033899</v>
      </c>
      <c r="X12" s="6">
        <v>157.64322585839</v>
      </c>
      <c r="Y12" s="6">
        <v>6.3451776649746296</v>
      </c>
      <c r="Z12" s="6">
        <v>63.1</v>
      </c>
      <c r="AA12" s="7">
        <v>73.8</v>
      </c>
      <c r="AB12" s="7">
        <v>2.6129284325936202</v>
      </c>
      <c r="AC12" s="7">
        <v>3.0952244776723901</v>
      </c>
      <c r="AD12" s="13">
        <v>73.599999999999994</v>
      </c>
      <c r="AE12" s="6">
        <v>2.6129284325936202</v>
      </c>
      <c r="AF12" s="13">
        <v>73.5</v>
      </c>
      <c r="AG12" s="6">
        <v>2.6411490041613201</v>
      </c>
      <c r="AH12" s="13">
        <v>74.3</v>
      </c>
      <c r="AI12" s="6">
        <v>109.12383417594501</v>
      </c>
      <c r="AJ12" s="6">
        <v>4.1999999999999997E-3</v>
      </c>
      <c r="AK12" s="6">
        <v>4.7999999999999996E-3</v>
      </c>
    </row>
    <row r="13" spans="1:37">
      <c r="A13" s="5" t="s">
        <v>50</v>
      </c>
      <c r="B13" s="22">
        <v>477</v>
      </c>
      <c r="C13" s="22">
        <v>21.3</v>
      </c>
      <c r="D13" s="22">
        <v>8</v>
      </c>
      <c r="E13" s="22">
        <v>12480</v>
      </c>
      <c r="F13" s="20">
        <v>3.1877590054191902</v>
      </c>
      <c r="G13" s="22">
        <v>0.106457583384032</v>
      </c>
      <c r="H13" s="18">
        <v>0.1183</v>
      </c>
      <c r="I13" s="15">
        <v>2.10556589643459E-3</v>
      </c>
      <c r="J13" s="24">
        <v>2.6401000000000001E-2</v>
      </c>
      <c r="K13" s="18">
        <v>5.12</v>
      </c>
      <c r="L13" s="15">
        <v>0.190466666647998</v>
      </c>
      <c r="M13" s="18">
        <v>0.31369999999999998</v>
      </c>
      <c r="N13" s="15">
        <v>1.04762448638049E-2</v>
      </c>
      <c r="O13" s="24">
        <v>0.70791999999999999</v>
      </c>
      <c r="P13" s="10">
        <v>1758</v>
      </c>
      <c r="Q13" s="6">
        <v>51.263396366106697</v>
      </c>
      <c r="R13" s="6">
        <v>61.953427265552897</v>
      </c>
      <c r="S13" s="10">
        <v>1835</v>
      </c>
      <c r="T13" s="6">
        <v>31.318064125029402</v>
      </c>
      <c r="U13" s="6">
        <v>36.733988001222002</v>
      </c>
      <c r="V13" s="10">
        <v>1924</v>
      </c>
      <c r="W13" s="6">
        <v>32.2261083946102</v>
      </c>
      <c r="X13" s="6">
        <v>38.690089322241001</v>
      </c>
      <c r="Y13" s="6">
        <v>4.1961852861035398</v>
      </c>
      <c r="Z13" s="6">
        <v>8.6278586278586307</v>
      </c>
      <c r="AA13" s="7">
        <v>1924</v>
      </c>
      <c r="AB13" s="7">
        <v>32.2261083946102</v>
      </c>
      <c r="AC13" s="7">
        <v>38.690089322241001</v>
      </c>
      <c r="AD13" s="13">
        <v>1738</v>
      </c>
      <c r="AE13" s="6">
        <v>52.976370270041798</v>
      </c>
      <c r="AF13" s="13">
        <v>1743</v>
      </c>
      <c r="AG13" s="6">
        <v>36.348330643090797</v>
      </c>
      <c r="AH13" s="13">
        <v>1749</v>
      </c>
      <c r="AI13" s="6">
        <v>29.3251097570182</v>
      </c>
      <c r="AJ13" s="6">
        <v>1.24E-2</v>
      </c>
      <c r="AK13" s="6">
        <v>3.3E-3</v>
      </c>
    </row>
    <row r="14" spans="1:37">
      <c r="A14" s="5" t="s">
        <v>51</v>
      </c>
      <c r="B14" s="22">
        <v>433</v>
      </c>
      <c r="C14" s="22">
        <v>1.99</v>
      </c>
      <c r="D14" s="22">
        <v>0.13</v>
      </c>
      <c r="E14" s="22">
        <v>4590</v>
      </c>
      <c r="F14" s="20">
        <v>5.3418803418803398</v>
      </c>
      <c r="G14" s="22">
        <v>0.19012383072389599</v>
      </c>
      <c r="H14" s="18">
        <v>8.2100000000000006E-2</v>
      </c>
      <c r="I14" s="15">
        <v>1.6295015070772799E-3</v>
      </c>
      <c r="J14" s="24">
        <v>-0.14637</v>
      </c>
      <c r="K14" s="18">
        <v>2.1240000000000001</v>
      </c>
      <c r="L14" s="15">
        <v>8.5345065423608202E-2</v>
      </c>
      <c r="M14" s="18">
        <v>0.18720000000000001</v>
      </c>
      <c r="N14" s="15">
        <v>6.6626691040753104E-3</v>
      </c>
      <c r="O14" s="24">
        <v>0.81364000000000003</v>
      </c>
      <c r="P14" s="10">
        <v>1106</v>
      </c>
      <c r="Q14" s="6">
        <v>36.324211659311601</v>
      </c>
      <c r="R14" s="6">
        <v>42.978889439326402</v>
      </c>
      <c r="S14" s="10">
        <v>1153</v>
      </c>
      <c r="T14" s="6">
        <v>28.1087890096785</v>
      </c>
      <c r="U14" s="6">
        <v>32.148533035400099</v>
      </c>
      <c r="V14" s="10">
        <v>1240</v>
      </c>
      <c r="W14" s="6">
        <v>39.849688934972697</v>
      </c>
      <c r="X14" s="6">
        <v>46.647017549174798</v>
      </c>
      <c r="Y14" s="6">
        <v>4.0763226366001701</v>
      </c>
      <c r="Z14" s="6">
        <v>10.806451612903199</v>
      </c>
      <c r="AA14" s="7">
        <v>1106</v>
      </c>
      <c r="AB14" s="7">
        <v>36.324211659311601</v>
      </c>
      <c r="AC14" s="7">
        <v>42.978889439326402</v>
      </c>
      <c r="AD14" s="13">
        <v>1098</v>
      </c>
      <c r="AE14" s="6">
        <v>36.807449689844901</v>
      </c>
      <c r="AF14" s="13">
        <v>1095</v>
      </c>
      <c r="AG14" s="6">
        <v>28.6873494695941</v>
      </c>
      <c r="AH14" s="13">
        <v>1090</v>
      </c>
      <c r="AI14" s="6">
        <v>29.338331721726899</v>
      </c>
      <c r="AJ14" s="6">
        <v>7.1000000000000004E-3</v>
      </c>
      <c r="AK14" s="6">
        <v>2E-3</v>
      </c>
    </row>
    <row r="15" spans="1:37">
      <c r="A15" s="5" t="s">
        <v>52</v>
      </c>
      <c r="B15" s="22">
        <v>125</v>
      </c>
      <c r="C15" s="22">
        <v>1.508</v>
      </c>
      <c r="D15" s="22">
        <v>0.05</v>
      </c>
      <c r="E15" s="22">
        <v>933</v>
      </c>
      <c r="F15" s="20">
        <v>6.6093853271645697</v>
      </c>
      <c r="G15" s="22">
        <v>0.21420084610478499</v>
      </c>
      <c r="H15" s="18">
        <v>7.1800000000000003E-2</v>
      </c>
      <c r="I15" s="15">
        <v>2.4879990078924999E-3</v>
      </c>
      <c r="J15" s="24">
        <v>0.13728000000000001</v>
      </c>
      <c r="K15" s="18">
        <v>1.498</v>
      </c>
      <c r="L15" s="15">
        <v>6.2489800396864602E-2</v>
      </c>
      <c r="M15" s="18">
        <v>0.15129999999999999</v>
      </c>
      <c r="N15" s="15">
        <v>4.9034193667684403E-3</v>
      </c>
      <c r="O15" s="24">
        <v>0.38206000000000001</v>
      </c>
      <c r="P15" s="10">
        <v>908</v>
      </c>
      <c r="Q15" s="6">
        <v>27.532535841360499</v>
      </c>
      <c r="R15" s="6">
        <v>33.5351782522132</v>
      </c>
      <c r="S15" s="10">
        <v>926</v>
      </c>
      <c r="T15" s="6">
        <v>25.411160616954</v>
      </c>
      <c r="U15" s="6">
        <v>28.898078653247701</v>
      </c>
      <c r="V15" s="10">
        <v>958</v>
      </c>
      <c r="W15" s="6">
        <v>72.815731298584595</v>
      </c>
      <c r="X15" s="6">
        <v>76.8095603374679</v>
      </c>
      <c r="Y15" s="6">
        <v>1.9438444924406</v>
      </c>
      <c r="Z15" s="6">
        <v>5.2192066805845503</v>
      </c>
      <c r="AA15" s="7">
        <v>908</v>
      </c>
      <c r="AB15" s="7">
        <v>27.532535841360499</v>
      </c>
      <c r="AC15" s="7">
        <v>33.5351782522132</v>
      </c>
      <c r="AD15" s="13">
        <v>903</v>
      </c>
      <c r="AE15" s="6">
        <v>27.532535841360499</v>
      </c>
      <c r="AF15" s="13">
        <v>880</v>
      </c>
      <c r="AG15" s="6">
        <v>21.628386067865399</v>
      </c>
      <c r="AH15" s="13">
        <v>842</v>
      </c>
      <c r="AI15" s="6">
        <v>48.332708640709001</v>
      </c>
      <c r="AJ15" s="6">
        <v>6.4000000000000003E-3</v>
      </c>
      <c r="AK15" s="6">
        <v>2.5000000000000001E-3</v>
      </c>
    </row>
    <row r="16" spans="1:37">
      <c r="A16" s="5" t="s">
        <v>53</v>
      </c>
      <c r="B16" s="22">
        <v>372</v>
      </c>
      <c r="C16" s="22">
        <v>1.04</v>
      </c>
      <c r="D16" s="22">
        <v>5.3999999999999999E-2</v>
      </c>
      <c r="E16" s="22">
        <v>13070</v>
      </c>
      <c r="F16" s="20">
        <v>2.6350461133069798</v>
      </c>
      <c r="G16" s="22">
        <v>8.80906852243208E-2</v>
      </c>
      <c r="H16" s="18">
        <v>0.13170000000000001</v>
      </c>
      <c r="I16" s="15">
        <v>1.9145249059758301E-3</v>
      </c>
      <c r="J16" s="24">
        <v>0.34683000000000003</v>
      </c>
      <c r="K16" s="18">
        <v>6.91</v>
      </c>
      <c r="L16" s="15">
        <v>0.23030327509829199</v>
      </c>
      <c r="M16" s="18">
        <v>0.3795</v>
      </c>
      <c r="N16" s="15">
        <v>1.2686842508677999E-2</v>
      </c>
      <c r="O16" s="24">
        <v>0.70416000000000001</v>
      </c>
      <c r="P16" s="10">
        <v>2072</v>
      </c>
      <c r="Q16" s="6">
        <v>59.402081807835302</v>
      </c>
      <c r="R16" s="6">
        <v>71.658442649047302</v>
      </c>
      <c r="S16" s="10">
        <v>2098</v>
      </c>
      <c r="T16" s="6">
        <v>29.7635853164136</v>
      </c>
      <c r="U16" s="6">
        <v>35.885034228617798</v>
      </c>
      <c r="V16" s="10">
        <v>2123</v>
      </c>
      <c r="W16" s="6">
        <v>26.763837278944099</v>
      </c>
      <c r="X16" s="6">
        <v>33.4336244082414</v>
      </c>
      <c r="Y16" s="6">
        <v>1.23927550047665</v>
      </c>
      <c r="Z16" s="6">
        <v>2.4022609514837501</v>
      </c>
      <c r="AA16" s="7">
        <v>2123</v>
      </c>
      <c r="AB16" s="7">
        <v>26.763837278944099</v>
      </c>
      <c r="AC16" s="7">
        <v>33.4336244082414</v>
      </c>
      <c r="AD16" s="13">
        <v>2057</v>
      </c>
      <c r="AE16" s="6">
        <v>61.130412423807201</v>
      </c>
      <c r="AF16" s="13">
        <v>2037</v>
      </c>
      <c r="AG16" s="6">
        <v>35.883575781789503</v>
      </c>
      <c r="AH16" s="13">
        <v>2019</v>
      </c>
      <c r="AI16" s="6">
        <v>24.628499464924801</v>
      </c>
      <c r="AJ16" s="6">
        <v>9.1000000000000004E-3</v>
      </c>
      <c r="AK16" s="6">
        <v>3.5999999999999999E-3</v>
      </c>
    </row>
    <row r="17" spans="1:37">
      <c r="A17" s="5" t="s">
        <v>54</v>
      </c>
      <c r="B17" s="22">
        <v>416</v>
      </c>
      <c r="C17" s="22">
        <v>2.46</v>
      </c>
      <c r="D17" s="22">
        <v>0.4</v>
      </c>
      <c r="E17" s="22">
        <v>1370</v>
      </c>
      <c r="F17" s="20">
        <v>13.2802124833997</v>
      </c>
      <c r="G17" s="22">
        <v>0.572340527602621</v>
      </c>
      <c r="H17" s="18">
        <v>6.1499999999999999E-2</v>
      </c>
      <c r="I17" s="15">
        <v>1.94457409334717E-3</v>
      </c>
      <c r="J17" s="24">
        <v>-8.1904000000000005E-2</v>
      </c>
      <c r="K17" s="18">
        <v>0.63900000000000001</v>
      </c>
      <c r="L17" s="15">
        <v>3.2164594659500903E-2</v>
      </c>
      <c r="M17" s="18">
        <v>7.5300000000000006E-2</v>
      </c>
      <c r="N17" s="15">
        <v>3.24522230215435E-3</v>
      </c>
      <c r="O17" s="24">
        <v>0.78225</v>
      </c>
      <c r="P17" s="10">
        <v>467</v>
      </c>
      <c r="Q17" s="6">
        <v>19.1113286708636</v>
      </c>
      <c r="R17" s="6">
        <v>21.663953420957501</v>
      </c>
      <c r="S17" s="10">
        <v>499</v>
      </c>
      <c r="T17" s="6">
        <v>19.8848327834393</v>
      </c>
      <c r="U17" s="6">
        <v>21.8047941933971</v>
      </c>
      <c r="V17" s="10">
        <v>635</v>
      </c>
      <c r="W17" s="6">
        <v>78.905016768334306</v>
      </c>
      <c r="X17" s="6">
        <v>86.784838396542398</v>
      </c>
      <c r="Y17" s="6">
        <v>6.4128256513026001</v>
      </c>
      <c r="Z17" s="6">
        <v>26.456692913385801</v>
      </c>
      <c r="AA17" s="7">
        <v>467</v>
      </c>
      <c r="AB17" s="7">
        <v>19.1113286708636</v>
      </c>
      <c r="AC17" s="7">
        <v>21.663953420957501</v>
      </c>
      <c r="AD17" s="13">
        <v>464</v>
      </c>
      <c r="AE17" s="6">
        <v>19.1113286708636</v>
      </c>
      <c r="AF17" s="13">
        <v>459</v>
      </c>
      <c r="AG17" s="6">
        <v>17.9684883845398</v>
      </c>
      <c r="AH17" s="13">
        <v>440</v>
      </c>
      <c r="AI17" s="6">
        <v>56.2037513980261</v>
      </c>
      <c r="AJ17" s="6">
        <v>7.4999999999999997E-3</v>
      </c>
      <c r="AK17" s="6">
        <v>2.3999999999999998E-3</v>
      </c>
    </row>
    <row r="18" spans="1:37">
      <c r="A18" s="5" t="s">
        <v>55</v>
      </c>
      <c r="B18" s="22">
        <v>288</v>
      </c>
      <c r="C18" s="22">
        <v>3.67</v>
      </c>
      <c r="D18" s="22">
        <v>0.27</v>
      </c>
      <c r="E18" s="22">
        <v>1023</v>
      </c>
      <c r="F18" s="20">
        <v>11.7785630153121</v>
      </c>
      <c r="G18" s="22">
        <v>0.44597260795744997</v>
      </c>
      <c r="H18" s="18">
        <v>5.9400000000000001E-2</v>
      </c>
      <c r="I18" s="15">
        <v>1.9990479363293798E-3</v>
      </c>
      <c r="J18" s="24">
        <v>0.25603999999999999</v>
      </c>
      <c r="K18" s="18">
        <v>0.68799999999999994</v>
      </c>
      <c r="L18" s="15">
        <v>2.9830784485829299E-2</v>
      </c>
      <c r="M18" s="18">
        <v>8.4900000000000003E-2</v>
      </c>
      <c r="N18" s="15">
        <v>3.21457501788338E-3</v>
      </c>
      <c r="O18" s="24">
        <v>0.63875999999999999</v>
      </c>
      <c r="P18" s="10">
        <v>525</v>
      </c>
      <c r="Q18" s="6">
        <v>19.0783184501399</v>
      </c>
      <c r="R18" s="6">
        <v>22.225346825926799</v>
      </c>
      <c r="S18" s="10">
        <v>530</v>
      </c>
      <c r="T18" s="6">
        <v>18.281179086857499</v>
      </c>
      <c r="U18" s="6">
        <v>20.534884761141999</v>
      </c>
      <c r="V18" s="10">
        <v>560</v>
      </c>
      <c r="W18" s="6">
        <v>73.667055198670397</v>
      </c>
      <c r="X18" s="6">
        <v>78.435739251250197</v>
      </c>
      <c r="Y18" s="6">
        <v>0.94339622641508902</v>
      </c>
      <c r="Z18" s="6">
        <v>6.25</v>
      </c>
      <c r="AA18" s="7">
        <v>525</v>
      </c>
      <c r="AB18" s="7">
        <v>19.0783184501399</v>
      </c>
      <c r="AC18" s="7">
        <v>22.225346825926799</v>
      </c>
      <c r="AD18" s="13">
        <v>523</v>
      </c>
      <c r="AE18" s="6">
        <v>19.0783184501399</v>
      </c>
      <c r="AF18" s="13">
        <v>507</v>
      </c>
      <c r="AG18" s="6">
        <v>15.963756099544799</v>
      </c>
      <c r="AH18" s="13">
        <v>443</v>
      </c>
      <c r="AI18" s="6">
        <v>49.8366834936269</v>
      </c>
      <c r="AJ18" s="6">
        <v>4.7000000000000002E-3</v>
      </c>
      <c r="AK18" s="6">
        <v>2.2000000000000001E-3</v>
      </c>
    </row>
    <row r="19" spans="1:37">
      <c r="A19" s="5" t="s">
        <v>56</v>
      </c>
      <c r="B19" s="22">
        <v>363</v>
      </c>
      <c r="C19" s="22">
        <v>1.1060000000000001</v>
      </c>
      <c r="D19" s="22">
        <v>3.4000000000000002E-2</v>
      </c>
      <c r="E19" s="22">
        <v>2393</v>
      </c>
      <c r="F19" s="20">
        <v>7.19424460431655</v>
      </c>
      <c r="G19" s="22">
        <v>0.24460579369107899</v>
      </c>
      <c r="H19" s="18">
        <v>6.7500000000000004E-2</v>
      </c>
      <c r="I19" s="15">
        <v>1.4726028195531E-3</v>
      </c>
      <c r="J19" s="24">
        <v>0.21451999999999999</v>
      </c>
      <c r="K19" s="18">
        <v>1.292</v>
      </c>
      <c r="L19" s="15">
        <v>4.5857298113168299E-2</v>
      </c>
      <c r="M19" s="18">
        <v>0.13900000000000001</v>
      </c>
      <c r="N19" s="15">
        <v>4.7260285399053402E-3</v>
      </c>
      <c r="O19" s="24">
        <v>0.68152999999999997</v>
      </c>
      <c r="P19" s="10">
        <v>839</v>
      </c>
      <c r="Q19" s="6">
        <v>26.888617998852201</v>
      </c>
      <c r="R19" s="6">
        <v>32.235163173959997</v>
      </c>
      <c r="S19" s="10">
        <v>841</v>
      </c>
      <c r="T19" s="6">
        <v>20.340452383414799</v>
      </c>
      <c r="U19" s="6">
        <v>24.105258725614998</v>
      </c>
      <c r="V19" s="10">
        <v>854</v>
      </c>
      <c r="W19" s="6">
        <v>43.563255729902401</v>
      </c>
      <c r="X19" s="6">
        <v>49.627230909707002</v>
      </c>
      <c r="Y19" s="6">
        <v>0.23781212841853999</v>
      </c>
      <c r="Z19" s="6">
        <v>1.75644028103045</v>
      </c>
      <c r="AA19" s="7">
        <v>839</v>
      </c>
      <c r="AB19" s="7">
        <v>26.888617998852201</v>
      </c>
      <c r="AC19" s="7">
        <v>32.235163173959997</v>
      </c>
      <c r="AD19" s="13">
        <v>836</v>
      </c>
      <c r="AE19" s="6">
        <v>26.888617998852201</v>
      </c>
      <c r="AF19" s="13">
        <v>820</v>
      </c>
      <c r="AG19" s="6">
        <v>21.351674481453799</v>
      </c>
      <c r="AH19" s="13">
        <v>782</v>
      </c>
      <c r="AI19" s="6">
        <v>34.689440032794899</v>
      </c>
      <c r="AJ19" s="6">
        <v>2.5999999999999999E-3</v>
      </c>
      <c r="AK19" s="6">
        <v>1.1999999999999999E-3</v>
      </c>
    </row>
    <row r="20" spans="1:37">
      <c r="A20" s="5" t="s">
        <v>57</v>
      </c>
      <c r="B20" s="22">
        <v>535</v>
      </c>
      <c r="C20" s="22">
        <v>1.3160000000000001</v>
      </c>
      <c r="D20" s="22">
        <v>3.5999999999999997E-2</v>
      </c>
      <c r="E20" s="22">
        <v>237</v>
      </c>
      <c r="F20" s="20">
        <v>87.873462214411205</v>
      </c>
      <c r="G20" s="22">
        <v>3.0911398461610502</v>
      </c>
      <c r="H20" s="18">
        <v>5.9400000000000001E-2</v>
      </c>
      <c r="I20" s="15">
        <v>6.8746646958794096E-3</v>
      </c>
      <c r="J20" s="24">
        <v>-0.18440000000000001</v>
      </c>
      <c r="K20" s="18">
        <v>9.4E-2</v>
      </c>
      <c r="L20" s="15">
        <v>1.1331285485769E-2</v>
      </c>
      <c r="M20" s="18">
        <v>1.1379999999999999E-2</v>
      </c>
      <c r="N20" s="15">
        <v>4.0031621109317902E-4</v>
      </c>
      <c r="O20" s="24">
        <v>0.30807000000000001</v>
      </c>
      <c r="P20" s="10">
        <v>72.900000000000006</v>
      </c>
      <c r="Q20" s="6">
        <v>2.5459272946317402</v>
      </c>
      <c r="R20" s="6">
        <v>3.0280360131886201</v>
      </c>
      <c r="S20" s="10">
        <v>90</v>
      </c>
      <c r="T20" s="6">
        <v>9.7573056105451208</v>
      </c>
      <c r="U20" s="6">
        <v>9.9545345296278906</v>
      </c>
      <c r="V20" s="10">
        <v>430</v>
      </c>
      <c r="W20" s="6">
        <v>181.81647441520201</v>
      </c>
      <c r="X20" s="6">
        <v>181.887062548654</v>
      </c>
      <c r="Y20" s="6">
        <v>19</v>
      </c>
      <c r="Z20" s="6">
        <v>83.046511627906995</v>
      </c>
      <c r="AA20" s="7">
        <v>72.900000000000006</v>
      </c>
      <c r="AB20" s="7">
        <v>2.5459272946317402</v>
      </c>
      <c r="AC20" s="7">
        <v>3.0280360131886201</v>
      </c>
      <c r="AD20" s="13">
        <v>71.5</v>
      </c>
      <c r="AE20" s="6">
        <v>2.5459272946317402</v>
      </c>
      <c r="AF20" s="13">
        <v>71.5</v>
      </c>
      <c r="AG20" s="6">
        <v>2.8571336646323</v>
      </c>
      <c r="AH20" s="13">
        <v>72.7</v>
      </c>
      <c r="AI20" s="6">
        <v>16.169989757994099</v>
      </c>
      <c r="AJ20" s="6">
        <v>1.4999999999999999E-2</v>
      </c>
      <c r="AK20" s="6">
        <v>1.0999999999999999E-2</v>
      </c>
    </row>
    <row r="21" spans="1:37">
      <c r="A21" s="5" t="s">
        <v>58</v>
      </c>
      <c r="B21" s="22">
        <v>259</v>
      </c>
      <c r="C21" s="22">
        <v>0.93300000000000005</v>
      </c>
      <c r="D21" s="22">
        <v>0.06</v>
      </c>
      <c r="E21" s="22">
        <v>1020</v>
      </c>
      <c r="F21" s="20">
        <v>9.9800399201596797</v>
      </c>
      <c r="G21" s="22">
        <v>0.434547758686677</v>
      </c>
      <c r="H21" s="18">
        <v>5.9799999999999999E-2</v>
      </c>
      <c r="I21" s="15">
        <v>2.33956069620003E-3</v>
      </c>
      <c r="J21" s="24">
        <v>-0.14094999999999999</v>
      </c>
      <c r="K21" s="18">
        <v>0.83199999999999996</v>
      </c>
      <c r="L21" s="15">
        <v>5.0529338842300299E-2</v>
      </c>
      <c r="M21" s="18">
        <v>0.1002</v>
      </c>
      <c r="N21" s="15">
        <v>4.3628768791245899E-3</v>
      </c>
      <c r="O21" s="24">
        <v>0.64731000000000005</v>
      </c>
      <c r="P21" s="10">
        <v>615</v>
      </c>
      <c r="Q21" s="6">
        <v>25.797540487691499</v>
      </c>
      <c r="R21" s="6">
        <v>29.0097727418724</v>
      </c>
      <c r="S21" s="10">
        <v>609</v>
      </c>
      <c r="T21" s="6">
        <v>26.8984224751532</v>
      </c>
      <c r="U21" s="6">
        <v>28.846763802511902</v>
      </c>
      <c r="V21" s="10">
        <v>568</v>
      </c>
      <c r="W21" s="6">
        <v>79.294801659634203</v>
      </c>
      <c r="X21" s="6">
        <v>82.798439815710907</v>
      </c>
      <c r="Y21" s="6">
        <v>-0.98522167487683998</v>
      </c>
      <c r="Z21" s="6">
        <v>-8.2746478873239493</v>
      </c>
      <c r="AA21" s="7">
        <v>615</v>
      </c>
      <c r="AB21" s="7">
        <v>25.797540487691499</v>
      </c>
      <c r="AC21" s="7">
        <v>29.0097727418724</v>
      </c>
      <c r="AD21" s="13">
        <v>612</v>
      </c>
      <c r="AE21" s="6">
        <v>25.201847059572501</v>
      </c>
      <c r="AF21" s="13">
        <v>588</v>
      </c>
      <c r="AG21" s="6">
        <v>22.861433280785899</v>
      </c>
      <c r="AH21" s="13">
        <v>503</v>
      </c>
      <c r="AI21" s="6">
        <v>55.529321716015303</v>
      </c>
      <c r="AJ21" s="6">
        <v>3.0000000000000001E-3</v>
      </c>
      <c r="AK21" s="6">
        <v>2.5999999999999999E-3</v>
      </c>
    </row>
    <row r="22" spans="1:37">
      <c r="A22" s="5" t="s">
        <v>59</v>
      </c>
      <c r="B22" s="22">
        <v>115.3</v>
      </c>
      <c r="C22" s="22">
        <v>0.89300000000000002</v>
      </c>
      <c r="D22" s="22">
        <v>1.7000000000000001E-2</v>
      </c>
      <c r="E22" s="22">
        <v>2950</v>
      </c>
      <c r="F22" s="20">
        <v>3.0441400304414001</v>
      </c>
      <c r="G22" s="22">
        <v>9.5314091292317396E-2</v>
      </c>
      <c r="H22" s="18">
        <v>0.1124</v>
      </c>
      <c r="I22" s="15">
        <v>2.6456757483429702E-3</v>
      </c>
      <c r="J22" s="24">
        <v>0.41298000000000001</v>
      </c>
      <c r="K22" s="18">
        <v>5.08</v>
      </c>
      <c r="L22" s="15">
        <v>0.17034071687062899</v>
      </c>
      <c r="M22" s="18">
        <v>0.32850000000000001</v>
      </c>
      <c r="N22" s="15">
        <v>1.02855580480594E-2</v>
      </c>
      <c r="O22" s="24">
        <v>0.28360000000000002</v>
      </c>
      <c r="P22" s="10">
        <v>1830</v>
      </c>
      <c r="Q22" s="6">
        <v>50.013514545398102</v>
      </c>
      <c r="R22" s="6">
        <v>61.637092458999398</v>
      </c>
      <c r="S22" s="10">
        <v>1831</v>
      </c>
      <c r="T22" s="6">
        <v>28.873492193758601</v>
      </c>
      <c r="U22" s="6">
        <v>34.6597276235603</v>
      </c>
      <c r="V22" s="10">
        <v>1840</v>
      </c>
      <c r="W22" s="6">
        <v>40.8133874495432</v>
      </c>
      <c r="X22" s="6">
        <v>45.675571572847197</v>
      </c>
      <c r="Y22" s="6">
        <v>5.4614964500274303E-2</v>
      </c>
      <c r="Z22" s="6">
        <v>0.54347826086956297</v>
      </c>
      <c r="AA22" s="7">
        <v>1840</v>
      </c>
      <c r="AB22" s="7">
        <v>40.8133874495432</v>
      </c>
      <c r="AC22" s="7">
        <v>45.675571572847197</v>
      </c>
      <c r="AD22" s="13">
        <v>1821</v>
      </c>
      <c r="AE22" s="6">
        <v>50.702974638405102</v>
      </c>
      <c r="AF22" s="13">
        <v>1789</v>
      </c>
      <c r="AG22" s="6">
        <v>29.331528283794501</v>
      </c>
      <c r="AH22" s="13">
        <v>1760</v>
      </c>
      <c r="AI22" s="6">
        <v>31.990820481921499</v>
      </c>
      <c r="AJ22" s="6">
        <v>6.0000000000000001E-3</v>
      </c>
      <c r="AK22" s="6">
        <v>2.7000000000000001E-3</v>
      </c>
    </row>
    <row r="23" spans="1:37">
      <c r="A23" s="5" t="s">
        <v>60</v>
      </c>
      <c r="B23" s="22">
        <v>770</v>
      </c>
      <c r="C23" s="22">
        <v>15.2</v>
      </c>
      <c r="D23" s="22">
        <v>4</v>
      </c>
      <c r="E23" s="22">
        <v>1470</v>
      </c>
      <c r="F23" s="20">
        <v>19.53125</v>
      </c>
      <c r="G23" s="22">
        <v>0.71461698838746102</v>
      </c>
      <c r="H23" s="18">
        <v>5.4300000000000001E-2</v>
      </c>
      <c r="I23" s="15">
        <v>1.53448033321151E-3</v>
      </c>
      <c r="J23" s="24">
        <v>0.23413999999999999</v>
      </c>
      <c r="K23" s="18">
        <v>0.38300000000000001</v>
      </c>
      <c r="L23" s="15">
        <v>1.47974384435279E-2</v>
      </c>
      <c r="M23" s="18">
        <v>5.1200000000000002E-2</v>
      </c>
      <c r="N23" s="15">
        <v>1.8733255580384201E-3</v>
      </c>
      <c r="O23" s="24">
        <v>0.56181999999999999</v>
      </c>
      <c r="P23" s="10">
        <v>321.60000000000002</v>
      </c>
      <c r="Q23" s="6">
        <v>11.390073015334201</v>
      </c>
      <c r="R23" s="6">
        <v>13.4196286675087</v>
      </c>
      <c r="S23" s="10">
        <v>328.4</v>
      </c>
      <c r="T23" s="6">
        <v>11.004265479688801</v>
      </c>
      <c r="U23" s="6">
        <v>12.7074690669335</v>
      </c>
      <c r="V23" s="10">
        <v>369</v>
      </c>
      <c r="W23" s="6">
        <v>68.420114379655004</v>
      </c>
      <c r="X23" s="6">
        <v>74.916719208684</v>
      </c>
      <c r="Y23" s="6">
        <v>2.0706455542021698</v>
      </c>
      <c r="Z23" s="6">
        <v>12.845528455284599</v>
      </c>
      <c r="AA23" s="7">
        <v>321.60000000000002</v>
      </c>
      <c r="AB23" s="7">
        <v>11.390073015334201</v>
      </c>
      <c r="AC23" s="7">
        <v>13.4196286675087</v>
      </c>
      <c r="AD23" s="13">
        <v>320.8</v>
      </c>
      <c r="AE23" s="6">
        <v>11.4887146058489</v>
      </c>
      <c r="AF23" s="13">
        <v>316.3</v>
      </c>
      <c r="AG23" s="6">
        <v>10.4671800761939</v>
      </c>
      <c r="AH23" s="13">
        <v>293</v>
      </c>
      <c r="AI23" s="6">
        <v>45.352530819404997</v>
      </c>
      <c r="AJ23" s="6">
        <v>3.0999999999999999E-3</v>
      </c>
      <c r="AK23" s="6">
        <v>2E-3</v>
      </c>
    </row>
    <row r="24" spans="1:37">
      <c r="A24" s="5" t="s">
        <v>61</v>
      </c>
      <c r="B24" s="22">
        <v>141</v>
      </c>
      <c r="C24" s="22">
        <v>1.48</v>
      </c>
      <c r="D24" s="22">
        <v>0.34</v>
      </c>
      <c r="E24" s="22">
        <v>1000</v>
      </c>
      <c r="F24" s="20">
        <v>6.71140939597315</v>
      </c>
      <c r="G24" s="22">
        <v>0.43420728901858602</v>
      </c>
      <c r="H24" s="18">
        <v>7.5700000000000003E-2</v>
      </c>
      <c r="I24" s="15">
        <v>4.1941514855108096E-3</v>
      </c>
      <c r="J24" s="24">
        <v>-0.24798000000000001</v>
      </c>
      <c r="K24" s="18">
        <v>1.63</v>
      </c>
      <c r="L24" s="15">
        <v>0.179098178463657</v>
      </c>
      <c r="M24" s="18">
        <v>0.14899999999999999</v>
      </c>
      <c r="N24" s="15">
        <v>9.63983602350163E-3</v>
      </c>
      <c r="O24" s="24">
        <v>0.76497000000000004</v>
      </c>
      <c r="P24" s="10">
        <v>893</v>
      </c>
      <c r="Q24" s="6">
        <v>53.578586071638703</v>
      </c>
      <c r="R24" s="6">
        <v>56.811945207268501</v>
      </c>
      <c r="S24" s="10">
        <v>947</v>
      </c>
      <c r="T24" s="6">
        <v>57.8469574037806</v>
      </c>
      <c r="U24" s="6">
        <v>59.569662105379599</v>
      </c>
      <c r="V24" s="10">
        <v>1030</v>
      </c>
      <c r="W24" s="6">
        <v>97.720236686537206</v>
      </c>
      <c r="X24" s="6">
        <v>101.31974693532401</v>
      </c>
      <c r="Y24" s="6">
        <v>5.7022175290390598</v>
      </c>
      <c r="Z24" s="6">
        <v>13.300970873786399</v>
      </c>
      <c r="AA24" s="7">
        <v>893</v>
      </c>
      <c r="AB24" s="7">
        <v>53.578586071638703</v>
      </c>
      <c r="AC24" s="7">
        <v>56.811945207268501</v>
      </c>
      <c r="AD24" s="13">
        <v>901</v>
      </c>
      <c r="AE24" s="6">
        <v>58.570682815176397</v>
      </c>
      <c r="AF24" s="13">
        <v>878</v>
      </c>
      <c r="AG24" s="6">
        <v>51.880154981214197</v>
      </c>
      <c r="AH24" s="13">
        <v>820</v>
      </c>
      <c r="AI24" s="6">
        <v>66.562186397930503</v>
      </c>
      <c r="AJ24" s="6">
        <v>1.0999999999999999E-2</v>
      </c>
      <c r="AK24" s="6">
        <v>5.1000000000000004E-3</v>
      </c>
    </row>
    <row r="25" spans="1:37">
      <c r="A25" s="5" t="s">
        <v>62</v>
      </c>
      <c r="B25" s="22">
        <v>550</v>
      </c>
      <c r="C25" s="22">
        <v>2.129</v>
      </c>
      <c r="D25" s="22">
        <v>0.08</v>
      </c>
      <c r="E25" s="22">
        <v>263</v>
      </c>
      <c r="F25" s="20">
        <v>81.366965012205</v>
      </c>
      <c r="G25" s="22">
        <v>3.0100299058219799</v>
      </c>
      <c r="H25" s="18">
        <v>6.0499999999999998E-2</v>
      </c>
      <c r="I25" s="15">
        <v>4.3118917702321402E-3</v>
      </c>
      <c r="J25" s="24">
        <v>-0.21656</v>
      </c>
      <c r="K25" s="18">
        <v>0.1012</v>
      </c>
      <c r="L25" s="15">
        <v>6.9030456546657704E-3</v>
      </c>
      <c r="M25" s="18">
        <v>1.2290000000000001E-2</v>
      </c>
      <c r="N25" s="15">
        <v>4.5464725809796599E-4</v>
      </c>
      <c r="O25" s="24">
        <v>0.44855</v>
      </c>
      <c r="P25" s="10">
        <v>78.8</v>
      </c>
      <c r="Q25" s="6">
        <v>2.9174741092519798</v>
      </c>
      <c r="R25" s="6">
        <v>3.4117787789844898</v>
      </c>
      <c r="S25" s="10">
        <v>97.6</v>
      </c>
      <c r="T25" s="6">
        <v>6.3101288722505</v>
      </c>
      <c r="U25" s="6">
        <v>6.6532035479867604</v>
      </c>
      <c r="V25" s="10">
        <v>580</v>
      </c>
      <c r="W25" s="6">
        <v>134.77861805642999</v>
      </c>
      <c r="X25" s="6">
        <v>134.87811315691701</v>
      </c>
      <c r="Y25" s="6">
        <v>19.262295081967199</v>
      </c>
      <c r="Z25" s="6">
        <v>86.413793103448299</v>
      </c>
      <c r="AA25" s="7">
        <v>78.8</v>
      </c>
      <c r="AB25" s="7">
        <v>2.9174741092519798</v>
      </c>
      <c r="AC25" s="7">
        <v>3.4117787789844898</v>
      </c>
      <c r="AD25" s="13">
        <v>76.400000000000006</v>
      </c>
      <c r="AE25" s="6">
        <v>2.7240512436728599</v>
      </c>
      <c r="AF25" s="13">
        <v>76.400000000000006</v>
      </c>
      <c r="AG25" s="6">
        <v>3.0426840756820801</v>
      </c>
      <c r="AH25" s="13">
        <v>77.7</v>
      </c>
      <c r="AI25" s="6">
        <v>15.8477406970527</v>
      </c>
      <c r="AJ25" s="6">
        <v>1.6799999999999999E-2</v>
      </c>
      <c r="AK25" s="6">
        <v>6.1000000000000004E-3</v>
      </c>
    </row>
    <row r="26" spans="1:37">
      <c r="A26" s="5" t="s">
        <v>64</v>
      </c>
      <c r="B26" s="22">
        <v>407</v>
      </c>
      <c r="C26" s="22">
        <v>2.36</v>
      </c>
      <c r="D26" s="22">
        <v>0.17</v>
      </c>
      <c r="E26" s="22">
        <v>3360</v>
      </c>
      <c r="F26" s="20">
        <v>6.1387354205033802</v>
      </c>
      <c r="G26" s="22">
        <v>0.232813184937921</v>
      </c>
      <c r="H26" s="18">
        <v>7.0999999999999994E-2</v>
      </c>
      <c r="I26" s="15">
        <v>1.4249816881914501E-3</v>
      </c>
      <c r="J26" s="24">
        <v>0.33487</v>
      </c>
      <c r="K26" s="18">
        <v>1.61</v>
      </c>
      <c r="L26" s="15">
        <v>6.1851730460836599E-2</v>
      </c>
      <c r="M26" s="18">
        <v>0.16289999999999999</v>
      </c>
      <c r="N26" s="15">
        <v>6.1780261289184997E-3</v>
      </c>
      <c r="O26" s="24">
        <v>0.69106000000000001</v>
      </c>
      <c r="P26" s="10">
        <v>972</v>
      </c>
      <c r="Q26" s="6">
        <v>34.338375817527101</v>
      </c>
      <c r="R26" s="6">
        <v>39.945211736238498</v>
      </c>
      <c r="S26" s="10">
        <v>971</v>
      </c>
      <c r="T26" s="6">
        <v>24.0582388619145</v>
      </c>
      <c r="U26" s="6">
        <v>27.913718085779301</v>
      </c>
      <c r="V26" s="10">
        <v>971</v>
      </c>
      <c r="W26" s="6">
        <v>46.114498087257303</v>
      </c>
      <c r="X26" s="6">
        <v>51.4493309271882</v>
      </c>
      <c r="Y26" s="6">
        <v>-0.102986611740462</v>
      </c>
      <c r="Z26" s="6">
        <v>-0.102986611740462</v>
      </c>
      <c r="AA26" s="7">
        <v>972</v>
      </c>
      <c r="AB26" s="7">
        <v>34.338375817527101</v>
      </c>
      <c r="AC26" s="7">
        <v>39.945211736238498</v>
      </c>
      <c r="AD26" s="13">
        <v>969</v>
      </c>
      <c r="AE26" s="6">
        <v>34.866947870235698</v>
      </c>
      <c r="AF26" s="13">
        <v>941</v>
      </c>
      <c r="AG26" s="6">
        <v>24.606073582287198</v>
      </c>
      <c r="AH26" s="13">
        <v>880</v>
      </c>
      <c r="AI26" s="6">
        <v>31.622886235125002</v>
      </c>
      <c r="AJ26" s="6">
        <v>2.8999999999999998E-3</v>
      </c>
      <c r="AK26" s="6">
        <v>1.1000000000000001E-3</v>
      </c>
    </row>
    <row r="27" spans="1:37">
      <c r="A27" s="5" t="s">
        <v>65</v>
      </c>
      <c r="B27" s="22">
        <v>866</v>
      </c>
      <c r="C27" s="22">
        <v>4.32</v>
      </c>
      <c r="D27" s="22">
        <v>0.16</v>
      </c>
      <c r="E27" s="22">
        <v>2070</v>
      </c>
      <c r="F27" s="20">
        <v>15.9744408945687</v>
      </c>
      <c r="G27" s="22">
        <v>0.51376821122195304</v>
      </c>
      <c r="H27" s="18">
        <v>5.4899999999999997E-2</v>
      </c>
      <c r="I27" s="15">
        <v>1.34025812684978E-3</v>
      </c>
      <c r="J27" s="24">
        <v>0.3639</v>
      </c>
      <c r="K27" s="18">
        <v>0.47299999999999998</v>
      </c>
      <c r="L27" s="15">
        <v>1.6230615850607699E-2</v>
      </c>
      <c r="M27" s="18">
        <v>6.2600000000000003E-2</v>
      </c>
      <c r="N27" s="15">
        <v>2.01333431540814E-3</v>
      </c>
      <c r="O27" s="24">
        <v>0.35293000000000002</v>
      </c>
      <c r="P27" s="10">
        <v>391.6</v>
      </c>
      <c r="Q27" s="6">
        <v>12.148318000941901</v>
      </c>
      <c r="R27" s="6">
        <v>14.8743680037734</v>
      </c>
      <c r="S27" s="10">
        <v>393</v>
      </c>
      <c r="T27" s="6">
        <v>11.1099703770057</v>
      </c>
      <c r="U27" s="6">
        <v>13.331565881084799</v>
      </c>
      <c r="V27" s="10">
        <v>395</v>
      </c>
      <c r="W27" s="6">
        <v>54.609869019677902</v>
      </c>
      <c r="X27" s="6">
        <v>60.577668962647401</v>
      </c>
      <c r="Y27" s="6">
        <v>0.35623409669210598</v>
      </c>
      <c r="Z27" s="6">
        <v>0.860759493670884</v>
      </c>
      <c r="AA27" s="7">
        <v>391.6</v>
      </c>
      <c r="AB27" s="7">
        <v>12.148318000941901</v>
      </c>
      <c r="AC27" s="7">
        <v>14.8743680037734</v>
      </c>
      <c r="AD27" s="13">
        <v>390.6</v>
      </c>
      <c r="AE27" s="6">
        <v>12.221588695910601</v>
      </c>
      <c r="AF27" s="13">
        <v>379.9</v>
      </c>
      <c r="AG27" s="6">
        <v>10.515942267716399</v>
      </c>
      <c r="AH27" s="13">
        <v>314</v>
      </c>
      <c r="AI27" s="6">
        <v>39.038414342111501</v>
      </c>
      <c r="AJ27" s="6">
        <v>3.0999999999999999E-3</v>
      </c>
      <c r="AK27" s="6">
        <v>1.1000000000000001E-3</v>
      </c>
    </row>
    <row r="28" spans="1:37">
      <c r="A28" s="5" t="s">
        <v>66</v>
      </c>
      <c r="B28" s="22">
        <v>433</v>
      </c>
      <c r="C28" s="22">
        <v>2.4300000000000002</v>
      </c>
      <c r="D28" s="22">
        <v>8.7999999999999995E-2</v>
      </c>
      <c r="E28" s="22">
        <v>171</v>
      </c>
      <c r="F28" s="20">
        <v>85.034013605442198</v>
      </c>
      <c r="G28" s="22">
        <v>3.1309819470320801</v>
      </c>
      <c r="H28" s="18">
        <v>4.9200000000000001E-2</v>
      </c>
      <c r="I28" s="15">
        <v>3.5556864320189902E-3</v>
      </c>
      <c r="J28" s="24">
        <v>0.26088</v>
      </c>
      <c r="K28" s="18">
        <v>7.9299999999999995E-2</v>
      </c>
      <c r="L28" s="15">
        <v>5.0038808439949803E-3</v>
      </c>
      <c r="M28" s="18">
        <v>1.176E-2</v>
      </c>
      <c r="N28" s="15">
        <v>4.3300728891786398E-4</v>
      </c>
      <c r="O28" s="24">
        <v>0.18135999999999999</v>
      </c>
      <c r="P28" s="10">
        <v>75.3</v>
      </c>
      <c r="Q28" s="6">
        <v>2.7439158642213899</v>
      </c>
      <c r="R28" s="6">
        <v>3.2243816404813099</v>
      </c>
      <c r="S28" s="10">
        <v>77.3</v>
      </c>
      <c r="T28" s="6">
        <v>4.6634983620448898</v>
      </c>
      <c r="U28" s="6">
        <v>4.9589280408075398</v>
      </c>
      <c r="V28" s="10">
        <v>140</v>
      </c>
      <c r="W28" s="6">
        <v>3957.85114177586</v>
      </c>
      <c r="X28" s="6">
        <v>4102.3096582361204</v>
      </c>
      <c r="Y28" s="6">
        <v>2.5873221216041502</v>
      </c>
      <c r="Z28" s="6">
        <v>46.214285714285701</v>
      </c>
      <c r="AA28" s="7">
        <v>75.3</v>
      </c>
      <c r="AB28" s="7">
        <v>2.7439158642213899</v>
      </c>
      <c r="AC28" s="7">
        <v>3.2243816404813099</v>
      </c>
      <c r="AD28" s="13">
        <v>75.2</v>
      </c>
      <c r="AE28" s="6">
        <v>2.7942931610562698</v>
      </c>
      <c r="AF28" s="13">
        <v>75.2</v>
      </c>
      <c r="AG28" s="6">
        <v>2.7590246415708899</v>
      </c>
      <c r="AH28" s="13">
        <v>75.400000000000006</v>
      </c>
      <c r="AI28" s="6">
        <v>3956.3160466848999</v>
      </c>
      <c r="AJ28" s="6">
        <v>2.2000000000000001E-3</v>
      </c>
      <c r="AK28" s="6">
        <v>4.7000000000000002E-3</v>
      </c>
    </row>
    <row r="29" spans="1:37">
      <c r="A29" s="5" t="s">
        <v>67</v>
      </c>
      <c r="B29" s="22">
        <v>496</v>
      </c>
      <c r="C29" s="22">
        <v>3.35</v>
      </c>
      <c r="D29" s="22">
        <v>0.64</v>
      </c>
      <c r="E29" s="22">
        <v>1570</v>
      </c>
      <c r="F29" s="20">
        <v>12.7713920817369</v>
      </c>
      <c r="G29" s="22">
        <v>0.60806278027233196</v>
      </c>
      <c r="H29" s="18">
        <v>5.9700000000000003E-2</v>
      </c>
      <c r="I29" s="15">
        <v>1.6332306364027201E-3</v>
      </c>
      <c r="J29" s="24">
        <v>0.27422999999999997</v>
      </c>
      <c r="K29" s="18">
        <v>0.63800000000000001</v>
      </c>
      <c r="L29" s="15">
        <v>3.2807729577646702E-2</v>
      </c>
      <c r="M29" s="18">
        <v>7.8299999999999995E-2</v>
      </c>
      <c r="N29" s="15">
        <v>3.7279660189438301E-3</v>
      </c>
      <c r="O29" s="24">
        <v>0.80722000000000005</v>
      </c>
      <c r="P29" s="10">
        <v>485</v>
      </c>
      <c r="Q29" s="6">
        <v>22.465816263528598</v>
      </c>
      <c r="R29" s="6">
        <v>24.8320417601578</v>
      </c>
      <c r="S29" s="10">
        <v>498</v>
      </c>
      <c r="T29" s="6">
        <v>19.8789736712483</v>
      </c>
      <c r="U29" s="6">
        <v>21.795944510649399</v>
      </c>
      <c r="V29" s="10">
        <v>578</v>
      </c>
      <c r="W29" s="6">
        <v>63.506138110607097</v>
      </c>
      <c r="X29" s="6">
        <v>70.214604260549805</v>
      </c>
      <c r="Y29" s="6">
        <v>2.61044176706827</v>
      </c>
      <c r="Z29" s="6">
        <v>16.089965397923901</v>
      </c>
      <c r="AA29" s="7">
        <v>485</v>
      </c>
      <c r="AB29" s="7">
        <v>22.465816263528598</v>
      </c>
      <c r="AC29" s="7">
        <v>24.8320417601578</v>
      </c>
      <c r="AD29" s="13">
        <v>484</v>
      </c>
      <c r="AE29" s="6">
        <v>22.465816263528598</v>
      </c>
      <c r="AF29" s="13">
        <v>479</v>
      </c>
      <c r="AG29" s="6">
        <v>21.2069232615715</v>
      </c>
      <c r="AH29" s="13">
        <v>451</v>
      </c>
      <c r="AI29" s="6">
        <v>47.791312785102498</v>
      </c>
      <c r="AJ29" s="6">
        <v>4.1000000000000003E-3</v>
      </c>
      <c r="AK29" s="6">
        <v>1.8E-3</v>
      </c>
    </row>
    <row r="30" spans="1:37">
      <c r="A30" s="5" t="s">
        <v>68</v>
      </c>
      <c r="B30" s="22">
        <v>457</v>
      </c>
      <c r="C30" s="22">
        <v>3.1789999999999998</v>
      </c>
      <c r="D30" s="22">
        <v>8.7999999999999995E-2</v>
      </c>
      <c r="E30" s="22">
        <v>251</v>
      </c>
      <c r="F30" s="20">
        <v>77.459333849728907</v>
      </c>
      <c r="G30" s="22">
        <v>2.5916014539184</v>
      </c>
      <c r="H30" s="18">
        <v>0.06</v>
      </c>
      <c r="I30" s="15">
        <v>6.7898886618628796E-3</v>
      </c>
      <c r="J30" s="24">
        <v>-0.64356999999999998</v>
      </c>
      <c r="K30" s="18">
        <v>0.109</v>
      </c>
      <c r="L30" s="15">
        <v>1.52665742460449E-2</v>
      </c>
      <c r="M30" s="18">
        <v>1.291E-2</v>
      </c>
      <c r="N30" s="15">
        <v>4.31937290281817E-4</v>
      </c>
      <c r="O30" s="24">
        <v>0.78820999999999997</v>
      </c>
      <c r="P30" s="10">
        <v>82.7</v>
      </c>
      <c r="Q30" s="6">
        <v>2.7301326251960298</v>
      </c>
      <c r="R30" s="6">
        <v>3.3017569169835501</v>
      </c>
      <c r="S30" s="10">
        <v>104</v>
      </c>
      <c r="T30" s="6">
        <v>12.902433568364099</v>
      </c>
      <c r="U30" s="6">
        <v>13.0980856990696</v>
      </c>
      <c r="V30" s="10">
        <v>490</v>
      </c>
      <c r="W30" s="6">
        <v>174.146248875878</v>
      </c>
      <c r="X30" s="6">
        <v>174.241585822285</v>
      </c>
      <c r="Y30" s="6">
        <v>20.480769230769202</v>
      </c>
      <c r="Z30" s="6">
        <v>83.122448979591795</v>
      </c>
      <c r="AA30" s="7">
        <v>82.7</v>
      </c>
      <c r="AB30" s="7">
        <v>2.7301326251960298</v>
      </c>
      <c r="AC30" s="7">
        <v>3.3017569169835501</v>
      </c>
      <c r="AD30" s="13">
        <v>81.5</v>
      </c>
      <c r="AE30" s="6">
        <v>2.7301326251960298</v>
      </c>
      <c r="AF30" s="13">
        <v>81.5</v>
      </c>
      <c r="AG30" s="6">
        <v>3.12435465113195</v>
      </c>
      <c r="AH30" s="13">
        <v>84</v>
      </c>
      <c r="AI30" s="6">
        <v>17.975182823528598</v>
      </c>
      <c r="AJ30" s="6">
        <v>1.6E-2</v>
      </c>
      <c r="AK30" s="6">
        <v>0.01</v>
      </c>
    </row>
    <row r="31" spans="1:37">
      <c r="A31" s="5" t="s">
        <v>69</v>
      </c>
      <c r="B31" s="22">
        <v>1120</v>
      </c>
      <c r="C31" s="22">
        <v>5.52</v>
      </c>
      <c r="D31" s="22">
        <v>0.56000000000000005</v>
      </c>
      <c r="E31" s="22">
        <v>2810</v>
      </c>
      <c r="F31" s="20">
        <v>15.8730158730159</v>
      </c>
      <c r="G31" s="22">
        <v>0.61382594025540405</v>
      </c>
      <c r="H31" s="18">
        <v>5.79E-2</v>
      </c>
      <c r="I31" s="15">
        <v>1.58214894443417E-3</v>
      </c>
      <c r="J31" s="24">
        <v>0.58697999999999995</v>
      </c>
      <c r="K31" s="18">
        <v>0.499</v>
      </c>
      <c r="L31" s="15">
        <v>1.7757952258354501E-2</v>
      </c>
      <c r="M31" s="18">
        <v>6.3E-2</v>
      </c>
      <c r="N31" s="15">
        <v>2.4362751568737001E-3</v>
      </c>
      <c r="O31" s="24">
        <v>0.51648000000000005</v>
      </c>
      <c r="P31" s="10">
        <v>394</v>
      </c>
      <c r="Q31" s="6">
        <v>14.9167737842058</v>
      </c>
      <c r="R31" s="6">
        <v>17.2355333437818</v>
      </c>
      <c r="S31" s="10">
        <v>410.7</v>
      </c>
      <c r="T31" s="6">
        <v>12.086059615692299</v>
      </c>
      <c r="U31" s="6">
        <v>14.2978096327715</v>
      </c>
      <c r="V31" s="10">
        <v>507</v>
      </c>
      <c r="W31" s="6">
        <v>63.909104866068397</v>
      </c>
      <c r="X31" s="6">
        <v>72.680135174949598</v>
      </c>
      <c r="Y31" s="6">
        <v>4.0662283905527197</v>
      </c>
      <c r="Z31" s="6">
        <v>22.287968441814598</v>
      </c>
      <c r="AA31" s="7">
        <v>394</v>
      </c>
      <c r="AB31" s="7">
        <v>14.9167737842058</v>
      </c>
      <c r="AC31" s="7">
        <v>17.2355333437818</v>
      </c>
      <c r="AD31" s="13">
        <v>392</v>
      </c>
      <c r="AE31" s="6">
        <v>14.9167737842058</v>
      </c>
      <c r="AF31" s="13">
        <v>383</v>
      </c>
      <c r="AG31" s="6">
        <v>12.804438177212999</v>
      </c>
      <c r="AH31" s="13">
        <v>339</v>
      </c>
      <c r="AI31" s="6">
        <v>40.393733236507501</v>
      </c>
      <c r="AJ31" s="6">
        <v>6.0000000000000001E-3</v>
      </c>
      <c r="AK31" s="6">
        <v>2E-3</v>
      </c>
    </row>
    <row r="32" spans="1:37">
      <c r="A32" s="5" t="s">
        <v>70</v>
      </c>
      <c r="B32" s="22">
        <v>433</v>
      </c>
      <c r="C32" s="22">
        <v>1.37</v>
      </c>
      <c r="D32" s="22">
        <v>4.7E-2</v>
      </c>
      <c r="E32" s="22">
        <v>188</v>
      </c>
      <c r="F32" s="20">
        <v>82.781456953642405</v>
      </c>
      <c r="G32" s="22">
        <v>2.7105142229421402</v>
      </c>
      <c r="H32" s="18">
        <v>5.0999999999999997E-2</v>
      </c>
      <c r="I32" s="15">
        <v>3.6140660760626002E-3</v>
      </c>
      <c r="J32" s="24">
        <v>0.18898999999999999</v>
      </c>
      <c r="K32" s="18">
        <v>8.5300000000000001E-2</v>
      </c>
      <c r="L32" s="15">
        <v>5.6443583529839697E-3</v>
      </c>
      <c r="M32" s="18">
        <v>1.208E-2</v>
      </c>
      <c r="N32" s="15">
        <v>3.9553558270274302E-4</v>
      </c>
      <c r="O32" s="24">
        <v>0.20300000000000001</v>
      </c>
      <c r="P32" s="10">
        <v>77.400000000000006</v>
      </c>
      <c r="Q32" s="6">
        <v>2.5223486795346801</v>
      </c>
      <c r="R32" s="6">
        <v>3.0636699502537401</v>
      </c>
      <c r="S32" s="10">
        <v>82.9</v>
      </c>
      <c r="T32" s="6">
        <v>5.2227909417197704</v>
      </c>
      <c r="U32" s="6">
        <v>5.52543921368994</v>
      </c>
      <c r="V32" s="10">
        <v>210</v>
      </c>
      <c r="W32" s="6">
        <v>152.414398816057</v>
      </c>
      <c r="X32" s="6">
        <v>154.855749542095</v>
      </c>
      <c r="Y32" s="6">
        <v>6.6344993968636903</v>
      </c>
      <c r="Z32" s="6">
        <v>63.142857142857103</v>
      </c>
      <c r="AA32" s="7">
        <v>77.400000000000006</v>
      </c>
      <c r="AB32" s="7">
        <v>2.5223486795346801</v>
      </c>
      <c r="AC32" s="7">
        <v>3.0636699502537401</v>
      </c>
      <c r="AD32" s="13">
        <v>77.099999999999994</v>
      </c>
      <c r="AE32" s="6">
        <v>2.56258519100348</v>
      </c>
      <c r="AF32" s="13">
        <v>77</v>
      </c>
      <c r="AG32" s="6">
        <v>2.5979501960026301</v>
      </c>
      <c r="AH32" s="13">
        <v>77</v>
      </c>
      <c r="AI32" s="6">
        <v>96.349103610049397</v>
      </c>
      <c r="AJ32" s="6">
        <v>4.4999999999999997E-3</v>
      </c>
      <c r="AK32" s="6">
        <v>4.8999999999999998E-3</v>
      </c>
    </row>
    <row r="33" spans="1:37">
      <c r="A33" s="5" t="s">
        <v>71</v>
      </c>
      <c r="B33" s="22">
        <v>58.4</v>
      </c>
      <c r="C33" s="22">
        <v>1.4410000000000001</v>
      </c>
      <c r="D33" s="22">
        <v>4.1000000000000002E-2</v>
      </c>
      <c r="E33" s="22">
        <v>521</v>
      </c>
      <c r="F33" s="20">
        <v>5.8548009367681502</v>
      </c>
      <c r="G33" s="22">
        <v>0.18737088003556199</v>
      </c>
      <c r="H33" s="18">
        <v>7.3400000000000007E-2</v>
      </c>
      <c r="I33" s="15">
        <v>2.8883668629127602E-3</v>
      </c>
      <c r="J33" s="24">
        <v>0.25930999999999998</v>
      </c>
      <c r="K33" s="18">
        <v>1.754</v>
      </c>
      <c r="L33" s="15">
        <v>7.6696093900276097E-2</v>
      </c>
      <c r="M33" s="18">
        <v>0.17080000000000001</v>
      </c>
      <c r="N33" s="15">
        <v>5.4661032297606401E-3</v>
      </c>
      <c r="O33" s="24">
        <v>0.34615000000000001</v>
      </c>
      <c r="P33" s="10">
        <v>1016</v>
      </c>
      <c r="Q33" s="6">
        <v>30.235713153587199</v>
      </c>
      <c r="R33" s="6">
        <v>36.958252058665202</v>
      </c>
      <c r="S33" s="10">
        <v>1024</v>
      </c>
      <c r="T33" s="6">
        <v>27.883980766285902</v>
      </c>
      <c r="U33" s="6">
        <v>31.482053729664301</v>
      </c>
      <c r="V33" s="10">
        <v>1018</v>
      </c>
      <c r="W33" s="6">
        <v>82.116103496344294</v>
      </c>
      <c r="X33" s="6">
        <v>85.2737965363916</v>
      </c>
      <c r="Y33" s="6">
        <v>0.78125</v>
      </c>
      <c r="Z33" s="6">
        <v>0.196463654223962</v>
      </c>
      <c r="AA33" s="7">
        <v>1016</v>
      </c>
      <c r="AB33" s="7">
        <v>30.235713153587199</v>
      </c>
      <c r="AC33" s="7">
        <v>36.958252058665202</v>
      </c>
      <c r="AD33" s="13">
        <v>1011</v>
      </c>
      <c r="AE33" s="6">
        <v>30.612715493827199</v>
      </c>
      <c r="AF33" s="13">
        <v>977</v>
      </c>
      <c r="AG33" s="6">
        <v>23.4383528298087</v>
      </c>
      <c r="AH33" s="13">
        <v>902</v>
      </c>
      <c r="AI33" s="6">
        <v>64.060240816143803</v>
      </c>
      <c r="AJ33" s="6">
        <v>4.8999999999999998E-3</v>
      </c>
      <c r="AK33" s="6">
        <v>2.2000000000000001E-3</v>
      </c>
    </row>
    <row r="34" spans="1:37">
      <c r="A34" s="5" t="s">
        <v>72</v>
      </c>
      <c r="B34" s="22">
        <v>381</v>
      </c>
      <c r="C34" s="22">
        <v>2.84</v>
      </c>
      <c r="D34" s="22">
        <v>0.12</v>
      </c>
      <c r="E34" s="22">
        <v>1830</v>
      </c>
      <c r="F34" s="20">
        <v>10.493179433368301</v>
      </c>
      <c r="G34" s="22">
        <v>0.43784664654598998</v>
      </c>
      <c r="H34" s="18">
        <v>7.1199999999999999E-2</v>
      </c>
      <c r="I34" s="15">
        <v>1.9552734842560198E-3</v>
      </c>
      <c r="J34" s="24">
        <v>8.7147000000000002E-2</v>
      </c>
      <c r="K34" s="18">
        <v>0.93500000000000005</v>
      </c>
      <c r="L34" s="15">
        <v>4.3368484896869397E-2</v>
      </c>
      <c r="M34" s="18">
        <v>9.5299999999999996E-2</v>
      </c>
      <c r="N34" s="15">
        <v>3.9765626501288703E-3</v>
      </c>
      <c r="O34" s="24">
        <v>0.75026999999999999</v>
      </c>
      <c r="P34" s="10">
        <v>586</v>
      </c>
      <c r="Q34" s="6">
        <v>23.533427488870199</v>
      </c>
      <c r="R34" s="6">
        <v>26.730250902236602</v>
      </c>
      <c r="S34" s="10">
        <v>667</v>
      </c>
      <c r="T34" s="6">
        <v>22.701601442589901</v>
      </c>
      <c r="U34" s="6">
        <v>25.264904182327399</v>
      </c>
      <c r="V34" s="10">
        <v>948</v>
      </c>
      <c r="W34" s="6">
        <v>75.388165388692798</v>
      </c>
      <c r="X34" s="6">
        <v>87.436768676140602</v>
      </c>
      <c r="Y34" s="6">
        <v>12.143928035982</v>
      </c>
      <c r="Z34" s="6">
        <v>38.185654008438803</v>
      </c>
      <c r="AA34" s="7">
        <v>586</v>
      </c>
      <c r="AB34" s="7">
        <v>23.533427488870199</v>
      </c>
      <c r="AC34" s="7">
        <v>26.730250902236602</v>
      </c>
      <c r="AD34" s="13">
        <v>578</v>
      </c>
      <c r="AE34" s="6">
        <v>23.533427488870199</v>
      </c>
      <c r="AF34" s="13">
        <v>577</v>
      </c>
      <c r="AG34" s="6">
        <v>21.466315661011802</v>
      </c>
      <c r="AH34" s="13">
        <v>573</v>
      </c>
      <c r="AI34" s="6">
        <v>60.001462321120997</v>
      </c>
      <c r="AJ34" s="6">
        <v>1.5100000000000001E-2</v>
      </c>
      <c r="AK34" s="6">
        <v>2.5999999999999999E-3</v>
      </c>
    </row>
    <row r="35" spans="1:37">
      <c r="A35" s="5" t="s">
        <v>73</v>
      </c>
      <c r="B35" s="22">
        <v>355</v>
      </c>
      <c r="C35" s="22">
        <v>4.13</v>
      </c>
      <c r="D35" s="22">
        <v>0.27</v>
      </c>
      <c r="E35" s="22">
        <v>1034</v>
      </c>
      <c r="F35" s="20">
        <v>14.5985401459854</v>
      </c>
      <c r="G35" s="22">
        <v>0.50326309327170404</v>
      </c>
      <c r="H35" s="18">
        <v>6.0699999999999997E-2</v>
      </c>
      <c r="I35" s="15">
        <v>1.9456452502339999E-3</v>
      </c>
      <c r="J35" s="24">
        <v>0.43769000000000002</v>
      </c>
      <c r="K35" s="18">
        <v>0.57099999999999995</v>
      </c>
      <c r="L35" s="15">
        <v>2.1323076110402E-2</v>
      </c>
      <c r="M35" s="18">
        <v>6.8500000000000005E-2</v>
      </c>
      <c r="N35" s="15">
        <v>2.3614362494041499E-3</v>
      </c>
      <c r="O35" s="24">
        <v>0.32634999999999997</v>
      </c>
      <c r="P35" s="10">
        <v>427</v>
      </c>
      <c r="Q35" s="6">
        <v>14.5867852982763</v>
      </c>
      <c r="R35" s="6">
        <v>17.3207454646884</v>
      </c>
      <c r="S35" s="10">
        <v>458</v>
      </c>
      <c r="T35" s="6">
        <v>13.9749800368282</v>
      </c>
      <c r="U35" s="6">
        <v>16.2747039649899</v>
      </c>
      <c r="V35" s="10">
        <v>609</v>
      </c>
      <c r="W35" s="6">
        <v>86.751331724375206</v>
      </c>
      <c r="X35" s="6">
        <v>95.454413855766902</v>
      </c>
      <c r="Y35" s="6">
        <v>6.7685589519650602</v>
      </c>
      <c r="Z35" s="6">
        <v>29.8850574712644</v>
      </c>
      <c r="AA35" s="7">
        <v>427</v>
      </c>
      <c r="AB35" s="7">
        <v>14.5867852982763</v>
      </c>
      <c r="AC35" s="7">
        <v>17.3207454646884</v>
      </c>
      <c r="AD35" s="13">
        <v>424</v>
      </c>
      <c r="AE35" s="6">
        <v>14.5867852982763</v>
      </c>
      <c r="AF35" s="13">
        <v>420</v>
      </c>
      <c r="AG35" s="6">
        <v>12.9622554761796</v>
      </c>
      <c r="AH35" s="13">
        <v>401</v>
      </c>
      <c r="AI35" s="6">
        <v>67.5210600920378</v>
      </c>
      <c r="AJ35" s="6">
        <v>7.7000000000000002E-3</v>
      </c>
      <c r="AK35" s="6">
        <v>2.3999999999999998E-3</v>
      </c>
    </row>
    <row r="36" spans="1:37">
      <c r="A36" s="5" t="s">
        <v>74</v>
      </c>
      <c r="B36" s="22">
        <v>489</v>
      </c>
      <c r="C36" s="22">
        <v>2.14</v>
      </c>
      <c r="D36" s="22">
        <v>0.11</v>
      </c>
      <c r="E36" s="22">
        <v>1269</v>
      </c>
      <c r="F36" s="20">
        <v>14.947683109118101</v>
      </c>
      <c r="G36" s="22">
        <v>0.50936151493147896</v>
      </c>
      <c r="H36" s="18">
        <v>5.5E-2</v>
      </c>
      <c r="I36" s="15">
        <v>1.5757158699206499E-3</v>
      </c>
      <c r="J36" s="24">
        <v>0.35275000000000001</v>
      </c>
      <c r="K36" s="18">
        <v>0.50600000000000001</v>
      </c>
      <c r="L36" s="15">
        <v>1.8921442406962499E-2</v>
      </c>
      <c r="M36" s="18">
        <v>6.6900000000000001E-2</v>
      </c>
      <c r="N36" s="15">
        <v>2.2797034898424701E-3</v>
      </c>
      <c r="O36" s="24">
        <v>0.42925000000000002</v>
      </c>
      <c r="P36" s="10">
        <v>417.5</v>
      </c>
      <c r="Q36" s="6">
        <v>13.8323322598406</v>
      </c>
      <c r="R36" s="6">
        <v>16.576776448881901</v>
      </c>
      <c r="S36" s="10">
        <v>415</v>
      </c>
      <c r="T36" s="6">
        <v>12.869271447653199</v>
      </c>
      <c r="U36" s="6">
        <v>15.002161607028199</v>
      </c>
      <c r="V36" s="10">
        <v>399</v>
      </c>
      <c r="W36" s="6">
        <v>64.366752069313804</v>
      </c>
      <c r="X36" s="6">
        <v>69.029675110230798</v>
      </c>
      <c r="Y36" s="6">
        <v>-0.60240963855422103</v>
      </c>
      <c r="Z36" s="6">
        <v>-4.6365914786967402</v>
      </c>
      <c r="AA36" s="7">
        <v>417.5</v>
      </c>
      <c r="AB36" s="7">
        <v>13.8323322598406</v>
      </c>
      <c r="AC36" s="7">
        <v>16.576776448881901</v>
      </c>
      <c r="AD36" s="13">
        <v>417</v>
      </c>
      <c r="AE36" s="6">
        <v>13.9207979565335</v>
      </c>
      <c r="AF36" s="13">
        <v>407.3</v>
      </c>
      <c r="AG36" s="6">
        <v>12.105913744669699</v>
      </c>
      <c r="AH36" s="13">
        <v>371</v>
      </c>
      <c r="AI36" s="6">
        <v>42.420263694990297</v>
      </c>
      <c r="AJ36" s="6">
        <v>1.4E-3</v>
      </c>
      <c r="AK36" s="6">
        <v>1.9E-3</v>
      </c>
    </row>
    <row r="37" spans="1:37">
      <c r="A37" s="5" t="s">
        <v>75</v>
      </c>
      <c r="B37" s="22">
        <v>371</v>
      </c>
      <c r="C37" s="22">
        <v>1.3360000000000001</v>
      </c>
      <c r="D37" s="22">
        <v>4.8000000000000001E-2</v>
      </c>
      <c r="E37" s="22">
        <v>167</v>
      </c>
      <c r="F37" s="20">
        <v>82.781456953642405</v>
      </c>
      <c r="G37" s="22">
        <v>2.9820998195575998</v>
      </c>
      <c r="H37" s="18">
        <v>5.21E-2</v>
      </c>
      <c r="I37" s="15">
        <v>3.3924741550157402E-3</v>
      </c>
      <c r="J37" s="24">
        <v>-6.1865999999999997E-2</v>
      </c>
      <c r="K37" s="18">
        <v>8.5699999999999998E-2</v>
      </c>
      <c r="L37" s="15">
        <v>5.2248659754006999E-3</v>
      </c>
      <c r="M37" s="18">
        <v>1.208E-2</v>
      </c>
      <c r="N37" s="15">
        <v>4.3516709110869001E-4</v>
      </c>
      <c r="O37" s="24">
        <v>0.4919</v>
      </c>
      <c r="P37" s="10">
        <v>77.400000000000006</v>
      </c>
      <c r="Q37" s="6">
        <v>2.7885198333794099</v>
      </c>
      <c r="R37" s="6">
        <v>3.2862856790132802</v>
      </c>
      <c r="S37" s="10">
        <v>84.5</v>
      </c>
      <c r="T37" s="6">
        <v>5.1558377348282098</v>
      </c>
      <c r="U37" s="6">
        <v>5.4647741684936504</v>
      </c>
      <c r="V37" s="10">
        <v>250</v>
      </c>
      <c r="W37" s="6">
        <v>113.93970995732001</v>
      </c>
      <c r="X37" s="6">
        <v>115.228696495002</v>
      </c>
      <c r="Y37" s="6">
        <v>8.4023668639053106</v>
      </c>
      <c r="Z37" s="6">
        <v>69.040000000000006</v>
      </c>
      <c r="AA37" s="7">
        <v>77.400000000000006</v>
      </c>
      <c r="AB37" s="7">
        <v>2.7885198333794099</v>
      </c>
      <c r="AC37" s="7">
        <v>3.2862856790132802</v>
      </c>
      <c r="AD37" s="13">
        <v>76.900000000000006</v>
      </c>
      <c r="AE37" s="6">
        <v>2.7885198333794099</v>
      </c>
      <c r="AF37" s="13">
        <v>76.900000000000006</v>
      </c>
      <c r="AG37" s="6">
        <v>2.8286503403352099</v>
      </c>
      <c r="AH37" s="13">
        <v>77.599999999999994</v>
      </c>
      <c r="AI37" s="6">
        <v>63.694518642959302</v>
      </c>
      <c r="AJ37" s="6">
        <v>5.8999999999999999E-3</v>
      </c>
      <c r="AK37" s="6">
        <v>4.3E-3</v>
      </c>
    </row>
    <row r="38" spans="1:37">
      <c r="A38" s="5" t="s">
        <v>76</v>
      </c>
      <c r="B38" s="22">
        <v>863</v>
      </c>
      <c r="C38" s="22">
        <v>6.58</v>
      </c>
      <c r="D38" s="22">
        <v>0.14000000000000001</v>
      </c>
      <c r="E38" s="22">
        <v>3010</v>
      </c>
      <c r="F38" s="20">
        <v>11.7233294255569</v>
      </c>
      <c r="G38" s="22">
        <v>0.391315230432002</v>
      </c>
      <c r="H38" s="18">
        <v>5.8400000000000001E-2</v>
      </c>
      <c r="I38" s="15">
        <v>1.29951731340239E-3</v>
      </c>
      <c r="J38" s="24">
        <v>8.1267000000000006E-3</v>
      </c>
      <c r="K38" s="18">
        <v>0.68700000000000006</v>
      </c>
      <c r="L38" s="15">
        <v>2.58353515418311E-2</v>
      </c>
      <c r="M38" s="18">
        <v>8.5300000000000001E-2</v>
      </c>
      <c r="N38" s="15">
        <v>2.8472448349939898E-3</v>
      </c>
      <c r="O38" s="24">
        <v>0.67486000000000002</v>
      </c>
      <c r="P38" s="10">
        <v>528</v>
      </c>
      <c r="Q38" s="6">
        <v>16.7948873773577</v>
      </c>
      <c r="R38" s="6">
        <v>20.326904602112698</v>
      </c>
      <c r="S38" s="10">
        <v>530</v>
      </c>
      <c r="T38" s="6">
        <v>15.4230954422903</v>
      </c>
      <c r="U38" s="6">
        <v>18.0333352155921</v>
      </c>
      <c r="V38" s="10">
        <v>533</v>
      </c>
      <c r="W38" s="6">
        <v>48.080520949267502</v>
      </c>
      <c r="X38" s="6">
        <v>54.356938775332402</v>
      </c>
      <c r="Y38" s="6">
        <v>0.37735849056603898</v>
      </c>
      <c r="Z38" s="6">
        <v>0.93808630393996895</v>
      </c>
      <c r="AA38" s="7">
        <v>528</v>
      </c>
      <c r="AB38" s="7">
        <v>16.7948873773577</v>
      </c>
      <c r="AC38" s="7">
        <v>20.326904602112698</v>
      </c>
      <c r="AD38" s="13">
        <v>526</v>
      </c>
      <c r="AE38" s="6">
        <v>16.7948873773577</v>
      </c>
      <c r="AF38" s="13">
        <v>513</v>
      </c>
      <c r="AG38" s="6">
        <v>14.4260830796857</v>
      </c>
      <c r="AH38" s="13">
        <v>462</v>
      </c>
      <c r="AI38" s="6">
        <v>34.426682889191603</v>
      </c>
      <c r="AJ38" s="6">
        <v>2.5600000000000002E-3</v>
      </c>
      <c r="AK38" s="6">
        <v>9.7999999999999997E-4</v>
      </c>
    </row>
    <row r="39" spans="1:37">
      <c r="A39" s="5" t="s">
        <v>77</v>
      </c>
      <c r="B39" s="22">
        <v>262</v>
      </c>
      <c r="C39" s="22">
        <v>1.06</v>
      </c>
      <c r="D39" s="22">
        <v>0.14000000000000001</v>
      </c>
      <c r="E39" s="22">
        <v>1091</v>
      </c>
      <c r="F39" s="20">
        <v>10.224948875255601</v>
      </c>
      <c r="G39" s="22">
        <v>0.36074631064666701</v>
      </c>
      <c r="H39" s="18">
        <v>6.0499999999999998E-2</v>
      </c>
      <c r="I39" s="15">
        <v>1.7404423472689901E-3</v>
      </c>
      <c r="J39" s="24">
        <v>8.4185999999999997E-2</v>
      </c>
      <c r="K39" s="18">
        <v>0.81499999999999995</v>
      </c>
      <c r="L39" s="15">
        <v>3.2225135876361999E-2</v>
      </c>
      <c r="M39" s="18">
        <v>9.7799999999999998E-2</v>
      </c>
      <c r="N39" s="15">
        <v>3.4504807419256699E-3</v>
      </c>
      <c r="O39" s="24">
        <v>0.65388000000000002</v>
      </c>
      <c r="P39" s="10">
        <v>601</v>
      </c>
      <c r="Q39" s="6">
        <v>20.137375962426798</v>
      </c>
      <c r="R39" s="6">
        <v>23.957653450882201</v>
      </c>
      <c r="S39" s="10">
        <v>603</v>
      </c>
      <c r="T39" s="6">
        <v>17.9036100005045</v>
      </c>
      <c r="U39" s="6">
        <v>20.657159965217399</v>
      </c>
      <c r="V39" s="10">
        <v>604</v>
      </c>
      <c r="W39" s="6">
        <v>64.801350060170606</v>
      </c>
      <c r="X39" s="6">
        <v>69.470336058629897</v>
      </c>
      <c r="Y39" s="6">
        <v>0.331674958540631</v>
      </c>
      <c r="Z39" s="6">
        <v>0.49668874172185401</v>
      </c>
      <c r="AA39" s="7">
        <v>601</v>
      </c>
      <c r="AB39" s="7">
        <v>20.137375962426798</v>
      </c>
      <c r="AC39" s="7">
        <v>23.957653450882201</v>
      </c>
      <c r="AD39" s="13">
        <v>599</v>
      </c>
      <c r="AE39" s="6">
        <v>20.6090735030016</v>
      </c>
      <c r="AF39" s="13">
        <v>581</v>
      </c>
      <c r="AG39" s="6">
        <v>17.3585497968628</v>
      </c>
      <c r="AH39" s="13">
        <v>519</v>
      </c>
      <c r="AI39" s="6">
        <v>50.546760228730498</v>
      </c>
      <c r="AJ39" s="6">
        <v>3.5999999999999999E-3</v>
      </c>
      <c r="AK39" s="6">
        <v>1.4E-3</v>
      </c>
    </row>
    <row r="40" spans="1:37">
      <c r="A40" s="5" t="s">
        <v>78</v>
      </c>
      <c r="B40" s="22">
        <v>255</v>
      </c>
      <c r="C40" s="22">
        <v>1.43</v>
      </c>
      <c r="D40" s="22">
        <v>0.04</v>
      </c>
      <c r="E40" s="22">
        <v>939</v>
      </c>
      <c r="F40" s="20">
        <v>11.0741971207087</v>
      </c>
      <c r="G40" s="22">
        <v>0.39647816300208999</v>
      </c>
      <c r="H40" s="18">
        <v>5.8099999999999999E-2</v>
      </c>
      <c r="I40" s="15">
        <v>1.8814232173927799E-3</v>
      </c>
      <c r="J40" s="24">
        <v>0.22939000000000001</v>
      </c>
      <c r="K40" s="18">
        <v>0.72199999999999998</v>
      </c>
      <c r="L40" s="15">
        <v>2.98639025989571E-2</v>
      </c>
      <c r="M40" s="18">
        <v>9.0300000000000005E-2</v>
      </c>
      <c r="N40" s="15">
        <v>3.23291862415371E-3</v>
      </c>
      <c r="O40" s="24">
        <v>0.54745999999999995</v>
      </c>
      <c r="P40" s="10">
        <v>557</v>
      </c>
      <c r="Q40" s="6">
        <v>19.220023803946599</v>
      </c>
      <c r="R40" s="6">
        <v>22.693634897321399</v>
      </c>
      <c r="S40" s="10">
        <v>550</v>
      </c>
      <c r="T40" s="6">
        <v>17.314835654339898</v>
      </c>
      <c r="U40" s="6">
        <v>19.8084989928536</v>
      </c>
      <c r="V40" s="10">
        <v>518</v>
      </c>
      <c r="W40" s="6">
        <v>70.857270958779694</v>
      </c>
      <c r="X40" s="6">
        <v>74.761564556743707</v>
      </c>
      <c r="Y40" s="6">
        <v>-1.27272727272727</v>
      </c>
      <c r="Z40" s="6">
        <v>-7.5289575289575197</v>
      </c>
      <c r="AA40" s="7">
        <v>557</v>
      </c>
      <c r="AB40" s="7">
        <v>19.220023803946599</v>
      </c>
      <c r="AC40" s="7">
        <v>22.693634897321399</v>
      </c>
      <c r="AD40" s="13">
        <v>557</v>
      </c>
      <c r="AE40" s="6">
        <v>19.220023803946599</v>
      </c>
      <c r="AF40" s="13">
        <v>545</v>
      </c>
      <c r="AG40" s="6">
        <v>17.314835654339898</v>
      </c>
      <c r="AH40" s="13">
        <v>505</v>
      </c>
      <c r="AI40" s="6">
        <v>47.694578808559797</v>
      </c>
      <c r="AJ40" s="6">
        <v>2.7000000000000001E-3</v>
      </c>
      <c r="AK40" s="6">
        <v>1.5E-3</v>
      </c>
    </row>
    <row r="41" spans="1:37">
      <c r="A41" s="5" t="s">
        <v>80</v>
      </c>
      <c r="B41" s="22">
        <v>661</v>
      </c>
      <c r="C41" s="22">
        <v>1.742</v>
      </c>
      <c r="D41" s="22">
        <v>9.2999999999999999E-2</v>
      </c>
      <c r="E41" s="22">
        <v>252</v>
      </c>
      <c r="F41" s="20">
        <v>83.612040133779303</v>
      </c>
      <c r="G41" s="22">
        <v>2.9241464742173902</v>
      </c>
      <c r="H41" s="18">
        <v>4.5400000000000003E-2</v>
      </c>
      <c r="I41" s="15">
        <v>2.4676902157572001E-3</v>
      </c>
      <c r="J41" s="24">
        <v>6.6958000000000004E-2</v>
      </c>
      <c r="K41" s="18">
        <v>7.3700000000000002E-2</v>
      </c>
      <c r="L41" s="15">
        <v>3.6957112729351501E-3</v>
      </c>
      <c r="M41" s="18">
        <v>1.196E-2</v>
      </c>
      <c r="N41" s="15">
        <v>4.1827459030641399E-4</v>
      </c>
      <c r="O41" s="24">
        <v>0.36125000000000002</v>
      </c>
      <c r="P41" s="10">
        <v>76.7</v>
      </c>
      <c r="Q41" s="6">
        <v>2.6761456994793602</v>
      </c>
      <c r="R41" s="6">
        <v>3.18221806281228</v>
      </c>
      <c r="S41" s="10">
        <v>72.099999999999994</v>
      </c>
      <c r="T41" s="6">
        <v>3.5027227396784699</v>
      </c>
      <c r="U41" s="6">
        <v>3.84059567824161</v>
      </c>
      <c r="V41" s="10">
        <v>4</v>
      </c>
      <c r="W41" s="6">
        <v>83.712638140522699</v>
      </c>
      <c r="X41" s="6">
        <v>84.442437739961406</v>
      </c>
      <c r="Y41" s="6">
        <v>-6.3800277392510596</v>
      </c>
      <c r="Z41" s="6">
        <v>-1817.5</v>
      </c>
      <c r="AA41" s="7">
        <v>76.7</v>
      </c>
      <c r="AB41" s="7">
        <v>2.6761456994793602</v>
      </c>
      <c r="AC41" s="7">
        <v>3.18221806281228</v>
      </c>
      <c r="AD41" s="13">
        <v>76.900000000000006</v>
      </c>
      <c r="AE41" s="6">
        <v>2.6761456994793602</v>
      </c>
      <c r="AF41" s="13">
        <v>76.8</v>
      </c>
      <c r="AG41" s="6">
        <v>2.5022523036377899</v>
      </c>
      <c r="AH41" s="13">
        <v>76.400000000000006</v>
      </c>
      <c r="AI41" s="6">
        <v>34.303145401640599</v>
      </c>
      <c r="AJ41" s="6">
        <v>-2.7000000000000001E-3</v>
      </c>
      <c r="AK41" s="6">
        <v>3.0999999999999999E-3</v>
      </c>
    </row>
    <row r="42" spans="1:37">
      <c r="A42" s="5" t="s">
        <v>81</v>
      </c>
      <c r="B42" s="22">
        <v>1270</v>
      </c>
      <c r="C42" s="22">
        <v>1.87</v>
      </c>
      <c r="D42" s="22">
        <v>0.32</v>
      </c>
      <c r="E42" s="22">
        <v>5190</v>
      </c>
      <c r="F42" s="20">
        <v>10.351966873706001</v>
      </c>
      <c r="G42" s="22">
        <v>0.35227637148989499</v>
      </c>
      <c r="H42" s="18">
        <v>6.0999999999999999E-2</v>
      </c>
      <c r="I42" s="15">
        <v>1.03471631852865E-3</v>
      </c>
      <c r="J42" s="24">
        <v>0.2175</v>
      </c>
      <c r="K42" s="18">
        <v>0.80900000000000005</v>
      </c>
      <c r="L42" s="15">
        <v>2.89384615211313E-2</v>
      </c>
      <c r="M42" s="18">
        <v>9.6600000000000005E-2</v>
      </c>
      <c r="N42" s="15">
        <v>3.2872880971402401E-3</v>
      </c>
      <c r="O42" s="24">
        <v>0.73297999999999996</v>
      </c>
      <c r="P42" s="10">
        <v>594</v>
      </c>
      <c r="Q42" s="6">
        <v>19.534951130024101</v>
      </c>
      <c r="R42" s="6">
        <v>23.3735093039998</v>
      </c>
      <c r="S42" s="10">
        <v>601</v>
      </c>
      <c r="T42" s="6">
        <v>16.287567088923801</v>
      </c>
      <c r="U42" s="6">
        <v>19.2510100551142</v>
      </c>
      <c r="V42" s="10">
        <v>635</v>
      </c>
      <c r="W42" s="6">
        <v>36.702542901408002</v>
      </c>
      <c r="X42" s="6">
        <v>44.910862306736</v>
      </c>
      <c r="Y42" s="6">
        <v>1.16472545757071</v>
      </c>
      <c r="Z42" s="6">
        <v>6.4566929133858402</v>
      </c>
      <c r="AA42" s="7">
        <v>594</v>
      </c>
      <c r="AB42" s="7">
        <v>19.534951130024101</v>
      </c>
      <c r="AC42" s="7">
        <v>23.3735093039998</v>
      </c>
      <c r="AD42" s="13">
        <v>593</v>
      </c>
      <c r="AE42" s="6">
        <v>19.534951130024101</v>
      </c>
      <c r="AF42" s="13">
        <v>582</v>
      </c>
      <c r="AG42" s="6">
        <v>16.287567088923801</v>
      </c>
      <c r="AH42" s="13">
        <v>549</v>
      </c>
      <c r="AI42" s="6">
        <v>26.453669980358001</v>
      </c>
      <c r="AJ42" s="6">
        <v>3.0999999999999999E-3</v>
      </c>
      <c r="AK42" s="6">
        <v>1.1000000000000001E-3</v>
      </c>
    </row>
    <row r="43" spans="1:37">
      <c r="A43" s="5" t="s">
        <v>82</v>
      </c>
      <c r="B43" s="22">
        <v>400</v>
      </c>
      <c r="C43" s="22">
        <v>1.4910000000000001</v>
      </c>
      <c r="D43" s="22">
        <v>5.8999999999999997E-2</v>
      </c>
      <c r="E43" s="22">
        <v>2770</v>
      </c>
      <c r="F43" s="20">
        <v>7.2150072150072102</v>
      </c>
      <c r="G43" s="22">
        <v>0.26500805704587499</v>
      </c>
      <c r="H43" s="18">
        <v>7.0400000000000004E-2</v>
      </c>
      <c r="I43" s="15">
        <v>1.7257907631201201E-3</v>
      </c>
      <c r="J43" s="24">
        <v>0.29954999999999998</v>
      </c>
      <c r="K43" s="18">
        <v>1.343</v>
      </c>
      <c r="L43" s="15">
        <v>5.2114282285089401E-2</v>
      </c>
      <c r="M43" s="18">
        <v>0.1386</v>
      </c>
      <c r="N43" s="15">
        <v>5.0907941755289803E-3</v>
      </c>
      <c r="O43" s="24">
        <v>0.62483999999999995</v>
      </c>
      <c r="P43" s="10">
        <v>836</v>
      </c>
      <c r="Q43" s="6">
        <v>28.716506098467601</v>
      </c>
      <c r="R43" s="6">
        <v>33.751293990345403</v>
      </c>
      <c r="S43" s="10">
        <v>862</v>
      </c>
      <c r="T43" s="6">
        <v>22.620324509025401</v>
      </c>
      <c r="U43" s="6">
        <v>26.166662695210199</v>
      </c>
      <c r="V43" s="10">
        <v>928</v>
      </c>
      <c r="W43" s="6">
        <v>51.351175899595603</v>
      </c>
      <c r="X43" s="6">
        <v>57.341071309506397</v>
      </c>
      <c r="Y43" s="6">
        <v>3.0162412993039398</v>
      </c>
      <c r="Z43" s="6">
        <v>9.9137931034482705</v>
      </c>
      <c r="AA43" s="7">
        <v>836</v>
      </c>
      <c r="AB43" s="7">
        <v>28.716506098467601</v>
      </c>
      <c r="AC43" s="7">
        <v>33.751293990345403</v>
      </c>
      <c r="AD43" s="13">
        <v>832</v>
      </c>
      <c r="AE43" s="6">
        <v>29.219475055232099</v>
      </c>
      <c r="AF43" s="13">
        <v>817</v>
      </c>
      <c r="AG43" s="6">
        <v>22.620324509025401</v>
      </c>
      <c r="AH43" s="13">
        <v>781</v>
      </c>
      <c r="AI43" s="6">
        <v>33.896065645900698</v>
      </c>
      <c r="AJ43" s="6">
        <v>6.4000000000000003E-3</v>
      </c>
      <c r="AK43" s="6">
        <v>2.0999999999999999E-3</v>
      </c>
    </row>
    <row r="44" spans="1:37">
      <c r="A44" s="5" t="s">
        <v>83</v>
      </c>
      <c r="B44" s="22">
        <v>273</v>
      </c>
      <c r="C44" s="22">
        <v>1.694</v>
      </c>
      <c r="D44" s="22">
        <v>0.04</v>
      </c>
      <c r="E44" s="22">
        <v>595</v>
      </c>
      <c r="F44" s="20">
        <v>19.193857965451102</v>
      </c>
      <c r="G44" s="22">
        <v>0.66283422914504497</v>
      </c>
      <c r="H44" s="18">
        <v>6.0199999999999997E-2</v>
      </c>
      <c r="I44" s="15">
        <v>2.9726217375671501E-3</v>
      </c>
      <c r="J44" s="24">
        <v>0.25691000000000003</v>
      </c>
      <c r="K44" s="18">
        <v>0.42799999999999999</v>
      </c>
      <c r="L44" s="15">
        <v>2.1692677507398599E-2</v>
      </c>
      <c r="M44" s="18">
        <v>5.21E-2</v>
      </c>
      <c r="N44" s="15">
        <v>1.7992038599335999E-3</v>
      </c>
      <c r="O44" s="24">
        <v>7.1260000000000004E-2</v>
      </c>
      <c r="P44" s="10">
        <v>327.60000000000002</v>
      </c>
      <c r="Q44" s="6">
        <v>10.994868641909401</v>
      </c>
      <c r="R44" s="6">
        <v>13.150528988075299</v>
      </c>
      <c r="S44" s="10">
        <v>361</v>
      </c>
      <c r="T44" s="6">
        <v>15.1925652216503</v>
      </c>
      <c r="U44" s="6">
        <v>16.676903865921801</v>
      </c>
      <c r="V44" s="10">
        <v>580</v>
      </c>
      <c r="W44" s="6">
        <v>202.947288234425</v>
      </c>
      <c r="X44" s="6">
        <v>220.60161730388</v>
      </c>
      <c r="Y44" s="6">
        <v>9.2520775623268605</v>
      </c>
      <c r="Z44" s="6">
        <v>43.517241379310299</v>
      </c>
      <c r="AA44" s="7">
        <v>327.60000000000002</v>
      </c>
      <c r="AB44" s="7">
        <v>10.994868641909401</v>
      </c>
      <c r="AC44" s="7">
        <v>13.150528988075299</v>
      </c>
      <c r="AD44" s="13">
        <v>323.60000000000002</v>
      </c>
      <c r="AE44" s="6">
        <v>11.3158356497804</v>
      </c>
      <c r="AF44" s="13">
        <v>320.10000000000002</v>
      </c>
      <c r="AG44" s="6">
        <v>10.8115233900731</v>
      </c>
      <c r="AH44" s="13">
        <v>300</v>
      </c>
      <c r="AI44" s="6">
        <v>184.21075376238801</v>
      </c>
      <c r="AJ44" s="6">
        <v>1.03E-2</v>
      </c>
      <c r="AK44" s="6">
        <v>4.0000000000000001E-3</v>
      </c>
    </row>
    <row r="45" spans="1:37">
      <c r="A45" s="5" t="s">
        <v>84</v>
      </c>
      <c r="B45" s="22">
        <v>129</v>
      </c>
      <c r="C45" s="22">
        <v>0.54600000000000004</v>
      </c>
      <c r="D45" s="22">
        <v>2.1000000000000001E-2</v>
      </c>
      <c r="E45" s="22">
        <v>523</v>
      </c>
      <c r="F45" s="20">
        <v>10.649627263045801</v>
      </c>
      <c r="G45" s="22">
        <v>0.365599870054585</v>
      </c>
      <c r="H45" s="18">
        <v>6.1199999999999997E-2</v>
      </c>
      <c r="I45" s="15">
        <v>2.6329220498410399E-3</v>
      </c>
      <c r="J45" s="24">
        <v>-7.1047999999999997E-3</v>
      </c>
      <c r="K45" s="18">
        <v>0.79</v>
      </c>
      <c r="L45" s="15">
        <v>3.7162961144128398E-2</v>
      </c>
      <c r="M45" s="18">
        <v>9.3899999999999997E-2</v>
      </c>
      <c r="N45" s="15">
        <v>3.2235708302439901E-3</v>
      </c>
      <c r="O45" s="24">
        <v>0.46650999999999998</v>
      </c>
      <c r="P45" s="10">
        <v>579</v>
      </c>
      <c r="Q45" s="6">
        <v>19.196164883611399</v>
      </c>
      <c r="R45" s="6">
        <v>22.910478787668701</v>
      </c>
      <c r="S45" s="10">
        <v>588</v>
      </c>
      <c r="T45" s="6">
        <v>20.7301868954934</v>
      </c>
      <c r="U45" s="6">
        <v>23.071881224388601</v>
      </c>
      <c r="V45" s="10">
        <v>640</v>
      </c>
      <c r="W45" s="6">
        <v>99.149142763540297</v>
      </c>
      <c r="X45" s="6">
        <v>102.71456325637401</v>
      </c>
      <c r="Y45" s="6">
        <v>1.53061224489795</v>
      </c>
      <c r="Z45" s="6">
        <v>9.53125</v>
      </c>
      <c r="AA45" s="7">
        <v>579</v>
      </c>
      <c r="AB45" s="7">
        <v>19.196164883611399</v>
      </c>
      <c r="AC45" s="7">
        <v>22.910478787668701</v>
      </c>
      <c r="AD45" s="13">
        <v>575</v>
      </c>
      <c r="AE45" s="6">
        <v>19.196164883611399</v>
      </c>
      <c r="AF45" s="13">
        <v>559</v>
      </c>
      <c r="AG45" s="6">
        <v>16.668552688283601</v>
      </c>
      <c r="AH45" s="13">
        <v>503</v>
      </c>
      <c r="AI45" s="6">
        <v>66.257471357914696</v>
      </c>
      <c r="AJ45" s="6">
        <v>5.1999999999999998E-3</v>
      </c>
      <c r="AK45" s="6">
        <v>2.8E-3</v>
      </c>
    </row>
    <row r="46" spans="1:37">
      <c r="A46" s="5" t="s">
        <v>85</v>
      </c>
      <c r="B46" s="22">
        <v>529</v>
      </c>
      <c r="C46" s="22">
        <v>3.19</v>
      </c>
      <c r="D46" s="22">
        <v>0.21</v>
      </c>
      <c r="E46" s="22">
        <v>15500</v>
      </c>
      <c r="F46" s="20">
        <v>3.1055900621118</v>
      </c>
      <c r="G46" s="22">
        <v>0.15014380214893899</v>
      </c>
      <c r="H46" s="18">
        <v>0.1265</v>
      </c>
      <c r="I46" s="15">
        <v>2.4714385968884599E-3</v>
      </c>
      <c r="J46" s="24">
        <v>-5.4816999999999998E-2</v>
      </c>
      <c r="K46" s="18">
        <v>5.62</v>
      </c>
      <c r="L46" s="15">
        <v>0.283523566576043</v>
      </c>
      <c r="M46" s="18">
        <v>0.32200000000000001</v>
      </c>
      <c r="N46" s="15">
        <v>1.55675099820106E-2</v>
      </c>
      <c r="O46" s="24">
        <v>0.89088000000000001</v>
      </c>
      <c r="P46" s="10">
        <v>1811</v>
      </c>
      <c r="Q46" s="6">
        <v>72.749317460824102</v>
      </c>
      <c r="R46" s="6">
        <v>80.942477526987304</v>
      </c>
      <c r="S46" s="10">
        <v>1915</v>
      </c>
      <c r="T46" s="6">
        <v>44.798163651602501</v>
      </c>
      <c r="U46" s="6">
        <v>48.850735072862001</v>
      </c>
      <c r="V46" s="10">
        <v>2043</v>
      </c>
      <c r="W46" s="6">
        <v>35.592461673924603</v>
      </c>
      <c r="X46" s="6">
        <v>41.628401782024703</v>
      </c>
      <c r="Y46" s="6">
        <v>5.4308093994778099</v>
      </c>
      <c r="Z46" s="6">
        <v>11.3558492413118</v>
      </c>
      <c r="AA46" s="7">
        <v>2043</v>
      </c>
      <c r="AB46" s="7">
        <v>35.592461673924603</v>
      </c>
      <c r="AC46" s="7">
        <v>41.628401782024703</v>
      </c>
      <c r="AD46" s="13">
        <v>1783</v>
      </c>
      <c r="AE46" s="6">
        <v>75.898374099948796</v>
      </c>
      <c r="AF46" s="13">
        <v>1780</v>
      </c>
      <c r="AG46" s="6">
        <v>60.858980163618902</v>
      </c>
      <c r="AH46" s="13">
        <v>1780</v>
      </c>
      <c r="AI46" s="6">
        <v>53.114624426892</v>
      </c>
      <c r="AJ46" s="6">
        <v>2.0899999999999998E-2</v>
      </c>
      <c r="AK46" s="6">
        <v>5.5999999999999999E-3</v>
      </c>
    </row>
    <row r="47" spans="1:37">
      <c r="A47" s="5" t="s">
        <v>86</v>
      </c>
      <c r="B47" s="22">
        <v>426</v>
      </c>
      <c r="C47" s="22">
        <v>1.472</v>
      </c>
      <c r="D47" s="22">
        <v>5.5E-2</v>
      </c>
      <c r="E47" s="22">
        <v>183</v>
      </c>
      <c r="F47" s="20">
        <v>84.245998315080001</v>
      </c>
      <c r="G47" s="22">
        <v>3.05529006060936</v>
      </c>
      <c r="H47" s="18">
        <v>4.9799999999999997E-2</v>
      </c>
      <c r="I47" s="15">
        <v>3.3434254446323801E-3</v>
      </c>
      <c r="J47" s="24">
        <v>1.6107E-2</v>
      </c>
      <c r="K47" s="18">
        <v>8.1699999999999995E-2</v>
      </c>
      <c r="L47" s="15">
        <v>5.38781970048181E-3</v>
      </c>
      <c r="M47" s="18">
        <v>1.187E-2</v>
      </c>
      <c r="N47" s="15">
        <v>4.3048089814067101E-4</v>
      </c>
      <c r="O47" s="24">
        <v>0.35278999999999999</v>
      </c>
      <c r="P47" s="10">
        <v>76.099999999999994</v>
      </c>
      <c r="Q47" s="6">
        <v>2.7591991754986198</v>
      </c>
      <c r="R47" s="6">
        <v>3.2456129478693199</v>
      </c>
      <c r="S47" s="10">
        <v>79.5</v>
      </c>
      <c r="T47" s="6">
        <v>5.0433165011435896</v>
      </c>
      <c r="U47" s="6">
        <v>5.3328314530869498</v>
      </c>
      <c r="V47" s="10">
        <v>170</v>
      </c>
      <c r="W47" s="6">
        <v>286.80633044655701</v>
      </c>
      <c r="X47" s="6">
        <v>296.52085539928902</v>
      </c>
      <c r="Y47" s="6">
        <v>4.2767295597484303</v>
      </c>
      <c r="Z47" s="6">
        <v>55.235294117647101</v>
      </c>
      <c r="AA47" s="7">
        <v>76.099999999999994</v>
      </c>
      <c r="AB47" s="7">
        <v>2.7591991754986198</v>
      </c>
      <c r="AC47" s="7">
        <v>3.2456129478693199</v>
      </c>
      <c r="AD47" s="13">
        <v>75.7</v>
      </c>
      <c r="AE47" s="6">
        <v>2.7591991754986198</v>
      </c>
      <c r="AF47" s="13">
        <v>75.599999999999994</v>
      </c>
      <c r="AG47" s="6">
        <v>2.75300587189844</v>
      </c>
      <c r="AH47" s="13">
        <v>76.3</v>
      </c>
      <c r="AI47" s="6">
        <v>267.92325763960702</v>
      </c>
      <c r="AJ47" s="6">
        <v>3.0000000000000001E-3</v>
      </c>
      <c r="AK47" s="6">
        <v>4.3E-3</v>
      </c>
    </row>
    <row r="48" spans="1:37">
      <c r="A48" s="5" t="s">
        <v>87</v>
      </c>
      <c r="B48" s="22">
        <v>437</v>
      </c>
      <c r="C48" s="22">
        <v>3.95</v>
      </c>
      <c r="D48" s="22">
        <v>0.21</v>
      </c>
      <c r="E48" s="22">
        <v>1040</v>
      </c>
      <c r="F48" s="20">
        <v>16.1812297734628</v>
      </c>
      <c r="G48" s="22">
        <v>0.61741598881991799</v>
      </c>
      <c r="H48" s="18">
        <v>5.4300000000000001E-2</v>
      </c>
      <c r="I48" s="15">
        <v>1.6826347940640399E-3</v>
      </c>
      <c r="J48" s="24">
        <v>7.9349000000000003E-2</v>
      </c>
      <c r="K48" s="18">
        <v>0.46300000000000002</v>
      </c>
      <c r="L48" s="15">
        <v>2.03682835135904E-2</v>
      </c>
      <c r="M48" s="18">
        <v>6.1800000000000001E-2</v>
      </c>
      <c r="N48" s="15">
        <v>2.3580598411405899E-3</v>
      </c>
      <c r="O48" s="24">
        <v>0.63092000000000004</v>
      </c>
      <c r="P48" s="10">
        <v>386</v>
      </c>
      <c r="Q48" s="6">
        <v>14.2416328789378</v>
      </c>
      <c r="R48" s="6">
        <v>16.574882823559999</v>
      </c>
      <c r="S48" s="10">
        <v>385</v>
      </c>
      <c r="T48" s="6">
        <v>14.209110012206301</v>
      </c>
      <c r="U48" s="6">
        <v>15.9574437205307</v>
      </c>
      <c r="V48" s="10">
        <v>370</v>
      </c>
      <c r="W48" s="6">
        <v>67.313290682533406</v>
      </c>
      <c r="X48" s="6">
        <v>71.862150767668894</v>
      </c>
      <c r="Y48" s="6">
        <v>-0.259740259740255</v>
      </c>
      <c r="Z48" s="6">
        <v>-4.3243243243243201</v>
      </c>
      <c r="AA48" s="7">
        <v>386</v>
      </c>
      <c r="AB48" s="7">
        <v>14.2416328789378</v>
      </c>
      <c r="AC48" s="7">
        <v>16.574882823559999</v>
      </c>
      <c r="AD48" s="13">
        <v>385</v>
      </c>
      <c r="AE48" s="6">
        <v>14.2416328789378</v>
      </c>
      <c r="AF48" s="13">
        <v>377</v>
      </c>
      <c r="AG48" s="6">
        <v>13.025314097517301</v>
      </c>
      <c r="AH48" s="13">
        <v>328</v>
      </c>
      <c r="AI48" s="6">
        <v>46.902868808967703</v>
      </c>
      <c r="AJ48" s="6">
        <v>1.6999999999999999E-3</v>
      </c>
      <c r="AK48" s="6">
        <v>1.9E-3</v>
      </c>
    </row>
    <row r="49" spans="1:37">
      <c r="A49" s="5" t="s">
        <v>88</v>
      </c>
      <c r="B49" s="22">
        <v>550</v>
      </c>
      <c r="C49" s="22">
        <v>1.8</v>
      </c>
      <c r="D49" s="22">
        <v>0.17</v>
      </c>
      <c r="E49" s="22">
        <v>232</v>
      </c>
      <c r="F49" s="20">
        <v>85.984522785898506</v>
      </c>
      <c r="G49" s="22">
        <v>3.1070568948120498</v>
      </c>
      <c r="H49" s="18">
        <v>4.9700000000000001E-2</v>
      </c>
      <c r="I49" s="15">
        <v>2.8470438715766698E-3</v>
      </c>
      <c r="J49" s="24">
        <v>0.19794999999999999</v>
      </c>
      <c r="K49" s="18">
        <v>7.9899999999999999E-2</v>
      </c>
      <c r="L49" s="15">
        <v>4.3879582067403496E-3</v>
      </c>
      <c r="M49" s="18">
        <v>1.163E-2</v>
      </c>
      <c r="N49" s="15">
        <v>4.2025088371590497E-4</v>
      </c>
      <c r="O49" s="24">
        <v>0.29933999999999999</v>
      </c>
      <c r="P49" s="10">
        <v>74.5</v>
      </c>
      <c r="Q49" s="6">
        <v>2.6765744935749098</v>
      </c>
      <c r="R49" s="6">
        <v>3.15741769052531</v>
      </c>
      <c r="S49" s="10">
        <v>77.900000000000006</v>
      </c>
      <c r="T49" s="6">
        <v>4.1847985477200798</v>
      </c>
      <c r="U49" s="6">
        <v>4.5161115608661797</v>
      </c>
      <c r="V49" s="10">
        <v>170</v>
      </c>
      <c r="W49" s="6">
        <v>263.72270257514703</v>
      </c>
      <c r="X49" s="6">
        <v>274.91962872427098</v>
      </c>
      <c r="Y49" s="6">
        <v>4.3645699614891003</v>
      </c>
      <c r="Z49" s="6">
        <v>56.176470588235297</v>
      </c>
      <c r="AA49" s="7">
        <v>74.5</v>
      </c>
      <c r="AB49" s="7">
        <v>2.6765744935749098</v>
      </c>
      <c r="AC49" s="7">
        <v>3.15741769052531</v>
      </c>
      <c r="AD49" s="13">
        <v>74.3</v>
      </c>
      <c r="AE49" s="6">
        <v>2.6765744935749098</v>
      </c>
      <c r="AF49" s="13">
        <v>74.2</v>
      </c>
      <c r="AG49" s="6">
        <v>2.66974509738291</v>
      </c>
      <c r="AH49" s="13">
        <v>73.099999999999994</v>
      </c>
      <c r="AI49" s="6">
        <v>249.10807103251301</v>
      </c>
      <c r="AJ49" s="6">
        <v>2.8999999999999998E-3</v>
      </c>
      <c r="AK49" s="6">
        <v>3.7000000000000002E-3</v>
      </c>
    </row>
    <row r="50" spans="1:37">
      <c r="A50" s="5" t="s">
        <v>89</v>
      </c>
      <c r="B50" s="22">
        <v>467</v>
      </c>
      <c r="C50" s="22">
        <v>3.3</v>
      </c>
      <c r="D50" s="22">
        <v>0.15</v>
      </c>
      <c r="E50" s="22">
        <v>2030</v>
      </c>
      <c r="F50" s="20">
        <v>10.952902519167599</v>
      </c>
      <c r="G50" s="22">
        <v>0.46788359188672202</v>
      </c>
      <c r="H50" s="18">
        <v>6.9800000000000001E-2</v>
      </c>
      <c r="I50" s="15">
        <v>3.3730880724801601E-3</v>
      </c>
      <c r="J50" s="24">
        <v>0.40412999999999999</v>
      </c>
      <c r="K50" s="18">
        <v>0.86399999999999999</v>
      </c>
      <c r="L50" s="15">
        <v>3.7813489013313703E-2</v>
      </c>
      <c r="M50" s="18">
        <v>9.1300000000000006E-2</v>
      </c>
      <c r="N50" s="15">
        <v>3.9001325780542301E-3</v>
      </c>
      <c r="O50" s="24">
        <v>0.14086000000000001</v>
      </c>
      <c r="P50" s="10">
        <v>563</v>
      </c>
      <c r="Q50" s="6">
        <v>23.123129044102001</v>
      </c>
      <c r="R50" s="6">
        <v>26.138873065066601</v>
      </c>
      <c r="S50" s="10">
        <v>630</v>
      </c>
      <c r="T50" s="6">
        <v>20.504303305180599</v>
      </c>
      <c r="U50" s="6">
        <v>23.099035966910101</v>
      </c>
      <c r="V50" s="10">
        <v>870</v>
      </c>
      <c r="W50" s="6">
        <v>102.909804533257</v>
      </c>
      <c r="X50" s="6">
        <v>112.255089934677</v>
      </c>
      <c r="Y50" s="6">
        <v>10.634920634920601</v>
      </c>
      <c r="Z50" s="6">
        <v>35.287356321839098</v>
      </c>
      <c r="AA50" s="7">
        <v>563</v>
      </c>
      <c r="AB50" s="7">
        <v>23.123129044102001</v>
      </c>
      <c r="AC50" s="7">
        <v>26.138873065066601</v>
      </c>
      <c r="AD50" s="13">
        <v>554</v>
      </c>
      <c r="AE50" s="6">
        <v>23.718749899398102</v>
      </c>
      <c r="AF50" s="13">
        <v>550</v>
      </c>
      <c r="AG50" s="6">
        <v>21.737213575590602</v>
      </c>
      <c r="AH50" s="13">
        <v>539</v>
      </c>
      <c r="AI50" s="6">
        <v>58.450045928750697</v>
      </c>
      <c r="AJ50" s="6">
        <v>1.47E-2</v>
      </c>
      <c r="AK50" s="6">
        <v>5.3E-3</v>
      </c>
    </row>
    <row r="51" spans="1:37">
      <c r="A51" s="5" t="s">
        <v>90</v>
      </c>
      <c r="B51" s="22">
        <v>1230</v>
      </c>
      <c r="C51" s="22">
        <v>0.53</v>
      </c>
      <c r="D51" s="22">
        <v>2.1000000000000001E-2</v>
      </c>
      <c r="E51" s="22">
        <v>500</v>
      </c>
      <c r="F51" s="20">
        <v>89.126559714794993</v>
      </c>
      <c r="G51" s="22">
        <v>4.22076996445068</v>
      </c>
      <c r="H51" s="18">
        <v>5.7700000000000001E-2</v>
      </c>
      <c r="I51" s="15">
        <v>4.5066486185714903E-3</v>
      </c>
      <c r="J51" s="24">
        <v>-2.5170000000000001E-2</v>
      </c>
      <c r="K51" s="18">
        <v>9.0999999999999998E-2</v>
      </c>
      <c r="L51" s="15">
        <v>9.0258524921472093E-3</v>
      </c>
      <c r="M51" s="18">
        <v>1.1220000000000001E-2</v>
      </c>
      <c r="N51" s="15">
        <v>5.3134597759275405E-4</v>
      </c>
      <c r="O51" s="24">
        <v>0.84150999999999998</v>
      </c>
      <c r="P51" s="10">
        <v>71.900000000000006</v>
      </c>
      <c r="Q51" s="6">
        <v>3.4236477178344802</v>
      </c>
      <c r="R51" s="6">
        <v>3.7860815612344698</v>
      </c>
      <c r="S51" s="10">
        <v>88</v>
      </c>
      <c r="T51" s="6">
        <v>8.2209145235093608</v>
      </c>
      <c r="U51" s="6">
        <v>8.4407968763935202</v>
      </c>
      <c r="V51" s="10">
        <v>450</v>
      </c>
      <c r="W51" s="6">
        <v>142.347408618505</v>
      </c>
      <c r="X51" s="6">
        <v>142.46436299380699</v>
      </c>
      <c r="Y51" s="6">
        <v>18.295454545454501</v>
      </c>
      <c r="Z51" s="6">
        <v>84.022222222222197</v>
      </c>
      <c r="AA51" s="7">
        <v>71.900000000000006</v>
      </c>
      <c r="AB51" s="7">
        <v>3.4236477178344802</v>
      </c>
      <c r="AC51" s="7">
        <v>3.7860815612344698</v>
      </c>
      <c r="AD51" s="13">
        <v>70.900000000000006</v>
      </c>
      <c r="AE51" s="6">
        <v>3.2982061330112802</v>
      </c>
      <c r="AF51" s="13">
        <v>70.900000000000006</v>
      </c>
      <c r="AG51" s="6">
        <v>3.5121554069897201</v>
      </c>
      <c r="AH51" s="13">
        <v>71.900000000000006</v>
      </c>
      <c r="AI51" s="6">
        <v>13.504804345257</v>
      </c>
      <c r="AJ51" s="6">
        <v>1.3100000000000001E-2</v>
      </c>
      <c r="AK51" s="6">
        <v>7.1000000000000004E-3</v>
      </c>
    </row>
    <row r="52" spans="1:37">
      <c r="A52" s="5" t="s">
        <v>91</v>
      </c>
      <c r="B52" s="22">
        <v>360</v>
      </c>
      <c r="C52" s="22">
        <v>2.31</v>
      </c>
      <c r="D52" s="22">
        <v>0.14000000000000001</v>
      </c>
      <c r="E52" s="22">
        <v>5770</v>
      </c>
      <c r="F52" s="20">
        <v>4.9019607843137303</v>
      </c>
      <c r="G52" s="22">
        <v>0.299244160196312</v>
      </c>
      <c r="H52" s="18">
        <v>0.1052</v>
      </c>
      <c r="I52" s="15">
        <v>3.2845869131894298E-3</v>
      </c>
      <c r="J52" s="24">
        <v>-0.67135999999999996</v>
      </c>
      <c r="K52" s="18">
        <v>3.02</v>
      </c>
      <c r="L52" s="15">
        <v>0.221385208548358</v>
      </c>
      <c r="M52" s="18">
        <v>0.20399999999999999</v>
      </c>
      <c r="N52" s="15">
        <v>1.24533449707297E-2</v>
      </c>
      <c r="O52" s="24">
        <v>0.95228000000000002</v>
      </c>
      <c r="P52" s="10">
        <v>1191</v>
      </c>
      <c r="Q52" s="6">
        <v>68.104430504103206</v>
      </c>
      <c r="R52" s="6">
        <v>72.440008311084597</v>
      </c>
      <c r="S52" s="10">
        <v>1396</v>
      </c>
      <c r="T52" s="6">
        <v>59.084083086532601</v>
      </c>
      <c r="U52" s="6">
        <v>61.5477197644326</v>
      </c>
      <c r="V52" s="10">
        <v>1734</v>
      </c>
      <c r="W52" s="6">
        <v>52.124070064066402</v>
      </c>
      <c r="X52" s="6">
        <v>59.210873225314302</v>
      </c>
      <c r="Y52" s="6">
        <v>14.6848137535817</v>
      </c>
      <c r="Z52" s="6">
        <v>31.314878892733599</v>
      </c>
      <c r="AA52" s="7">
        <v>1191</v>
      </c>
      <c r="AB52" s="7">
        <v>68.104430504103206</v>
      </c>
      <c r="AC52" s="7">
        <v>72.440008311084597</v>
      </c>
      <c r="AD52" s="13">
        <v>1159</v>
      </c>
      <c r="AE52" s="6">
        <v>67.404402336110294</v>
      </c>
      <c r="AF52" s="13">
        <v>1169</v>
      </c>
      <c r="AG52" s="6">
        <v>63.514162784187597</v>
      </c>
      <c r="AH52" s="13">
        <v>1189</v>
      </c>
      <c r="AI52" s="6">
        <v>63.027126541225897</v>
      </c>
      <c r="AJ52" s="6">
        <v>3.0099999999999998E-2</v>
      </c>
      <c r="AK52" s="6">
        <v>4.3E-3</v>
      </c>
    </row>
    <row r="53" spans="1:37">
      <c r="A53" s="5" t="s">
        <v>93</v>
      </c>
      <c r="B53" s="22">
        <v>624</v>
      </c>
      <c r="C53" s="22">
        <v>0.84799999999999998</v>
      </c>
      <c r="D53" s="22">
        <v>4.2000000000000003E-2</v>
      </c>
      <c r="E53" s="22">
        <v>2710</v>
      </c>
      <c r="F53" s="20">
        <v>9.5693779904306204</v>
      </c>
      <c r="G53" s="22">
        <v>0.33855561542585599</v>
      </c>
      <c r="H53" s="18">
        <v>0.06</v>
      </c>
      <c r="I53" s="15">
        <v>1.3939322592255801E-3</v>
      </c>
      <c r="J53" s="24">
        <v>0.33590999999999999</v>
      </c>
      <c r="K53" s="18">
        <v>0.86299999999999999</v>
      </c>
      <c r="L53" s="15">
        <v>3.1604677459040699E-2</v>
      </c>
      <c r="M53" s="18">
        <v>0.1045</v>
      </c>
      <c r="N53" s="15">
        <v>3.6971119593542101E-3</v>
      </c>
      <c r="O53" s="24">
        <v>0.62548999999999999</v>
      </c>
      <c r="P53" s="10">
        <v>641</v>
      </c>
      <c r="Q53" s="6">
        <v>21.418604000652401</v>
      </c>
      <c r="R53" s="6">
        <v>25.470707880487499</v>
      </c>
      <c r="S53" s="10">
        <v>631</v>
      </c>
      <c r="T53" s="6">
        <v>17.1386194676966</v>
      </c>
      <c r="U53" s="6">
        <v>20.167566834192101</v>
      </c>
      <c r="V53" s="10">
        <v>593</v>
      </c>
      <c r="W53" s="6">
        <v>50.226625144661902</v>
      </c>
      <c r="X53" s="6">
        <v>55.367641089244202</v>
      </c>
      <c r="Y53" s="6">
        <v>-1.5847860538827201</v>
      </c>
      <c r="Z53" s="6">
        <v>-8.0944350758853094</v>
      </c>
      <c r="AA53" s="7">
        <v>641</v>
      </c>
      <c r="AB53" s="7">
        <v>21.418604000652401</v>
      </c>
      <c r="AC53" s="7">
        <v>25.470707880487499</v>
      </c>
      <c r="AD53" s="13">
        <v>639</v>
      </c>
      <c r="AE53" s="6">
        <v>21.418604000652401</v>
      </c>
      <c r="AF53" s="13">
        <v>614</v>
      </c>
      <c r="AG53" s="6">
        <v>17.1386194676966</v>
      </c>
      <c r="AH53" s="13">
        <v>523</v>
      </c>
      <c r="AI53" s="6">
        <v>38.088500540483103</v>
      </c>
      <c r="AJ53" s="6">
        <v>2.0400000000000001E-3</v>
      </c>
      <c r="AK53" s="6">
        <v>9.6000000000000002E-4</v>
      </c>
    </row>
    <row r="54" spans="1:37">
      <c r="A54" s="5" t="s">
        <v>94</v>
      </c>
      <c r="B54" s="22">
        <v>840</v>
      </c>
      <c r="C54" s="22">
        <v>3.95</v>
      </c>
      <c r="D54" s="22">
        <v>0.12</v>
      </c>
      <c r="E54" s="22">
        <v>2050</v>
      </c>
      <c r="F54" s="20">
        <v>16.025641025641001</v>
      </c>
      <c r="G54" s="22">
        <v>0.52559637235635104</v>
      </c>
      <c r="H54" s="18">
        <v>5.62E-2</v>
      </c>
      <c r="I54" s="15">
        <v>1.35253219085272E-3</v>
      </c>
      <c r="J54" s="24">
        <v>0.32885999999999999</v>
      </c>
      <c r="K54" s="18">
        <v>0.47899999999999998</v>
      </c>
      <c r="L54" s="15">
        <v>1.6367014657841499E-2</v>
      </c>
      <c r="M54" s="18">
        <v>6.2399999999999997E-2</v>
      </c>
      <c r="N54" s="15">
        <v>2.0465461308262702E-3</v>
      </c>
      <c r="O54" s="24">
        <v>0.47521000000000002</v>
      </c>
      <c r="P54" s="10">
        <v>390.1</v>
      </c>
      <c r="Q54" s="6">
        <v>12.3445791358352</v>
      </c>
      <c r="R54" s="6">
        <v>15.020367377563</v>
      </c>
      <c r="S54" s="10">
        <v>399.1</v>
      </c>
      <c r="T54" s="6">
        <v>11.593051117102</v>
      </c>
      <c r="U54" s="6">
        <v>13.7707463572688</v>
      </c>
      <c r="V54" s="10">
        <v>447</v>
      </c>
      <c r="W54" s="6">
        <v>57.276474866493999</v>
      </c>
      <c r="X54" s="6">
        <v>64.483420077797703</v>
      </c>
      <c r="Y54" s="6">
        <v>2.2550739163117002</v>
      </c>
      <c r="Z54" s="6">
        <v>12.7293064876958</v>
      </c>
      <c r="AA54" s="7">
        <v>390.1</v>
      </c>
      <c r="AB54" s="7">
        <v>12.3445791358352</v>
      </c>
      <c r="AC54" s="7">
        <v>15.020367377563</v>
      </c>
      <c r="AD54" s="13">
        <v>388.9</v>
      </c>
      <c r="AE54" s="6">
        <v>12.462296499477899</v>
      </c>
      <c r="AF54" s="13">
        <v>383.2</v>
      </c>
      <c r="AG54" s="6">
        <v>11.1739444335355</v>
      </c>
      <c r="AH54" s="13">
        <v>353</v>
      </c>
      <c r="AI54" s="6">
        <v>40.120999154209997</v>
      </c>
      <c r="AJ54" s="6">
        <v>3.3999999999999998E-3</v>
      </c>
      <c r="AK54" s="6">
        <v>1.1999999999999999E-3</v>
      </c>
    </row>
    <row r="55" spans="1:37">
      <c r="A55" s="5" t="s">
        <v>96</v>
      </c>
      <c r="B55" s="22">
        <v>222</v>
      </c>
      <c r="C55" s="22">
        <v>1.76</v>
      </c>
      <c r="D55" s="22">
        <v>0.12</v>
      </c>
      <c r="E55" s="22">
        <v>13400</v>
      </c>
      <c r="F55" s="20">
        <v>2.1551724137931001</v>
      </c>
      <c r="G55" s="22">
        <v>0.104029238196128</v>
      </c>
      <c r="H55" s="18">
        <v>0.1782</v>
      </c>
      <c r="I55" s="15">
        <v>3.7074862788922902E-3</v>
      </c>
      <c r="J55" s="24">
        <v>0.16481000000000001</v>
      </c>
      <c r="K55" s="18">
        <v>11.49</v>
      </c>
      <c r="L55" s="15">
        <v>0.50770637778247296</v>
      </c>
      <c r="M55" s="18">
        <v>0.46400000000000002</v>
      </c>
      <c r="N55" s="15">
        <v>2.2397078866673598E-2</v>
      </c>
      <c r="O55" s="24">
        <v>0.88602999999999998</v>
      </c>
      <c r="P55" s="10">
        <v>2450</v>
      </c>
      <c r="Q55" s="6">
        <v>97.810399601183406</v>
      </c>
      <c r="R55" s="6">
        <v>108.161785982694</v>
      </c>
      <c r="S55" s="10">
        <v>2552</v>
      </c>
      <c r="T55" s="6">
        <v>43.353173880958401</v>
      </c>
      <c r="U55" s="6">
        <v>48.219763604147701</v>
      </c>
      <c r="V55" s="10">
        <v>2628</v>
      </c>
      <c r="W55" s="6">
        <v>34.704764312422199</v>
      </c>
      <c r="X55" s="6">
        <v>39.769539372570399</v>
      </c>
      <c r="Y55" s="6">
        <v>3.99686520376176</v>
      </c>
      <c r="Z55" s="6">
        <v>6.7732115677321199</v>
      </c>
      <c r="AA55" s="7">
        <v>2628</v>
      </c>
      <c r="AB55" s="7">
        <v>34.704764312422199</v>
      </c>
      <c r="AC55" s="7">
        <v>39.769539372570399</v>
      </c>
      <c r="AD55" s="13">
        <v>2400</v>
      </c>
      <c r="AE55" s="6">
        <v>104.25389330928201</v>
      </c>
      <c r="AF55" s="13">
        <v>2409</v>
      </c>
      <c r="AG55" s="6">
        <v>71.090770748055704</v>
      </c>
      <c r="AH55" s="13">
        <v>2402</v>
      </c>
      <c r="AI55" s="6">
        <v>59.210308781332799</v>
      </c>
      <c r="AJ55" s="6">
        <v>2.35E-2</v>
      </c>
      <c r="AK55" s="6">
        <v>7.6E-3</v>
      </c>
    </row>
    <row r="56" spans="1:37">
      <c r="A56" s="5" t="s">
        <v>97</v>
      </c>
      <c r="B56" s="22">
        <v>336</v>
      </c>
      <c r="C56" s="22">
        <v>3.95</v>
      </c>
      <c r="D56" s="22">
        <v>0.59</v>
      </c>
      <c r="E56" s="22">
        <v>211</v>
      </c>
      <c r="F56" s="20">
        <v>82.7129859387924</v>
      </c>
      <c r="G56" s="22">
        <v>4.2613172096548402</v>
      </c>
      <c r="H56" s="18">
        <v>8.2000000000000003E-2</v>
      </c>
      <c r="I56" s="15">
        <v>9.1988751416832298E-3</v>
      </c>
      <c r="J56" s="24">
        <v>9.851E-2</v>
      </c>
      <c r="K56" s="18">
        <v>0.13700000000000001</v>
      </c>
      <c r="L56" s="15">
        <v>1.6205245363461799E-2</v>
      </c>
      <c r="M56" s="18">
        <v>1.209E-2</v>
      </c>
      <c r="N56" s="15">
        <v>6.2286864003255002E-4</v>
      </c>
      <c r="O56" s="24">
        <v>0.40508</v>
      </c>
      <c r="P56" s="10">
        <v>77.5</v>
      </c>
      <c r="Q56" s="6">
        <v>3.9648023049846</v>
      </c>
      <c r="R56" s="6">
        <v>4.3299464872064597</v>
      </c>
      <c r="S56" s="10">
        <v>130</v>
      </c>
      <c r="T56" s="6">
        <v>14.578466205165199</v>
      </c>
      <c r="U56" s="6">
        <v>14.838363072455</v>
      </c>
      <c r="V56" s="10">
        <v>1140</v>
      </c>
      <c r="W56" s="6">
        <v>204.87592436424299</v>
      </c>
      <c r="X56" s="6">
        <v>204.88948910323001</v>
      </c>
      <c r="Y56" s="6">
        <v>40.384615384615401</v>
      </c>
      <c r="Z56" s="6">
        <v>93.201754385964904</v>
      </c>
      <c r="AA56" s="7">
        <v>77.5</v>
      </c>
      <c r="AB56" s="7">
        <v>3.9648023049846</v>
      </c>
      <c r="AC56" s="7">
        <v>4.3299464872064597</v>
      </c>
      <c r="AD56" s="13">
        <v>74</v>
      </c>
      <c r="AE56" s="6">
        <v>3.9648023049846</v>
      </c>
      <c r="AF56" s="13">
        <v>74.099999999999994</v>
      </c>
      <c r="AG56" s="6">
        <v>4.7527336234153799</v>
      </c>
      <c r="AH56" s="13">
        <v>77.5</v>
      </c>
      <c r="AI56" s="6">
        <v>8.5487533654418009</v>
      </c>
      <c r="AJ56" s="6">
        <v>4.4999999999999998E-2</v>
      </c>
      <c r="AK56" s="6">
        <v>1.4E-2</v>
      </c>
    </row>
    <row r="57" spans="1:37">
      <c r="A57" s="5" t="s">
        <v>98</v>
      </c>
      <c r="B57" s="22">
        <v>382</v>
      </c>
      <c r="C57" s="22">
        <v>2.02</v>
      </c>
      <c r="D57" s="22">
        <v>0.11</v>
      </c>
      <c r="E57" s="22">
        <v>182</v>
      </c>
      <c r="F57" s="20">
        <v>82.781456953642405</v>
      </c>
      <c r="G57" s="22">
        <v>4.8680736279452104</v>
      </c>
      <c r="H57" s="18">
        <v>6.5299999999999997E-2</v>
      </c>
      <c r="I57" s="15">
        <v>7.4860060509521998E-3</v>
      </c>
      <c r="J57" s="24">
        <v>-0.34893000000000002</v>
      </c>
      <c r="K57" s="18">
        <v>0.10299999999999999</v>
      </c>
      <c r="L57" s="15">
        <v>1.1392021404913201E-2</v>
      </c>
      <c r="M57" s="18">
        <v>1.208E-2</v>
      </c>
      <c r="N57" s="15">
        <v>7.1038045946098395E-4</v>
      </c>
      <c r="O57" s="24">
        <v>0.65266000000000002</v>
      </c>
      <c r="P57" s="10">
        <v>77.400000000000006</v>
      </c>
      <c r="Q57" s="6">
        <v>4.5027816803782903</v>
      </c>
      <c r="R57" s="6">
        <v>4.8268906724813796</v>
      </c>
      <c r="S57" s="10">
        <v>99</v>
      </c>
      <c r="T57" s="6">
        <v>10.572525027034001</v>
      </c>
      <c r="U57" s="6">
        <v>10.787505128168201</v>
      </c>
      <c r="V57" s="10">
        <v>580</v>
      </c>
      <c r="W57" s="6">
        <v>189.468772398384</v>
      </c>
      <c r="X57" s="6">
        <v>189.50741934433501</v>
      </c>
      <c r="Y57" s="6">
        <v>21.818181818181799</v>
      </c>
      <c r="Z57" s="6">
        <v>86.655172413793096</v>
      </c>
      <c r="AA57" s="7">
        <v>77.400000000000006</v>
      </c>
      <c r="AB57" s="7">
        <v>4.5027816803782903</v>
      </c>
      <c r="AC57" s="7">
        <v>4.8268906724813796</v>
      </c>
      <c r="AD57" s="13">
        <v>74.3</v>
      </c>
      <c r="AE57" s="6">
        <v>3.2179252416969502</v>
      </c>
      <c r="AF57" s="13">
        <v>74.400000000000006</v>
      </c>
      <c r="AG57" s="6">
        <v>3.5995118345769299</v>
      </c>
      <c r="AH57" s="13">
        <v>76.3</v>
      </c>
      <c r="AI57" s="6">
        <v>14.323781419397999</v>
      </c>
      <c r="AJ57" s="6">
        <v>2.3E-2</v>
      </c>
      <c r="AK57" s="6">
        <v>1.0999999999999999E-2</v>
      </c>
    </row>
    <row r="58" spans="1:37">
      <c r="A58" s="5" t="s">
        <v>100</v>
      </c>
      <c r="B58" s="22">
        <v>479</v>
      </c>
      <c r="C58" s="22">
        <v>1.339</v>
      </c>
      <c r="D58" s="22">
        <v>5.1999999999999998E-2</v>
      </c>
      <c r="E58" s="22">
        <v>208</v>
      </c>
      <c r="F58" s="20">
        <v>88.731144631765702</v>
      </c>
      <c r="G58" s="22">
        <v>3.7593557411335699</v>
      </c>
      <c r="H58" s="18">
        <v>6.0900000000000003E-2</v>
      </c>
      <c r="I58" s="15">
        <v>6.0511043114777601E-3</v>
      </c>
      <c r="J58" s="24">
        <v>5.8951000000000003E-2</v>
      </c>
      <c r="K58" s="18">
        <v>8.9899999999999994E-2</v>
      </c>
      <c r="L58" s="15">
        <v>8.1888532410893701E-3</v>
      </c>
      <c r="M58" s="18">
        <v>1.1270000000000001E-2</v>
      </c>
      <c r="N58" s="15">
        <v>4.7748667481302398E-4</v>
      </c>
      <c r="O58" s="24">
        <v>0.25336999999999998</v>
      </c>
      <c r="P58" s="10">
        <v>72.2</v>
      </c>
      <c r="Q58" s="6">
        <v>3.0621905277648498</v>
      </c>
      <c r="R58" s="6">
        <v>3.46599785533432</v>
      </c>
      <c r="S58" s="10">
        <v>86.9</v>
      </c>
      <c r="T58" s="6">
        <v>7.5367414951499496</v>
      </c>
      <c r="U58" s="6">
        <v>7.7707962345111099</v>
      </c>
      <c r="V58" s="10">
        <v>520</v>
      </c>
      <c r="W58" s="6">
        <v>166.03949426492699</v>
      </c>
      <c r="X58" s="6">
        <v>166.09989118570201</v>
      </c>
      <c r="Y58" s="6">
        <v>16.9159953970081</v>
      </c>
      <c r="Z58" s="6">
        <v>86.115384615384599</v>
      </c>
      <c r="AA58" s="7">
        <v>72.2</v>
      </c>
      <c r="AB58" s="7">
        <v>3.0621905277648498</v>
      </c>
      <c r="AC58" s="7">
        <v>3.46599785533432</v>
      </c>
      <c r="AD58" s="13">
        <v>70.2</v>
      </c>
      <c r="AE58" s="6">
        <v>3.2421614439032398</v>
      </c>
      <c r="AF58" s="13">
        <v>70.2</v>
      </c>
      <c r="AG58" s="6">
        <v>3.4364330874782101</v>
      </c>
      <c r="AH58" s="13">
        <v>71.2</v>
      </c>
      <c r="AI58" s="6">
        <v>15.279478255250501</v>
      </c>
      <c r="AJ58" s="6">
        <v>1.7299999999999999E-2</v>
      </c>
      <c r="AK58" s="6">
        <v>9.1000000000000004E-3</v>
      </c>
    </row>
    <row r="59" spans="1:37">
      <c r="A59" s="5" t="s">
        <v>101</v>
      </c>
      <c r="B59" s="22">
        <v>574</v>
      </c>
      <c r="C59" s="22">
        <v>2.2000000000000002</v>
      </c>
      <c r="D59" s="22">
        <v>0.12</v>
      </c>
      <c r="E59" s="22">
        <v>221</v>
      </c>
      <c r="F59" s="20">
        <v>86.355785837651098</v>
      </c>
      <c r="G59" s="22">
        <v>3.0195872843026401</v>
      </c>
      <c r="H59" s="18">
        <v>4.5699999999999998E-2</v>
      </c>
      <c r="I59" s="15">
        <v>2.8420308479412799E-3</v>
      </c>
      <c r="J59" s="24">
        <v>0.25575999999999999</v>
      </c>
      <c r="K59" s="18">
        <v>7.2300000000000003E-2</v>
      </c>
      <c r="L59" s="15">
        <v>3.87372879909009E-3</v>
      </c>
      <c r="M59" s="18">
        <v>1.158E-2</v>
      </c>
      <c r="N59" s="15">
        <v>4.0491578431076103E-4</v>
      </c>
      <c r="O59" s="24">
        <v>3.7637999999999998E-2</v>
      </c>
      <c r="P59" s="10">
        <v>74.2</v>
      </c>
      <c r="Q59" s="6">
        <v>2.57497130139858</v>
      </c>
      <c r="R59" s="6">
        <v>3.0678850634452899</v>
      </c>
      <c r="S59" s="10">
        <v>70.8</v>
      </c>
      <c r="T59" s="6">
        <v>3.6164460486235499</v>
      </c>
      <c r="U59" s="6">
        <v>3.93353059345753</v>
      </c>
      <c r="V59" s="10">
        <v>10</v>
      </c>
      <c r="W59" s="6">
        <v>95.200456789639702</v>
      </c>
      <c r="X59" s="6">
        <v>95.961158995280698</v>
      </c>
      <c r="Y59" s="6">
        <v>-4.8022598870056603</v>
      </c>
      <c r="Z59" s="6">
        <v>-642</v>
      </c>
      <c r="AA59" s="7">
        <v>74.2</v>
      </c>
      <c r="AB59" s="7">
        <v>2.57497130139858</v>
      </c>
      <c r="AC59" s="7">
        <v>3.0678850634452899</v>
      </c>
      <c r="AD59" s="13">
        <v>74.3</v>
      </c>
      <c r="AE59" s="6">
        <v>2.6215028519965999</v>
      </c>
      <c r="AF59" s="13">
        <v>74.2</v>
      </c>
      <c r="AG59" s="6">
        <v>2.47557710900002</v>
      </c>
      <c r="AH59" s="13">
        <v>73.5</v>
      </c>
      <c r="AI59" s="6">
        <v>39.545684631272401</v>
      </c>
      <c r="AJ59" s="6">
        <v>-2.2000000000000001E-3</v>
      </c>
      <c r="AK59" s="6">
        <v>3.7000000000000002E-3</v>
      </c>
    </row>
    <row r="60" spans="1:37">
      <c r="A60" s="5" t="s">
        <v>102</v>
      </c>
      <c r="B60" s="22">
        <v>449</v>
      </c>
      <c r="C60" s="22">
        <v>2.38</v>
      </c>
      <c r="D60" s="22">
        <v>0.13</v>
      </c>
      <c r="E60" s="22">
        <v>186</v>
      </c>
      <c r="F60" s="20">
        <v>83.3333333333333</v>
      </c>
      <c r="G60" s="22">
        <v>3.1857266308750698</v>
      </c>
      <c r="H60" s="18">
        <v>5.2299999999999999E-2</v>
      </c>
      <c r="I60" s="15">
        <v>3.2124312434796002E-3</v>
      </c>
      <c r="J60" s="24">
        <v>6.2043000000000001E-2</v>
      </c>
      <c r="K60" s="18">
        <v>8.5999999999999993E-2</v>
      </c>
      <c r="L60" s="15">
        <v>4.9509716581697298E-3</v>
      </c>
      <c r="M60" s="18">
        <v>1.2E-2</v>
      </c>
      <c r="N60" s="15">
        <v>4.5874463484600999E-4</v>
      </c>
      <c r="O60" s="24">
        <v>0.38421</v>
      </c>
      <c r="P60" s="10">
        <v>76.900000000000006</v>
      </c>
      <c r="Q60" s="6">
        <v>2.93048659672746</v>
      </c>
      <c r="R60" s="6">
        <v>3.4017842466224399</v>
      </c>
      <c r="S60" s="10">
        <v>83.6</v>
      </c>
      <c r="T60" s="6">
        <v>4.66878479048128</v>
      </c>
      <c r="U60" s="6">
        <v>5.0099732391621403</v>
      </c>
      <c r="V60" s="10">
        <v>310</v>
      </c>
      <c r="W60" s="6">
        <v>116.753562687158</v>
      </c>
      <c r="X60" s="6">
        <v>117.83003680123301</v>
      </c>
      <c r="Y60" s="6">
        <v>8.0143540669856304</v>
      </c>
      <c r="Z60" s="6">
        <v>75.193548387096797</v>
      </c>
      <c r="AA60" s="7">
        <v>76.900000000000006</v>
      </c>
      <c r="AB60" s="7">
        <v>2.93048659672746</v>
      </c>
      <c r="AC60" s="7">
        <v>3.4017842466224399</v>
      </c>
      <c r="AD60" s="13">
        <v>76.3</v>
      </c>
      <c r="AE60" s="6">
        <v>2.93048659672746</v>
      </c>
      <c r="AF60" s="13">
        <v>76.3</v>
      </c>
      <c r="AG60" s="6">
        <v>2.9845856362030099</v>
      </c>
      <c r="AH60" s="13">
        <v>76.900000000000006</v>
      </c>
      <c r="AI60" s="6">
        <v>56.189584445377598</v>
      </c>
      <c r="AJ60" s="6">
        <v>6.1000000000000004E-3</v>
      </c>
      <c r="AK60" s="6">
        <v>4.0000000000000001E-3</v>
      </c>
    </row>
    <row r="61" spans="1:37">
      <c r="A61" s="5" t="s">
        <v>103</v>
      </c>
      <c r="B61" s="22">
        <v>297</v>
      </c>
      <c r="C61" s="22">
        <v>14.1</v>
      </c>
      <c r="D61" s="22">
        <v>2.2999999999999998</v>
      </c>
      <c r="E61" s="22">
        <v>896</v>
      </c>
      <c r="F61" s="20">
        <v>13.8504155124654</v>
      </c>
      <c r="G61" s="22">
        <v>0.70834999025322198</v>
      </c>
      <c r="H61" s="18">
        <v>5.8400000000000001E-2</v>
      </c>
      <c r="I61" s="15">
        <v>2.1563865675552699E-3</v>
      </c>
      <c r="J61" s="24">
        <v>-9.3074000000000004E-2</v>
      </c>
      <c r="K61" s="18">
        <v>0.57199999999999995</v>
      </c>
      <c r="L61" s="15">
        <v>3.3218418045415699E-2</v>
      </c>
      <c r="M61" s="18">
        <v>7.22E-2</v>
      </c>
      <c r="N61" s="15">
        <v>3.6925151631916099E-3</v>
      </c>
      <c r="O61" s="24">
        <v>0.60192000000000001</v>
      </c>
      <c r="P61" s="10">
        <v>449</v>
      </c>
      <c r="Q61" s="6">
        <v>22.563317655608898</v>
      </c>
      <c r="R61" s="6">
        <v>24.603817562363002</v>
      </c>
      <c r="S61" s="10">
        <v>456</v>
      </c>
      <c r="T61" s="6">
        <v>21.5261800037499</v>
      </c>
      <c r="U61" s="6">
        <v>23.088902880478201</v>
      </c>
      <c r="V61" s="10">
        <v>517</v>
      </c>
      <c r="W61" s="6">
        <v>86.1848284755593</v>
      </c>
      <c r="X61" s="6">
        <v>91.275408031838595</v>
      </c>
      <c r="Y61" s="6">
        <v>1.5350877192982499</v>
      </c>
      <c r="Z61" s="6">
        <v>13.1528046421663</v>
      </c>
      <c r="AA61" s="7">
        <v>449</v>
      </c>
      <c r="AB61" s="7">
        <v>22.563317655608898</v>
      </c>
      <c r="AC61" s="7">
        <v>24.603817562363002</v>
      </c>
      <c r="AD61" s="13">
        <v>444</v>
      </c>
      <c r="AE61" s="6">
        <v>21.908064807917501</v>
      </c>
      <c r="AF61" s="13">
        <v>433</v>
      </c>
      <c r="AG61" s="6">
        <v>20.1577882108589</v>
      </c>
      <c r="AH61" s="13">
        <v>373</v>
      </c>
      <c r="AI61" s="6">
        <v>61.1357886950154</v>
      </c>
      <c r="AJ61" s="6">
        <v>5.4999999999999997E-3</v>
      </c>
      <c r="AK61" s="6">
        <v>2.5000000000000001E-3</v>
      </c>
    </row>
    <row r="62" spans="1:37">
      <c r="A62" s="5" t="s">
        <v>104</v>
      </c>
      <c r="B62" s="22">
        <v>263</v>
      </c>
      <c r="C62" s="22">
        <v>1.5840000000000001</v>
      </c>
      <c r="D62" s="22">
        <v>4.9000000000000002E-2</v>
      </c>
      <c r="E62" s="22">
        <v>15490</v>
      </c>
      <c r="F62" s="20">
        <v>2.1079258010117998</v>
      </c>
      <c r="G62" s="22">
        <v>6.8473130373523303E-2</v>
      </c>
      <c r="H62" s="18">
        <v>0.1686</v>
      </c>
      <c r="I62" s="15">
        <v>2.3362943307037999E-3</v>
      </c>
      <c r="J62" s="24">
        <v>0.29124</v>
      </c>
      <c r="K62" s="18">
        <v>11.01</v>
      </c>
      <c r="L62" s="15">
        <v>0.36065348749318799</v>
      </c>
      <c r="M62" s="18">
        <v>0.47439999999999999</v>
      </c>
      <c r="N62" s="15">
        <v>1.54102450065402E-2</v>
      </c>
      <c r="O62" s="24">
        <v>0.71750999999999998</v>
      </c>
      <c r="P62" s="10">
        <v>2501</v>
      </c>
      <c r="Q62" s="6">
        <v>67.555152559186197</v>
      </c>
      <c r="R62" s="6">
        <v>82.225988814740901</v>
      </c>
      <c r="S62" s="10">
        <v>2522</v>
      </c>
      <c r="T62" s="6">
        <v>30.3720432981507</v>
      </c>
      <c r="U62" s="6">
        <v>36.946096526937197</v>
      </c>
      <c r="V62" s="10">
        <v>2541</v>
      </c>
      <c r="W62" s="6">
        <v>23.3700281948792</v>
      </c>
      <c r="X62" s="6">
        <v>30.172999241862801</v>
      </c>
      <c r="Y62" s="6">
        <v>0.83267248215702205</v>
      </c>
      <c r="Z62" s="6">
        <v>1.57418339236521</v>
      </c>
      <c r="AA62" s="7">
        <v>2541</v>
      </c>
      <c r="AB62" s="7">
        <v>23.3700281948792</v>
      </c>
      <c r="AC62" s="7">
        <v>30.172999241862801</v>
      </c>
      <c r="AD62" s="13">
        <v>2480</v>
      </c>
      <c r="AE62" s="6">
        <v>69.989275159090795</v>
      </c>
      <c r="AF62" s="13">
        <v>2459</v>
      </c>
      <c r="AG62" s="6">
        <v>38.444518648368302</v>
      </c>
      <c r="AH62" s="13">
        <v>2444</v>
      </c>
      <c r="AI62" s="6">
        <v>26.267817150068801</v>
      </c>
      <c r="AJ62" s="6">
        <v>1.0699999999999999E-2</v>
      </c>
      <c r="AK62" s="6">
        <v>4.1000000000000003E-3</v>
      </c>
    </row>
    <row r="63" spans="1:37">
      <c r="A63" s="5" t="s">
        <v>105</v>
      </c>
      <c r="B63" s="22">
        <v>249</v>
      </c>
      <c r="C63" s="22">
        <v>1.64</v>
      </c>
      <c r="D63" s="22">
        <v>0.24</v>
      </c>
      <c r="E63" s="22">
        <v>591</v>
      </c>
      <c r="F63" s="20">
        <v>18.382352941176499</v>
      </c>
      <c r="G63" s="22">
        <v>0.72671283386426799</v>
      </c>
      <c r="H63" s="18">
        <v>6.7100000000000007E-2</v>
      </c>
      <c r="I63" s="15">
        <v>7.49860745299912E-3</v>
      </c>
      <c r="J63" s="24">
        <v>-0.55264000000000002</v>
      </c>
      <c r="K63" s="18">
        <v>0.51300000000000001</v>
      </c>
      <c r="L63" s="15">
        <v>7.5386824984807504E-2</v>
      </c>
      <c r="M63" s="18">
        <v>5.4399999999999997E-2</v>
      </c>
      <c r="N63" s="15">
        <v>2.1506048920245601E-3</v>
      </c>
      <c r="O63" s="24">
        <v>0.84218999999999999</v>
      </c>
      <c r="P63" s="10">
        <v>341</v>
      </c>
      <c r="Q63" s="6">
        <v>13.360372894262399</v>
      </c>
      <c r="R63" s="6">
        <v>15.329660894065899</v>
      </c>
      <c r="S63" s="10">
        <v>404</v>
      </c>
      <c r="T63" s="6">
        <v>38.2340486390721</v>
      </c>
      <c r="U63" s="6">
        <v>39.017704221246703</v>
      </c>
      <c r="V63" s="10">
        <v>720</v>
      </c>
      <c r="W63" s="6">
        <v>406.692867838018</v>
      </c>
      <c r="X63" s="6">
        <v>443.19858967611401</v>
      </c>
      <c r="Y63" s="6">
        <v>15.5940594059406</v>
      </c>
      <c r="Z63" s="6">
        <v>52.6388888888889</v>
      </c>
      <c r="AA63" s="7">
        <v>341</v>
      </c>
      <c r="AB63" s="7">
        <v>13.360372894262399</v>
      </c>
      <c r="AC63" s="7">
        <v>15.329660894065899</v>
      </c>
      <c r="AD63" s="13">
        <v>332.1</v>
      </c>
      <c r="AE63" s="6">
        <v>12.1968997648477</v>
      </c>
      <c r="AF63" s="13">
        <v>330.3</v>
      </c>
      <c r="AG63" s="6">
        <v>12.1744599607099</v>
      </c>
      <c r="AH63" s="13">
        <v>318</v>
      </c>
      <c r="AI63" s="6">
        <v>375.29600151122202</v>
      </c>
      <c r="AJ63" s="6">
        <v>1.7999999999999999E-2</v>
      </c>
      <c r="AK63" s="6">
        <v>1.0999999999999999E-2</v>
      </c>
    </row>
    <row r="64" spans="1:37">
      <c r="A64" s="5" t="s">
        <v>106</v>
      </c>
      <c r="B64" s="22">
        <v>372</v>
      </c>
      <c r="C64" s="22">
        <v>1.2849999999999999</v>
      </c>
      <c r="D64" s="22">
        <v>7.6999999999999999E-2</v>
      </c>
      <c r="E64" s="22">
        <v>171</v>
      </c>
      <c r="F64" s="20">
        <v>88.339222614841006</v>
      </c>
      <c r="G64" s="22">
        <v>4.7688068564145896</v>
      </c>
      <c r="H64" s="18">
        <v>6.9000000000000006E-2</v>
      </c>
      <c r="I64" s="15">
        <v>1.5231297016909401E-2</v>
      </c>
      <c r="J64" s="24">
        <v>0.29421999999999998</v>
      </c>
      <c r="K64" s="18">
        <v>0.114</v>
      </c>
      <c r="L64" s="15">
        <v>2.4615771699461299E-2</v>
      </c>
      <c r="M64" s="18">
        <v>1.132E-2</v>
      </c>
      <c r="N64" s="15">
        <v>6.1108635571742096E-4</v>
      </c>
      <c r="O64" s="24">
        <v>0.42993999999999999</v>
      </c>
      <c r="P64" s="10">
        <v>72.599999999999994</v>
      </c>
      <c r="Q64" s="6">
        <v>3.89052883170723</v>
      </c>
      <c r="R64" s="6">
        <v>4.2184741903131799</v>
      </c>
      <c r="S64" s="10">
        <v>106</v>
      </c>
      <c r="T64" s="6">
        <v>20.6766635644662</v>
      </c>
      <c r="U64" s="6">
        <v>20.809590135526999</v>
      </c>
      <c r="V64" s="10">
        <v>720</v>
      </c>
      <c r="W64" s="6">
        <v>330.89531319969802</v>
      </c>
      <c r="X64" s="6">
        <v>330.909218298479</v>
      </c>
      <c r="Y64" s="6">
        <v>31.5094339622642</v>
      </c>
      <c r="Z64" s="6">
        <v>89.9166666666667</v>
      </c>
      <c r="AA64" s="7">
        <v>72.599999999999994</v>
      </c>
      <c r="AB64" s="7">
        <v>3.89052883170723</v>
      </c>
      <c r="AC64" s="7">
        <v>4.2184741903131799</v>
      </c>
      <c r="AD64" s="13">
        <v>70.400000000000006</v>
      </c>
      <c r="AE64" s="6">
        <v>3.3092619404249701</v>
      </c>
      <c r="AF64" s="13">
        <v>69.8</v>
      </c>
      <c r="AG64" s="6">
        <v>4.1100141311343403</v>
      </c>
      <c r="AH64" s="13">
        <v>71.599999999999994</v>
      </c>
      <c r="AI64" s="6">
        <v>11.6036674170923</v>
      </c>
      <c r="AJ64" s="6">
        <v>2.8000000000000001E-2</v>
      </c>
      <c r="AK64" s="6">
        <v>2.5000000000000001E-2</v>
      </c>
    </row>
    <row r="65" spans="1:37">
      <c r="A65" s="5" t="s">
        <v>107</v>
      </c>
      <c r="B65" s="22">
        <v>338</v>
      </c>
      <c r="C65" s="22">
        <v>2.46</v>
      </c>
      <c r="D65" s="22">
        <v>0.2</v>
      </c>
      <c r="E65" s="22">
        <v>238</v>
      </c>
      <c r="F65" s="20">
        <v>81.234768480909807</v>
      </c>
      <c r="G65" s="22">
        <v>4.5735769571076403</v>
      </c>
      <c r="H65" s="18">
        <v>9.6000000000000002E-2</v>
      </c>
      <c r="I65" s="15">
        <v>1.7661219200559099E-2</v>
      </c>
      <c r="J65" s="24">
        <v>-0.11407</v>
      </c>
      <c r="K65" s="18">
        <v>0.183</v>
      </c>
      <c r="L65" s="15">
        <v>4.7519134803676699E-2</v>
      </c>
      <c r="M65" s="18">
        <v>1.231E-2</v>
      </c>
      <c r="N65" s="15">
        <v>6.9306201512995798E-4</v>
      </c>
      <c r="O65" s="24">
        <v>0.75710999999999995</v>
      </c>
      <c r="P65" s="10">
        <v>78.900000000000006</v>
      </c>
      <c r="Q65" s="6">
        <v>4.3864737553442898</v>
      </c>
      <c r="R65" s="6">
        <v>4.7307291242710798</v>
      </c>
      <c r="S65" s="10">
        <v>159</v>
      </c>
      <c r="T65" s="6">
        <v>33.359922178336603</v>
      </c>
      <c r="U65" s="6">
        <v>33.548256806952999</v>
      </c>
      <c r="V65" s="10">
        <v>1200</v>
      </c>
      <c r="W65" s="6">
        <v>252.046016785261</v>
      </c>
      <c r="X65" s="6">
        <v>252.053745480169</v>
      </c>
      <c r="Y65" s="6">
        <v>50.377358490566003</v>
      </c>
      <c r="Z65" s="6">
        <v>93.424999999999997</v>
      </c>
      <c r="AA65" s="7">
        <v>78.900000000000006</v>
      </c>
      <c r="AB65" s="7">
        <v>4.3864737553442898</v>
      </c>
      <c r="AC65" s="7">
        <v>4.7307291242710798</v>
      </c>
      <c r="AD65" s="13">
        <v>71</v>
      </c>
      <c r="AE65" s="6">
        <v>4.0521786740374903</v>
      </c>
      <c r="AF65" s="13">
        <v>73</v>
      </c>
      <c r="AG65" s="6">
        <v>5.5863769783887598</v>
      </c>
      <c r="AH65" s="13">
        <v>89</v>
      </c>
      <c r="AI65" s="6">
        <v>19.9076512254981</v>
      </c>
      <c r="AJ65" s="6">
        <v>6.2E-2</v>
      </c>
      <c r="AK65" s="6">
        <v>2.8000000000000001E-2</v>
      </c>
    </row>
    <row r="66" spans="1:37">
      <c r="A66" s="5" t="s">
        <v>108</v>
      </c>
      <c r="B66" s="22">
        <v>687</v>
      </c>
      <c r="C66" s="22">
        <v>1.9350000000000001</v>
      </c>
      <c r="D66" s="22">
        <v>8.4000000000000005E-2</v>
      </c>
      <c r="E66" s="22">
        <v>258</v>
      </c>
      <c r="F66" s="20">
        <v>86.8055555555556</v>
      </c>
      <c r="G66" s="22">
        <v>3.0407038368528698</v>
      </c>
      <c r="H66" s="18">
        <v>4.65E-2</v>
      </c>
      <c r="I66" s="15">
        <v>2.3069588585512401E-3</v>
      </c>
      <c r="J66" s="24">
        <v>0.22950999999999999</v>
      </c>
      <c r="K66" s="18">
        <v>7.3499999999999996E-2</v>
      </c>
      <c r="L66" s="15">
        <v>3.3101307258928498E-3</v>
      </c>
      <c r="M66" s="18">
        <v>1.1520000000000001E-2</v>
      </c>
      <c r="N66" s="15">
        <v>4.0353302247027897E-4</v>
      </c>
      <c r="O66" s="24">
        <v>0.19708999999999999</v>
      </c>
      <c r="P66" s="10">
        <v>73.8</v>
      </c>
      <c r="Q66" s="6">
        <v>2.5662414137910199</v>
      </c>
      <c r="R66" s="6">
        <v>3.0559146858481401</v>
      </c>
      <c r="S66" s="10">
        <v>72</v>
      </c>
      <c r="T66" s="6">
        <v>3.1177513373882602</v>
      </c>
      <c r="U66" s="6">
        <v>3.4912682257755101</v>
      </c>
      <c r="V66" s="10">
        <v>42</v>
      </c>
      <c r="W66" s="6">
        <v>83.664016484144199</v>
      </c>
      <c r="X66" s="6">
        <v>85.189389839663804</v>
      </c>
      <c r="Y66" s="6">
        <v>-2.4999999999999898</v>
      </c>
      <c r="Z66" s="6">
        <v>-75.714285714285694</v>
      </c>
      <c r="AA66" s="7">
        <v>73.8</v>
      </c>
      <c r="AB66" s="7">
        <v>2.5662414137910199</v>
      </c>
      <c r="AC66" s="7">
        <v>3.0559146858481401</v>
      </c>
      <c r="AD66" s="13">
        <v>73.900000000000006</v>
      </c>
      <c r="AE66" s="6">
        <v>2.6129284325936202</v>
      </c>
      <c r="AF66" s="13">
        <v>73.8</v>
      </c>
      <c r="AG66" s="6">
        <v>2.4984341900050699</v>
      </c>
      <c r="AH66" s="13">
        <v>71.900000000000006</v>
      </c>
      <c r="AI66" s="6">
        <v>49.187008998913001</v>
      </c>
      <c r="AJ66" s="6">
        <v>-1.1999999999999999E-3</v>
      </c>
      <c r="AK66" s="6">
        <v>2.7000000000000001E-3</v>
      </c>
    </row>
    <row r="67" spans="1:37">
      <c r="A67" s="5" t="s">
        <v>109</v>
      </c>
      <c r="B67" s="22">
        <v>110.1</v>
      </c>
      <c r="C67" s="22">
        <v>4.74</v>
      </c>
      <c r="D67" s="22">
        <v>0.1</v>
      </c>
      <c r="E67" s="22">
        <v>295</v>
      </c>
      <c r="F67" s="20">
        <v>14.3472022955524</v>
      </c>
      <c r="G67" s="22">
        <v>0.48298589418777799</v>
      </c>
      <c r="H67" s="18">
        <v>5.4100000000000002E-2</v>
      </c>
      <c r="I67" s="15">
        <v>3.27254726020129E-3</v>
      </c>
      <c r="J67" s="24">
        <v>0.21525</v>
      </c>
      <c r="K67" s="18">
        <v>0.51700000000000002</v>
      </c>
      <c r="L67" s="15">
        <v>2.97193612059546E-2</v>
      </c>
      <c r="M67" s="18">
        <v>6.9699999999999998E-2</v>
      </c>
      <c r="N67" s="15">
        <v>2.3463889426947001E-3</v>
      </c>
      <c r="O67" s="24">
        <v>0.1701</v>
      </c>
      <c r="P67" s="10">
        <v>434</v>
      </c>
      <c r="Q67" s="6">
        <v>14.2502419814411</v>
      </c>
      <c r="R67" s="6">
        <v>17.1226146704775</v>
      </c>
      <c r="S67" s="10">
        <v>420</v>
      </c>
      <c r="T67" s="6">
        <v>19.831625192779502</v>
      </c>
      <c r="U67" s="6">
        <v>21.3179749117764</v>
      </c>
      <c r="V67" s="10">
        <v>340</v>
      </c>
      <c r="W67" s="6">
        <v>121.440713603045</v>
      </c>
      <c r="X67" s="6">
        <v>123.532167206317</v>
      </c>
      <c r="Y67" s="6">
        <v>-3.3333333333333401</v>
      </c>
      <c r="Z67" s="6">
        <v>-27.647058823529399</v>
      </c>
      <c r="AA67" s="7">
        <v>434</v>
      </c>
      <c r="AB67" s="7">
        <v>14.2502419814411</v>
      </c>
      <c r="AC67" s="7">
        <v>17.1226146704775</v>
      </c>
      <c r="AD67" s="13">
        <v>434</v>
      </c>
      <c r="AE67" s="6">
        <v>14.293466917778501</v>
      </c>
      <c r="AF67" s="13">
        <v>427</v>
      </c>
      <c r="AG67" s="6">
        <v>12.458465306243999</v>
      </c>
      <c r="AH67" s="13">
        <v>402</v>
      </c>
      <c r="AI67" s="6">
        <v>67.214930784884103</v>
      </c>
      <c r="AJ67" s="6">
        <v>-5.0000000000000001E-4</v>
      </c>
      <c r="AK67" s="6">
        <v>4.4000000000000003E-3</v>
      </c>
    </row>
    <row r="68" spans="1:37">
      <c r="A68" s="5" t="s">
        <v>110</v>
      </c>
      <c r="B68" s="22">
        <v>1150</v>
      </c>
      <c r="C68" s="22">
        <v>2.56</v>
      </c>
      <c r="D68" s="22">
        <v>0.11</v>
      </c>
      <c r="E68" s="22">
        <v>525</v>
      </c>
      <c r="F68" s="20">
        <v>75.414781297134198</v>
      </c>
      <c r="G68" s="22">
        <v>2.5769805344756902</v>
      </c>
      <c r="H68" s="18">
        <v>4.8000000000000001E-2</v>
      </c>
      <c r="I68" s="15">
        <v>1.8675848769980101E-3</v>
      </c>
      <c r="J68" s="24">
        <v>0.15162999999999999</v>
      </c>
      <c r="K68" s="18">
        <v>8.8400000000000006E-2</v>
      </c>
      <c r="L68" s="15">
        <v>3.8775935384720199E-3</v>
      </c>
      <c r="M68" s="18">
        <v>1.3259999999999999E-2</v>
      </c>
      <c r="N68" s="15">
        <v>4.5310430262357699E-4</v>
      </c>
      <c r="O68" s="24">
        <v>0.41191</v>
      </c>
      <c r="P68" s="10">
        <v>84.9</v>
      </c>
      <c r="Q68" s="6">
        <v>2.8670691037451199</v>
      </c>
      <c r="R68" s="6">
        <v>3.4431142987044399</v>
      </c>
      <c r="S68" s="10">
        <v>86</v>
      </c>
      <c r="T68" s="6">
        <v>3.5901453024682901</v>
      </c>
      <c r="U68" s="6">
        <v>4.0451128681328701</v>
      </c>
      <c r="V68" s="10">
        <v>106</v>
      </c>
      <c r="W68" s="6">
        <v>92.620186390648001</v>
      </c>
      <c r="X68" s="6">
        <v>97.839213373615095</v>
      </c>
      <c r="Y68" s="6">
        <v>1.2790697674418501</v>
      </c>
      <c r="Z68" s="6">
        <v>19.905660377358501</v>
      </c>
      <c r="AA68" s="7">
        <v>84.9</v>
      </c>
      <c r="AB68" s="7">
        <v>2.8670691037451199</v>
      </c>
      <c r="AC68" s="7">
        <v>3.4431142987044399</v>
      </c>
      <c r="AD68" s="13">
        <v>84.8</v>
      </c>
      <c r="AE68" s="6">
        <v>2.91106256299136</v>
      </c>
      <c r="AF68" s="13">
        <v>84.7</v>
      </c>
      <c r="AG68" s="6">
        <v>2.7882150729158499</v>
      </c>
      <c r="AH68" s="13">
        <v>83.7</v>
      </c>
      <c r="AI68" s="6">
        <v>70.717396212235997</v>
      </c>
      <c r="AJ68" s="6">
        <v>5.0000000000000001E-4</v>
      </c>
      <c r="AK68" s="6">
        <v>2.3E-3</v>
      </c>
    </row>
    <row r="69" spans="1:37">
      <c r="A69" s="5" t="s">
        <v>111</v>
      </c>
      <c r="B69" s="22">
        <v>134</v>
      </c>
      <c r="C69" s="22">
        <v>1.9810000000000001</v>
      </c>
      <c r="D69" s="22">
        <v>4.1000000000000002E-2</v>
      </c>
      <c r="E69" s="22">
        <v>706</v>
      </c>
      <c r="F69" s="20">
        <v>8.6505190311418705</v>
      </c>
      <c r="G69" s="22">
        <v>0.299256238462423</v>
      </c>
      <c r="H69" s="18">
        <v>6.2799999999999995E-2</v>
      </c>
      <c r="I69" s="15">
        <v>2.3502927754075402E-3</v>
      </c>
      <c r="J69" s="24">
        <v>0.29577999999999999</v>
      </c>
      <c r="K69" s="18">
        <v>0.99299999999999999</v>
      </c>
      <c r="L69" s="15">
        <v>4.0203611804040598E-2</v>
      </c>
      <c r="M69" s="18">
        <v>0.11559999999999999</v>
      </c>
      <c r="N69" s="15">
        <v>3.9990688468192004E-3</v>
      </c>
      <c r="O69" s="24">
        <v>0.24793000000000001</v>
      </c>
      <c r="P69" s="10">
        <v>705</v>
      </c>
      <c r="Q69" s="6">
        <v>23.217916172447602</v>
      </c>
      <c r="R69" s="6">
        <v>27.6943248817925</v>
      </c>
      <c r="S69" s="10">
        <v>698</v>
      </c>
      <c r="T69" s="6">
        <v>20.0027199129077</v>
      </c>
      <c r="U69" s="6">
        <v>23.039843544225899</v>
      </c>
      <c r="V69" s="10">
        <v>714</v>
      </c>
      <c r="W69" s="6">
        <v>79.301759300434995</v>
      </c>
      <c r="X69" s="6">
        <v>82.834441389106402</v>
      </c>
      <c r="Y69" s="6">
        <v>-1.0028653295129</v>
      </c>
      <c r="Z69" s="6">
        <v>1.26050420168067</v>
      </c>
      <c r="AA69" s="7">
        <v>705</v>
      </c>
      <c r="AB69" s="7">
        <v>23.217916172447602</v>
      </c>
      <c r="AC69" s="7">
        <v>27.6943248817925</v>
      </c>
      <c r="AD69" s="13">
        <v>698</v>
      </c>
      <c r="AE69" s="6">
        <v>22.773046159677499</v>
      </c>
      <c r="AF69" s="13">
        <v>677</v>
      </c>
      <c r="AG69" s="6">
        <v>18.919534981447999</v>
      </c>
      <c r="AH69" s="13">
        <v>612</v>
      </c>
      <c r="AI69" s="6">
        <v>56.249169132922603</v>
      </c>
      <c r="AJ69" s="6">
        <v>3.8999999999999998E-3</v>
      </c>
      <c r="AK69" s="6">
        <v>2.3E-3</v>
      </c>
    </row>
    <row r="70" spans="1:37">
      <c r="A70" s="5" t="s">
        <v>112</v>
      </c>
      <c r="B70" s="22">
        <v>637</v>
      </c>
      <c r="C70" s="22">
        <v>2.95</v>
      </c>
      <c r="D70" s="22">
        <v>0.12</v>
      </c>
      <c r="E70" s="22">
        <v>3500</v>
      </c>
      <c r="F70" s="20">
        <v>8.2236842105263204</v>
      </c>
      <c r="G70" s="22">
        <v>0.28910933270651901</v>
      </c>
      <c r="H70" s="18">
        <v>6.4000000000000001E-2</v>
      </c>
      <c r="I70" s="15">
        <v>1.37596116461269E-3</v>
      </c>
      <c r="J70" s="24">
        <v>0.32536999999999999</v>
      </c>
      <c r="K70" s="18">
        <v>1.079</v>
      </c>
      <c r="L70" s="15">
        <v>4.0286186674963302E-2</v>
      </c>
      <c r="M70" s="18">
        <v>0.1216</v>
      </c>
      <c r="N70" s="15">
        <v>4.2749324946248996E-3</v>
      </c>
      <c r="O70" s="24">
        <v>0.70489999999999997</v>
      </c>
      <c r="P70" s="10">
        <v>739</v>
      </c>
      <c r="Q70" s="6">
        <v>24.3895671609692</v>
      </c>
      <c r="R70" s="6">
        <v>29.0574600663717</v>
      </c>
      <c r="S70" s="10">
        <v>742</v>
      </c>
      <c r="T70" s="6">
        <v>19.883494235521201</v>
      </c>
      <c r="U70" s="6">
        <v>23.177515519221799</v>
      </c>
      <c r="V70" s="10">
        <v>733</v>
      </c>
      <c r="W70" s="6">
        <v>46.454999095778099</v>
      </c>
      <c r="X70" s="6">
        <v>52.255203813964897</v>
      </c>
      <c r="Y70" s="6">
        <v>0.40431266846361802</v>
      </c>
      <c r="Z70" s="6">
        <v>-0.81855388813096397</v>
      </c>
      <c r="AA70" s="7">
        <v>739</v>
      </c>
      <c r="AB70" s="7">
        <v>24.3895671609692</v>
      </c>
      <c r="AC70" s="7">
        <v>29.0574600663717</v>
      </c>
      <c r="AD70" s="13">
        <v>738</v>
      </c>
      <c r="AE70" s="6">
        <v>24.855401551763901</v>
      </c>
      <c r="AF70" s="13">
        <v>725</v>
      </c>
      <c r="AG70" s="6">
        <v>19.883494235521201</v>
      </c>
      <c r="AH70" s="13">
        <v>668</v>
      </c>
      <c r="AI70" s="6">
        <v>36.124049343736999</v>
      </c>
      <c r="AJ70" s="6">
        <v>2.2000000000000001E-3</v>
      </c>
      <c r="AK70" s="6">
        <v>1.1000000000000001E-3</v>
      </c>
    </row>
    <row r="71" spans="1:37">
      <c r="A71" s="5" t="s">
        <v>114</v>
      </c>
      <c r="B71" s="22">
        <v>587</v>
      </c>
      <c r="C71" s="22">
        <v>0.52200000000000002</v>
      </c>
      <c r="D71" s="22">
        <v>2.1999999999999999E-2</v>
      </c>
      <c r="E71" s="22">
        <v>2520</v>
      </c>
      <c r="F71" s="20">
        <v>10.373443983402501</v>
      </c>
      <c r="G71" s="22">
        <v>0.41205044390524598</v>
      </c>
      <c r="H71" s="18">
        <v>6.1100000000000002E-2</v>
      </c>
      <c r="I71" s="15">
        <v>1.54839514910209E-3</v>
      </c>
      <c r="J71" s="24">
        <v>0.22078999999999999</v>
      </c>
      <c r="K71" s="18">
        <v>0.80900000000000005</v>
      </c>
      <c r="L71" s="15">
        <v>3.3828014355116898E-2</v>
      </c>
      <c r="M71" s="18">
        <v>9.64E-2</v>
      </c>
      <c r="N71" s="15">
        <v>3.8291682931936898E-3</v>
      </c>
      <c r="O71" s="24">
        <v>0.73253000000000001</v>
      </c>
      <c r="P71" s="10">
        <v>593</v>
      </c>
      <c r="Q71" s="6">
        <v>22.519168320892799</v>
      </c>
      <c r="R71" s="6">
        <v>25.907491219547499</v>
      </c>
      <c r="S71" s="10">
        <v>600</v>
      </c>
      <c r="T71" s="6">
        <v>19.0101247149037</v>
      </c>
      <c r="U71" s="6">
        <v>21.603272625741401</v>
      </c>
      <c r="V71" s="10">
        <v>626</v>
      </c>
      <c r="W71" s="6">
        <v>58.325004531074697</v>
      </c>
      <c r="X71" s="6">
        <v>63.878051353202402</v>
      </c>
      <c r="Y71" s="6">
        <v>1.1666666666666701</v>
      </c>
      <c r="Z71" s="6">
        <v>5.2715654952076703</v>
      </c>
      <c r="AA71" s="7">
        <v>593</v>
      </c>
      <c r="AB71" s="7">
        <v>22.519168320892799</v>
      </c>
      <c r="AC71" s="7">
        <v>25.907491219547499</v>
      </c>
      <c r="AD71" s="13">
        <v>591</v>
      </c>
      <c r="AE71" s="6">
        <v>22.519168320892799</v>
      </c>
      <c r="AF71" s="13">
        <v>577</v>
      </c>
      <c r="AG71" s="6">
        <v>19.0101247149037</v>
      </c>
      <c r="AH71" s="13">
        <v>534</v>
      </c>
      <c r="AI71" s="6">
        <v>34.500234108624298</v>
      </c>
      <c r="AJ71" s="6">
        <v>4.1999999999999997E-3</v>
      </c>
      <c r="AK71" s="6">
        <v>1.8E-3</v>
      </c>
    </row>
    <row r="72" spans="1:37">
      <c r="A72" s="5" t="s">
        <v>115</v>
      </c>
      <c r="B72" s="22">
        <v>83</v>
      </c>
      <c r="C72" s="22">
        <v>1.1240000000000001</v>
      </c>
      <c r="D72" s="22">
        <v>3.7999999999999999E-2</v>
      </c>
      <c r="E72" s="22">
        <v>424</v>
      </c>
      <c r="F72" s="20">
        <v>9.3196644920782905</v>
      </c>
      <c r="G72" s="22">
        <v>0.32668719073497698</v>
      </c>
      <c r="H72" s="18">
        <v>6.7799999999999999E-2</v>
      </c>
      <c r="I72" s="15">
        <v>2.9016890339901998E-3</v>
      </c>
      <c r="J72" s="24">
        <v>8.7973999999999997E-2</v>
      </c>
      <c r="K72" s="18">
        <v>1.0069999999999999</v>
      </c>
      <c r="L72" s="15">
        <v>4.7093798764699303E-2</v>
      </c>
      <c r="M72" s="18">
        <v>0.10730000000000001</v>
      </c>
      <c r="N72" s="15">
        <v>3.7612443662171E-3</v>
      </c>
      <c r="O72" s="24">
        <v>0.50812999999999997</v>
      </c>
      <c r="P72" s="10">
        <v>657</v>
      </c>
      <c r="Q72" s="6">
        <v>21.758969393907201</v>
      </c>
      <c r="R72" s="6">
        <v>25.937608928235999</v>
      </c>
      <c r="S72" s="10">
        <v>704</v>
      </c>
      <c r="T72" s="6">
        <v>23.646515681532399</v>
      </c>
      <c r="U72" s="6">
        <v>26.300691490371399</v>
      </c>
      <c r="V72" s="10">
        <v>832</v>
      </c>
      <c r="W72" s="6">
        <v>101.242490508345</v>
      </c>
      <c r="X72" s="6">
        <v>105.838332547338</v>
      </c>
      <c r="Y72" s="6">
        <v>6.6761363636363598</v>
      </c>
      <c r="Z72" s="6">
        <v>21.033653846153801</v>
      </c>
      <c r="AA72" s="7">
        <v>657</v>
      </c>
      <c r="AB72" s="7">
        <v>21.758969393907201</v>
      </c>
      <c r="AC72" s="7">
        <v>25.937608928235999</v>
      </c>
      <c r="AD72" s="13">
        <v>651</v>
      </c>
      <c r="AE72" s="6">
        <v>22.224147882089699</v>
      </c>
      <c r="AF72" s="13">
        <v>639</v>
      </c>
      <c r="AG72" s="6">
        <v>18.9936227159791</v>
      </c>
      <c r="AH72" s="13">
        <v>622</v>
      </c>
      <c r="AI72" s="6">
        <v>79.552133122451806</v>
      </c>
      <c r="AJ72" s="6">
        <v>9.4999999999999998E-3</v>
      </c>
      <c r="AK72" s="6">
        <v>3.0000000000000001E-3</v>
      </c>
    </row>
    <row r="73" spans="1:37">
      <c r="A73" s="5" t="s">
        <v>116</v>
      </c>
      <c r="B73" s="22">
        <v>460</v>
      </c>
      <c r="C73" s="22">
        <v>1.47</v>
      </c>
      <c r="D73" s="22">
        <v>0.12</v>
      </c>
      <c r="E73" s="22">
        <v>2027</v>
      </c>
      <c r="F73" s="20">
        <v>9.9108027750247807</v>
      </c>
      <c r="G73" s="22">
        <v>0.337162187909607</v>
      </c>
      <c r="H73" s="18">
        <v>6.0100000000000001E-2</v>
      </c>
      <c r="I73" s="15">
        <v>1.3872708569231799E-3</v>
      </c>
      <c r="J73" s="24">
        <v>0.49659999999999999</v>
      </c>
      <c r="K73" s="18">
        <v>0.83399999999999996</v>
      </c>
      <c r="L73" s="15">
        <v>2.7663111646378399E-2</v>
      </c>
      <c r="M73" s="18">
        <v>0.1009</v>
      </c>
      <c r="N73" s="15">
        <v>3.4325841742919999E-3</v>
      </c>
      <c r="O73" s="24">
        <v>0.50631000000000004</v>
      </c>
      <c r="P73" s="10">
        <v>620</v>
      </c>
      <c r="Q73" s="6">
        <v>20.076670276984999</v>
      </c>
      <c r="R73" s="6">
        <v>24.1115736226661</v>
      </c>
      <c r="S73" s="10">
        <v>615</v>
      </c>
      <c r="T73" s="6">
        <v>15.5235088698912</v>
      </c>
      <c r="U73" s="6">
        <v>18.7049426370478</v>
      </c>
      <c r="V73" s="10">
        <v>599</v>
      </c>
      <c r="W73" s="6">
        <v>49.358349064596702</v>
      </c>
      <c r="X73" s="6">
        <v>54.886300044746001</v>
      </c>
      <c r="Y73" s="6">
        <v>-0.81300813008130002</v>
      </c>
      <c r="Z73" s="6">
        <v>-3.50584307178632</v>
      </c>
      <c r="AA73" s="7">
        <v>620</v>
      </c>
      <c r="AB73" s="7">
        <v>20.076670276984999</v>
      </c>
      <c r="AC73" s="7">
        <v>24.1115736226661</v>
      </c>
      <c r="AD73" s="13">
        <v>618</v>
      </c>
      <c r="AE73" s="6">
        <v>20.519568450890301</v>
      </c>
      <c r="AF73" s="13">
        <v>598</v>
      </c>
      <c r="AG73" s="6">
        <v>15.5235088698912</v>
      </c>
      <c r="AH73" s="13">
        <v>540</v>
      </c>
      <c r="AI73" s="6">
        <v>36.129857768645799</v>
      </c>
      <c r="AJ73" s="6">
        <v>2.4099999999999998E-3</v>
      </c>
      <c r="AK73" s="6">
        <v>9.5E-4</v>
      </c>
    </row>
    <row r="74" spans="1:37">
      <c r="A74" s="5" t="s">
        <v>117</v>
      </c>
      <c r="B74" s="22">
        <v>628</v>
      </c>
      <c r="C74" s="22">
        <v>3.43</v>
      </c>
      <c r="D74" s="22">
        <v>0.22</v>
      </c>
      <c r="E74" s="22">
        <v>1560</v>
      </c>
      <c r="F74" s="20">
        <v>16.393442622950801</v>
      </c>
      <c r="G74" s="22">
        <v>0.56348133262040201</v>
      </c>
      <c r="H74" s="18">
        <v>5.8599999999999999E-2</v>
      </c>
      <c r="I74" s="15">
        <v>2.3169400859808301E-3</v>
      </c>
      <c r="J74" s="24">
        <v>-0.37257000000000001</v>
      </c>
      <c r="K74" s="18">
        <v>0.49299999999999999</v>
      </c>
      <c r="L74" s="15">
        <v>2.4663977215566801E-2</v>
      </c>
      <c r="M74" s="18">
        <v>6.0999999999999999E-2</v>
      </c>
      <c r="N74" s="15">
        <v>2.0967140386805201E-3</v>
      </c>
      <c r="O74" s="24">
        <v>0.69562999999999997</v>
      </c>
      <c r="P74" s="10">
        <v>381.8</v>
      </c>
      <c r="Q74" s="6">
        <v>12.645179517720701</v>
      </c>
      <c r="R74" s="6">
        <v>15.1677081782383</v>
      </c>
      <c r="S74" s="10">
        <v>405</v>
      </c>
      <c r="T74" s="6">
        <v>16.3305520629394</v>
      </c>
      <c r="U74" s="6">
        <v>18.0029250140018</v>
      </c>
      <c r="V74" s="10">
        <v>519</v>
      </c>
      <c r="W74" s="6">
        <v>90.9525375416099</v>
      </c>
      <c r="X74" s="6">
        <v>99.174614208517795</v>
      </c>
      <c r="Y74" s="6">
        <v>5.7283950617283903</v>
      </c>
      <c r="Z74" s="6">
        <v>26.435452793834301</v>
      </c>
      <c r="AA74" s="7">
        <v>381.8</v>
      </c>
      <c r="AB74" s="7">
        <v>12.645179517720701</v>
      </c>
      <c r="AC74" s="7">
        <v>15.1677081782383</v>
      </c>
      <c r="AD74" s="13">
        <v>379.4</v>
      </c>
      <c r="AE74" s="6">
        <v>12.7331286428507</v>
      </c>
      <c r="AF74" s="13">
        <v>374.3</v>
      </c>
      <c r="AG74" s="6">
        <v>11.783426101112299</v>
      </c>
      <c r="AH74" s="13">
        <v>352</v>
      </c>
      <c r="AI74" s="6">
        <v>57.429122274835002</v>
      </c>
      <c r="AJ74" s="6">
        <v>6.6E-3</v>
      </c>
      <c r="AK74" s="6">
        <v>3.2000000000000002E-3</v>
      </c>
    </row>
    <row r="75" spans="1:37">
      <c r="A75" s="5" t="s">
        <v>118</v>
      </c>
      <c r="B75" s="22">
        <v>603</v>
      </c>
      <c r="C75" s="22">
        <v>5.18</v>
      </c>
      <c r="D75" s="22">
        <v>0.16</v>
      </c>
      <c r="E75" s="22">
        <v>267</v>
      </c>
      <c r="F75" s="20">
        <v>82.304526748971199</v>
      </c>
      <c r="G75" s="22">
        <v>2.8327003305126399</v>
      </c>
      <c r="H75" s="18">
        <v>5.0500000000000003E-2</v>
      </c>
      <c r="I75" s="15">
        <v>3.1166701853254999E-3</v>
      </c>
      <c r="J75" s="24">
        <v>5.3531000000000002E-2</v>
      </c>
      <c r="K75" s="18">
        <v>8.3299999999999999E-2</v>
      </c>
      <c r="L75" s="15">
        <v>4.9149060382574902E-3</v>
      </c>
      <c r="M75" s="18">
        <v>1.2149999999999999E-2</v>
      </c>
      <c r="N75" s="15">
        <v>4.1817030454110299E-4</v>
      </c>
      <c r="O75" s="24">
        <v>0.30542999999999998</v>
      </c>
      <c r="P75" s="10">
        <v>77.900000000000006</v>
      </c>
      <c r="Q75" s="6">
        <v>2.6585851436741099</v>
      </c>
      <c r="R75" s="6">
        <v>3.1822363990345699</v>
      </c>
      <c r="S75" s="10">
        <v>81.099999999999994</v>
      </c>
      <c r="T75" s="6">
        <v>4.5685301785932797</v>
      </c>
      <c r="U75" s="6">
        <v>4.8974599396549996</v>
      </c>
      <c r="V75" s="10">
        <v>190</v>
      </c>
      <c r="W75" s="6">
        <v>155.46905389294599</v>
      </c>
      <c r="X75" s="6">
        <v>160.237557993644</v>
      </c>
      <c r="Y75" s="6">
        <v>3.94574599260172</v>
      </c>
      <c r="Z75" s="6">
        <v>59</v>
      </c>
      <c r="AA75" s="7">
        <v>77.900000000000006</v>
      </c>
      <c r="AB75" s="7">
        <v>2.6585851436741099</v>
      </c>
      <c r="AC75" s="7">
        <v>3.1822363990345699</v>
      </c>
      <c r="AD75" s="13">
        <v>77.599999999999994</v>
      </c>
      <c r="AE75" s="6">
        <v>2.7036780441030102</v>
      </c>
      <c r="AF75" s="13">
        <v>77.5</v>
      </c>
      <c r="AG75" s="6">
        <v>2.6426252085223001</v>
      </c>
      <c r="AH75" s="13">
        <v>77.3</v>
      </c>
      <c r="AI75" s="6">
        <v>117.02831930079</v>
      </c>
      <c r="AJ75" s="6">
        <v>3.8E-3</v>
      </c>
      <c r="AK75" s="6">
        <v>4.3E-3</v>
      </c>
    </row>
    <row r="76" spans="1:37">
      <c r="A76" s="5" t="s">
        <v>119</v>
      </c>
      <c r="B76" s="22">
        <v>420</v>
      </c>
      <c r="C76" s="22">
        <v>2.34</v>
      </c>
      <c r="D76" s="22">
        <v>0.16</v>
      </c>
      <c r="E76" s="22">
        <v>1500</v>
      </c>
      <c r="F76" s="20">
        <v>13.3333333333333</v>
      </c>
      <c r="G76" s="22">
        <v>0.60820009702785305</v>
      </c>
      <c r="H76" s="18">
        <v>9.9000000000000005E-2</v>
      </c>
      <c r="I76" s="15">
        <v>1.19166356102285E-2</v>
      </c>
      <c r="J76" s="24">
        <v>-0.46185999999999999</v>
      </c>
      <c r="K76" s="18">
        <v>1.08</v>
      </c>
      <c r="L76" s="15">
        <v>0.16807717698724001</v>
      </c>
      <c r="M76" s="18">
        <v>7.4999999999999997E-2</v>
      </c>
      <c r="N76" s="15">
        <v>3.42112554578167E-3</v>
      </c>
      <c r="O76" s="24">
        <v>0.68288000000000004</v>
      </c>
      <c r="P76" s="10">
        <v>466</v>
      </c>
      <c r="Q76" s="6">
        <v>20.276756364146198</v>
      </c>
      <c r="R76" s="6">
        <v>22.681727886905101</v>
      </c>
      <c r="S76" s="10">
        <v>690</v>
      </c>
      <c r="T76" s="6">
        <v>70.065298303253996</v>
      </c>
      <c r="U76" s="6">
        <v>71.071206122182204</v>
      </c>
      <c r="V76" s="10">
        <v>1300</v>
      </c>
      <c r="W76" s="6">
        <v>205.18870929905401</v>
      </c>
      <c r="X76" s="6">
        <v>209.22823127410101</v>
      </c>
      <c r="Y76" s="6">
        <v>32.463768115942003</v>
      </c>
      <c r="Z76" s="6">
        <v>64.153846153846203</v>
      </c>
      <c r="AA76" s="7" t="s">
        <v>113</v>
      </c>
      <c r="AB76" s="7" t="s">
        <v>113</v>
      </c>
      <c r="AC76" s="7" t="s">
        <v>113</v>
      </c>
      <c r="AD76" s="13">
        <v>439</v>
      </c>
      <c r="AE76" s="6">
        <v>17.940647944011001</v>
      </c>
      <c r="AF76" s="13">
        <v>439</v>
      </c>
      <c r="AG76" s="6">
        <v>19.3671377937983</v>
      </c>
      <c r="AH76" s="13">
        <v>458</v>
      </c>
      <c r="AI76" s="6">
        <v>61.154774333747199</v>
      </c>
      <c r="AJ76" s="6">
        <v>5.3999999999999999E-2</v>
      </c>
      <c r="AK76" s="6">
        <v>1.9E-2</v>
      </c>
    </row>
    <row r="77" spans="1:37">
      <c r="A77" s="5" t="s">
        <v>120</v>
      </c>
      <c r="B77" s="22">
        <v>209</v>
      </c>
      <c r="C77" s="22">
        <v>0.55700000000000005</v>
      </c>
      <c r="D77" s="22">
        <v>4.8000000000000001E-2</v>
      </c>
      <c r="E77" s="22">
        <v>5480</v>
      </c>
      <c r="F77" s="20">
        <v>3.0478512648582701</v>
      </c>
      <c r="G77" s="22">
        <v>0.112386609307287</v>
      </c>
      <c r="H77" s="18">
        <v>0.11600000000000001</v>
      </c>
      <c r="I77" s="15">
        <v>2.3013108379299299E-3</v>
      </c>
      <c r="J77" s="24">
        <v>0.26267000000000001</v>
      </c>
      <c r="K77" s="18">
        <v>5.21</v>
      </c>
      <c r="L77" s="15">
        <v>0.20302029179616399</v>
      </c>
      <c r="M77" s="18">
        <v>0.3281</v>
      </c>
      <c r="N77" s="15">
        <v>1.20983746611518E-2</v>
      </c>
      <c r="O77" s="24">
        <v>0.72426999999999997</v>
      </c>
      <c r="P77" s="10">
        <v>1827</v>
      </c>
      <c r="Q77" s="6">
        <v>58.439673729410501</v>
      </c>
      <c r="R77" s="6">
        <v>68.633784480955995</v>
      </c>
      <c r="S77" s="10">
        <v>1848</v>
      </c>
      <c r="T77" s="6">
        <v>32.959149890618903</v>
      </c>
      <c r="U77" s="6">
        <v>38.170142506322698</v>
      </c>
      <c r="V77" s="10">
        <v>1888</v>
      </c>
      <c r="W77" s="6">
        <v>36.317630999886397</v>
      </c>
      <c r="X77" s="6">
        <v>41.825387595171598</v>
      </c>
      <c r="Y77" s="6">
        <v>1.13636363636364</v>
      </c>
      <c r="Z77" s="6">
        <v>3.2309322033898402</v>
      </c>
      <c r="AA77" s="7">
        <v>1888</v>
      </c>
      <c r="AB77" s="7">
        <v>36.317630999886397</v>
      </c>
      <c r="AC77" s="7">
        <v>41.825387595171598</v>
      </c>
      <c r="AD77" s="13">
        <v>1814</v>
      </c>
      <c r="AE77" s="6">
        <v>60.4833486639087</v>
      </c>
      <c r="AF77" s="13">
        <v>1788</v>
      </c>
      <c r="AG77" s="6">
        <v>40.088721125926199</v>
      </c>
      <c r="AH77" s="13">
        <v>1768</v>
      </c>
      <c r="AI77" s="6">
        <v>34.234928383799897</v>
      </c>
      <c r="AJ77" s="6">
        <v>8.6999999999999994E-3</v>
      </c>
      <c r="AK77" s="6">
        <v>3.5000000000000001E-3</v>
      </c>
    </row>
    <row r="78" spans="1:37">
      <c r="A78" s="5" t="s">
        <v>121</v>
      </c>
      <c r="B78" s="22">
        <v>515</v>
      </c>
      <c r="C78" s="22">
        <v>2.1269999999999998</v>
      </c>
      <c r="D78" s="22">
        <v>9.9000000000000005E-2</v>
      </c>
      <c r="E78" s="22">
        <v>216</v>
      </c>
      <c r="F78" s="20">
        <v>84.388185654008396</v>
      </c>
      <c r="G78" s="22">
        <v>3.0278551351930099</v>
      </c>
      <c r="H78" s="18">
        <v>4.9799999999999997E-2</v>
      </c>
      <c r="I78" s="15">
        <v>3.0703072307042001E-3</v>
      </c>
      <c r="J78" s="24">
        <v>0.28595999999999999</v>
      </c>
      <c r="K78" s="18">
        <v>7.9699999999999993E-2</v>
      </c>
      <c r="L78" s="15">
        <v>4.1832440015973204E-3</v>
      </c>
      <c r="M78" s="18">
        <v>1.1849999999999999E-2</v>
      </c>
      <c r="N78" s="15">
        <v>4.2517898772164001E-4</v>
      </c>
      <c r="O78" s="24">
        <v>0.16894999999999999</v>
      </c>
      <c r="P78" s="10">
        <v>75.900000000000006</v>
      </c>
      <c r="Q78" s="6">
        <v>2.70762477537341</v>
      </c>
      <c r="R78" s="6">
        <v>3.20036496412528</v>
      </c>
      <c r="S78" s="10">
        <v>77.7</v>
      </c>
      <c r="T78" s="6">
        <v>3.91277291081169</v>
      </c>
      <c r="U78" s="6">
        <v>4.2637032878330601</v>
      </c>
      <c r="V78" s="10">
        <v>170</v>
      </c>
      <c r="W78" s="6">
        <v>263.91497704400001</v>
      </c>
      <c r="X78" s="6">
        <v>274.21713439808701</v>
      </c>
      <c r="Y78" s="6">
        <v>2.3166023166023102</v>
      </c>
      <c r="Z78" s="6">
        <v>55.352941176470601</v>
      </c>
      <c r="AA78" s="7">
        <v>75.900000000000006</v>
      </c>
      <c r="AB78" s="7">
        <v>2.70762477537341</v>
      </c>
      <c r="AC78" s="7">
        <v>3.20036496412528</v>
      </c>
      <c r="AD78" s="13">
        <v>75.7</v>
      </c>
      <c r="AE78" s="6">
        <v>2.7564165004976902</v>
      </c>
      <c r="AF78" s="13">
        <v>75.7</v>
      </c>
      <c r="AG78" s="6">
        <v>2.71547267553585</v>
      </c>
      <c r="AH78" s="13">
        <v>75.900000000000006</v>
      </c>
      <c r="AI78" s="6">
        <v>246.42669479611001</v>
      </c>
      <c r="AJ78" s="6">
        <v>2.8999999999999998E-3</v>
      </c>
      <c r="AK78" s="6">
        <v>3.8999999999999998E-3</v>
      </c>
    </row>
    <row r="79" spans="1:37">
      <c r="A79" s="5" t="s">
        <v>122</v>
      </c>
      <c r="B79" s="22">
        <v>400</v>
      </c>
      <c r="C79" s="22">
        <v>1.673</v>
      </c>
      <c r="D79" s="22">
        <v>3.9E-2</v>
      </c>
      <c r="E79" s="22">
        <v>175</v>
      </c>
      <c r="F79" s="20">
        <v>85.034013605442198</v>
      </c>
      <c r="G79" s="22">
        <v>2.8627265542406999</v>
      </c>
      <c r="H79" s="18">
        <v>5.1900000000000002E-2</v>
      </c>
      <c r="I79" s="15">
        <v>4.26927072865807E-3</v>
      </c>
      <c r="J79" s="24">
        <v>3.9199999999999999E-2</v>
      </c>
      <c r="K79" s="18">
        <v>8.5999999999999993E-2</v>
      </c>
      <c r="L79" s="15">
        <v>7.2584378732617099E-3</v>
      </c>
      <c r="M79" s="18">
        <v>1.176E-2</v>
      </c>
      <c r="N79" s="15">
        <v>3.9590821190775902E-4</v>
      </c>
      <c r="O79" s="24">
        <v>0.18811</v>
      </c>
      <c r="P79" s="10">
        <v>75.400000000000006</v>
      </c>
      <c r="Q79" s="6">
        <v>2.5139757894470298</v>
      </c>
      <c r="R79" s="6">
        <v>3.0311115062750398</v>
      </c>
      <c r="S79" s="10">
        <v>83.4</v>
      </c>
      <c r="T79" s="6">
        <v>6.6867594109425896</v>
      </c>
      <c r="U79" s="6">
        <v>6.9292879762007802</v>
      </c>
      <c r="V79" s="10">
        <v>300</v>
      </c>
      <c r="W79" s="6">
        <v>162.25544780154101</v>
      </c>
      <c r="X79" s="6">
        <v>163.17564105917</v>
      </c>
      <c r="Y79" s="6">
        <v>9.5923261390887298</v>
      </c>
      <c r="Z79" s="6">
        <v>74.866666666666703</v>
      </c>
      <c r="AA79" s="7">
        <v>75.400000000000006</v>
      </c>
      <c r="AB79" s="7">
        <v>2.5139757894470298</v>
      </c>
      <c r="AC79" s="7">
        <v>3.0311115062750398</v>
      </c>
      <c r="AD79" s="13">
        <v>74.7</v>
      </c>
      <c r="AE79" s="6">
        <v>2.5567702810236699</v>
      </c>
      <c r="AF79" s="13">
        <v>74.599999999999994</v>
      </c>
      <c r="AG79" s="6">
        <v>2.6535921728534899</v>
      </c>
      <c r="AH79" s="13">
        <v>75</v>
      </c>
      <c r="AI79" s="6">
        <v>62.822146901221601</v>
      </c>
      <c r="AJ79" s="6">
        <v>5.5999999999999999E-3</v>
      </c>
      <c r="AK79" s="6">
        <v>6.0000000000000001E-3</v>
      </c>
    </row>
    <row r="80" spans="1:37">
      <c r="A80" s="5" t="s">
        <v>123</v>
      </c>
      <c r="B80" s="22">
        <v>650</v>
      </c>
      <c r="C80" s="22">
        <v>3.24</v>
      </c>
      <c r="D80" s="22">
        <v>0.11</v>
      </c>
      <c r="E80" s="22">
        <v>2020</v>
      </c>
      <c r="F80" s="20">
        <v>14.9700598802395</v>
      </c>
      <c r="G80" s="22">
        <v>0.54144176622059703</v>
      </c>
      <c r="H80" s="18">
        <v>6.6299999999999998E-2</v>
      </c>
      <c r="I80" s="15">
        <v>4.2757035027567898E-3</v>
      </c>
      <c r="J80" s="24">
        <v>-0.23322999999999999</v>
      </c>
      <c r="K80" s="18">
        <v>0.58699999999999997</v>
      </c>
      <c r="L80" s="15">
        <v>4.0469691811156602E-2</v>
      </c>
      <c r="M80" s="18">
        <v>6.6799999999999998E-2</v>
      </c>
      <c r="N80" s="15">
        <v>2.4160431069002002E-3</v>
      </c>
      <c r="O80" s="24">
        <v>0.53820999999999997</v>
      </c>
      <c r="P80" s="10">
        <v>417</v>
      </c>
      <c r="Q80" s="6">
        <v>14.3680046609319</v>
      </c>
      <c r="R80" s="6">
        <v>17.019458013620898</v>
      </c>
      <c r="S80" s="10">
        <v>471</v>
      </c>
      <c r="T80" s="6">
        <v>26.563452826297802</v>
      </c>
      <c r="U80" s="6">
        <v>27.8865779596896</v>
      </c>
      <c r="V80" s="10">
        <v>720</v>
      </c>
      <c r="W80" s="6">
        <v>160.00811373233299</v>
      </c>
      <c r="X80" s="6">
        <v>185.26202227736499</v>
      </c>
      <c r="Y80" s="6">
        <v>11.4649681528662</v>
      </c>
      <c r="Z80" s="6">
        <v>42.0833333333333</v>
      </c>
      <c r="AA80" s="7">
        <v>417</v>
      </c>
      <c r="AB80" s="7">
        <v>14.3680046609319</v>
      </c>
      <c r="AC80" s="7">
        <v>17.019458013620898</v>
      </c>
      <c r="AD80" s="13">
        <v>410</v>
      </c>
      <c r="AE80" s="6">
        <v>14.3680046609319</v>
      </c>
      <c r="AF80" s="13">
        <v>403</v>
      </c>
      <c r="AG80" s="6">
        <v>14.109465831666</v>
      </c>
      <c r="AH80" s="13">
        <v>363</v>
      </c>
      <c r="AI80" s="6">
        <v>118.682249979427</v>
      </c>
      <c r="AJ80" s="6">
        <v>1.5599999999999999E-2</v>
      </c>
      <c r="AK80" s="6">
        <v>6.3E-3</v>
      </c>
    </row>
    <row r="81" spans="1:37">
      <c r="A81" s="5" t="s">
        <v>124</v>
      </c>
      <c r="B81" s="22">
        <v>691</v>
      </c>
      <c r="C81" s="22">
        <v>0.64100000000000001</v>
      </c>
      <c r="D81" s="22">
        <v>2.4E-2</v>
      </c>
      <c r="E81" s="22">
        <v>337</v>
      </c>
      <c r="F81" s="20">
        <v>78.678206136900101</v>
      </c>
      <c r="G81" s="22">
        <v>2.6703996478949699</v>
      </c>
      <c r="H81" s="18">
        <v>5.11E-2</v>
      </c>
      <c r="I81" s="15">
        <v>3.17295257906008E-3</v>
      </c>
      <c r="J81" s="24">
        <v>-0.12823999999999999</v>
      </c>
      <c r="K81" s="18">
        <v>8.9800000000000005E-2</v>
      </c>
      <c r="L81" s="15">
        <v>5.9115082150327696E-3</v>
      </c>
      <c r="M81" s="18">
        <v>1.2710000000000001E-2</v>
      </c>
      <c r="N81" s="15">
        <v>4.3138730775951002E-4</v>
      </c>
      <c r="O81" s="24">
        <v>0.38203999999999999</v>
      </c>
      <c r="P81" s="10">
        <v>81.400000000000006</v>
      </c>
      <c r="Q81" s="6">
        <v>2.74184510888688</v>
      </c>
      <c r="R81" s="6">
        <v>3.2956039979212499</v>
      </c>
      <c r="S81" s="10">
        <v>87.1</v>
      </c>
      <c r="T81" s="6">
        <v>5.4824202293857196</v>
      </c>
      <c r="U81" s="6">
        <v>5.79934679113763</v>
      </c>
      <c r="V81" s="10">
        <v>220</v>
      </c>
      <c r="W81" s="6">
        <v>131.52860711702499</v>
      </c>
      <c r="X81" s="6">
        <v>134.98024802313799</v>
      </c>
      <c r="Y81" s="6">
        <v>6.5442020665901204</v>
      </c>
      <c r="Z81" s="6">
        <v>63</v>
      </c>
      <c r="AA81" s="7">
        <v>81.400000000000006</v>
      </c>
      <c r="AB81" s="7">
        <v>2.74184510888688</v>
      </c>
      <c r="AC81" s="7">
        <v>3.2956039979212499</v>
      </c>
      <c r="AD81" s="13">
        <v>81</v>
      </c>
      <c r="AE81" s="6">
        <v>2.74184510888688</v>
      </c>
      <c r="AF81" s="13">
        <v>81</v>
      </c>
      <c r="AG81" s="6">
        <v>2.7726037530771901</v>
      </c>
      <c r="AH81" s="13">
        <v>81.2</v>
      </c>
      <c r="AI81" s="6">
        <v>82.607582522094205</v>
      </c>
      <c r="AJ81" s="6">
        <v>4.4999999999999997E-3</v>
      </c>
      <c r="AK81" s="6">
        <v>4.4999999999999997E-3</v>
      </c>
    </row>
    <row r="82" spans="1:37">
      <c r="A82" s="5" t="s">
        <v>125</v>
      </c>
      <c r="B82" s="22">
        <v>459</v>
      </c>
      <c r="C82" s="22">
        <v>1.84</v>
      </c>
      <c r="D82" s="22">
        <v>0.11</v>
      </c>
      <c r="E82" s="22">
        <v>204</v>
      </c>
      <c r="F82" s="20">
        <v>88.809946714031994</v>
      </c>
      <c r="G82" s="22">
        <v>3.17300868867583</v>
      </c>
      <c r="H82" s="18">
        <v>5.8400000000000001E-2</v>
      </c>
      <c r="I82" s="15">
        <v>5.5866054736985202E-3</v>
      </c>
      <c r="J82" s="24">
        <v>-1.6598999999999999E-2</v>
      </c>
      <c r="K82" s="18">
        <v>8.8300000000000003E-2</v>
      </c>
      <c r="L82" s="15">
        <v>8.1752906458975507E-3</v>
      </c>
      <c r="M82" s="18">
        <v>1.1259999999999999E-2</v>
      </c>
      <c r="N82" s="15">
        <v>4.0229815641635599E-4</v>
      </c>
      <c r="O82" s="24">
        <v>0.26440999999999998</v>
      </c>
      <c r="P82" s="10">
        <v>72.2</v>
      </c>
      <c r="Q82" s="6">
        <v>2.5759481497048302</v>
      </c>
      <c r="R82" s="6">
        <v>3.0441772544399499</v>
      </c>
      <c r="S82" s="10">
        <v>87.5</v>
      </c>
      <c r="T82" s="6">
        <v>8.0515801636882696</v>
      </c>
      <c r="U82" s="6">
        <v>8.2640498613776696</v>
      </c>
      <c r="V82" s="10">
        <v>410</v>
      </c>
      <c r="W82" s="6">
        <v>158.55579050385501</v>
      </c>
      <c r="X82" s="6">
        <v>158.64884959496601</v>
      </c>
      <c r="Y82" s="6">
        <v>17.485714285714302</v>
      </c>
      <c r="Z82" s="6">
        <v>82.390243902438996</v>
      </c>
      <c r="AA82" s="7">
        <v>72.2</v>
      </c>
      <c r="AB82" s="7">
        <v>2.5759481497048302</v>
      </c>
      <c r="AC82" s="7">
        <v>3.0441772544399499</v>
      </c>
      <c r="AD82" s="13">
        <v>71.099999999999994</v>
      </c>
      <c r="AE82" s="6">
        <v>2.5759481497048302</v>
      </c>
      <c r="AF82" s="13">
        <v>71.099999999999994</v>
      </c>
      <c r="AG82" s="6">
        <v>2.7862417576905498</v>
      </c>
      <c r="AH82" s="13">
        <v>71.400000000000006</v>
      </c>
      <c r="AI82" s="6">
        <v>18.5045589599534</v>
      </c>
      <c r="AJ82" s="6">
        <v>1.4E-2</v>
      </c>
      <c r="AK82" s="6">
        <v>8.3999999999999995E-3</v>
      </c>
    </row>
    <row r="83" spans="1:37">
      <c r="A83" s="5" t="s">
        <v>127</v>
      </c>
      <c r="B83" s="22">
        <v>652</v>
      </c>
      <c r="C83" s="22">
        <v>1.84</v>
      </c>
      <c r="D83" s="22">
        <v>0.13</v>
      </c>
      <c r="E83" s="22">
        <v>262</v>
      </c>
      <c r="F83" s="20">
        <v>88.261253309796999</v>
      </c>
      <c r="G83" s="22">
        <v>2.9384826267159299</v>
      </c>
      <c r="H83" s="18">
        <v>4.87E-2</v>
      </c>
      <c r="I83" s="15">
        <v>2.9595086402020299E-3</v>
      </c>
      <c r="J83" s="24">
        <v>-0.13105</v>
      </c>
      <c r="K83" s="18">
        <v>7.5899999999999995E-2</v>
      </c>
      <c r="L83" s="15">
        <v>4.6096715839742796E-3</v>
      </c>
      <c r="M83" s="18">
        <v>1.133E-2</v>
      </c>
      <c r="N83" s="15">
        <v>3.7720978246063398E-4</v>
      </c>
      <c r="O83" s="24">
        <v>0.46955999999999998</v>
      </c>
      <c r="P83" s="10">
        <v>72.599999999999994</v>
      </c>
      <c r="Q83" s="6">
        <v>2.4070633839086102</v>
      </c>
      <c r="R83" s="6">
        <v>2.90824893325353</v>
      </c>
      <c r="S83" s="10">
        <v>74.2</v>
      </c>
      <c r="T83" s="6">
        <v>4.2753712259573096</v>
      </c>
      <c r="U83" s="6">
        <v>4.57159642323826</v>
      </c>
      <c r="V83" s="10">
        <v>120</v>
      </c>
      <c r="W83" s="6">
        <v>396.41301006835198</v>
      </c>
      <c r="X83" s="6">
        <v>416.13827073264099</v>
      </c>
      <c r="Y83" s="6">
        <v>2.15633423180594</v>
      </c>
      <c r="Z83" s="6">
        <v>39.5</v>
      </c>
      <c r="AA83" s="7">
        <v>72.599999999999994</v>
      </c>
      <c r="AB83" s="7">
        <v>2.4070633839086102</v>
      </c>
      <c r="AC83" s="7">
        <v>2.90824893325353</v>
      </c>
      <c r="AD83" s="13">
        <v>73.2</v>
      </c>
      <c r="AE83" s="6">
        <v>2.4070633839086102</v>
      </c>
      <c r="AF83" s="13">
        <v>72.8</v>
      </c>
      <c r="AG83" s="6">
        <v>2.4053688115845602</v>
      </c>
      <c r="AH83" s="13">
        <v>73.099999999999994</v>
      </c>
      <c r="AI83" s="6">
        <v>384.99027617779001</v>
      </c>
      <c r="AJ83" s="6">
        <v>1.5E-3</v>
      </c>
      <c r="AK83" s="6">
        <v>4.0000000000000001E-3</v>
      </c>
    </row>
    <row r="84" spans="1:37">
      <c r="A84" s="5" t="s">
        <v>128</v>
      </c>
      <c r="B84" s="22">
        <v>1290</v>
      </c>
      <c r="C84" s="22">
        <v>1.72</v>
      </c>
      <c r="D84" s="22">
        <v>0.2</v>
      </c>
      <c r="E84" s="22">
        <v>465</v>
      </c>
      <c r="F84" s="20">
        <v>89.605734767025098</v>
      </c>
      <c r="G84" s="22">
        <v>3.5876500480019602</v>
      </c>
      <c r="H84" s="18">
        <v>4.8300000000000003E-2</v>
      </c>
      <c r="I84" s="15">
        <v>2.2884421722114598E-3</v>
      </c>
      <c r="J84" s="24">
        <v>0.13900999999999999</v>
      </c>
      <c r="K84" s="18">
        <v>7.5399999999999995E-2</v>
      </c>
      <c r="L84" s="15">
        <v>4.1886257168192902E-3</v>
      </c>
      <c r="M84" s="18">
        <v>1.116E-2</v>
      </c>
      <c r="N84" s="15">
        <v>4.4682602781843299E-4</v>
      </c>
      <c r="O84" s="24">
        <v>0.41225000000000001</v>
      </c>
      <c r="P84" s="10">
        <v>71.5</v>
      </c>
      <c r="Q84" s="6">
        <v>2.8209633024871299</v>
      </c>
      <c r="R84" s="6">
        <v>3.2470476313252501</v>
      </c>
      <c r="S84" s="10">
        <v>73.8</v>
      </c>
      <c r="T84" s="6">
        <v>3.9935468738561899</v>
      </c>
      <c r="U84" s="6">
        <v>4.3054735336791303</v>
      </c>
      <c r="V84" s="10">
        <v>140</v>
      </c>
      <c r="W84" s="6">
        <v>171.39528758727499</v>
      </c>
      <c r="X84" s="6">
        <v>181.75007975036701</v>
      </c>
      <c r="Y84" s="6">
        <v>3.1165311653116601</v>
      </c>
      <c r="Z84" s="6">
        <v>48.928571428571402</v>
      </c>
      <c r="AA84" s="7">
        <v>71.5</v>
      </c>
      <c r="AB84" s="7">
        <v>2.8209633024871299</v>
      </c>
      <c r="AC84" s="7">
        <v>3.2470476313252501</v>
      </c>
      <c r="AD84" s="13">
        <v>71.400000000000006</v>
      </c>
      <c r="AE84" s="6">
        <v>2.8764620550215998</v>
      </c>
      <c r="AF84" s="13">
        <v>71.2</v>
      </c>
      <c r="AG84" s="6">
        <v>2.8524404697883798</v>
      </c>
      <c r="AH84" s="13">
        <v>68.599999999999994</v>
      </c>
      <c r="AI84" s="6">
        <v>143.03594445846301</v>
      </c>
      <c r="AJ84" s="6">
        <v>1.1999999999999999E-3</v>
      </c>
      <c r="AK84" s="6">
        <v>3.0000000000000001E-3</v>
      </c>
    </row>
    <row r="85" spans="1:37">
      <c r="A85" s="5" t="s">
        <v>129</v>
      </c>
      <c r="B85" s="22">
        <v>580</v>
      </c>
      <c r="C85" s="22">
        <v>3.19</v>
      </c>
      <c r="D85" s="22">
        <v>0.21</v>
      </c>
      <c r="E85" s="22">
        <v>1390</v>
      </c>
      <c r="F85" s="20">
        <v>16.694490818030101</v>
      </c>
      <c r="G85" s="22">
        <v>1.58671981075999</v>
      </c>
      <c r="H85" s="18">
        <v>6.0499999999999998E-2</v>
      </c>
      <c r="I85" s="15">
        <v>4.2149015234362701E-3</v>
      </c>
      <c r="J85" s="24">
        <v>0.19872999999999999</v>
      </c>
      <c r="K85" s="18">
        <v>0.53800000000000003</v>
      </c>
      <c r="L85" s="15">
        <v>7.47508267783039E-2</v>
      </c>
      <c r="M85" s="18">
        <v>5.9900000000000002E-2</v>
      </c>
      <c r="N85" s="15">
        <v>5.6931665482049601E-3</v>
      </c>
      <c r="O85" s="24">
        <v>0.71875999999999995</v>
      </c>
      <c r="P85" s="10">
        <v>373</v>
      </c>
      <c r="Q85" s="6">
        <v>33.900922317028702</v>
      </c>
      <c r="R85" s="6">
        <v>34.886449109970499</v>
      </c>
      <c r="S85" s="10">
        <v>419</v>
      </c>
      <c r="T85" s="6">
        <v>42.126974129082697</v>
      </c>
      <c r="U85" s="6">
        <v>42.884938502519198</v>
      </c>
      <c r="V85" s="10">
        <v>530</v>
      </c>
      <c r="W85" s="6">
        <v>148.19370297999899</v>
      </c>
      <c r="X85" s="6">
        <v>157.49830719466499</v>
      </c>
      <c r="Y85" s="6">
        <v>10.978520286396201</v>
      </c>
      <c r="Z85" s="6">
        <v>29.622641509434001</v>
      </c>
      <c r="AA85" s="7">
        <v>373</v>
      </c>
      <c r="AB85" s="7">
        <v>33.900922317028702</v>
      </c>
      <c r="AC85" s="7">
        <v>34.886449109970499</v>
      </c>
      <c r="AD85" s="13">
        <v>369</v>
      </c>
      <c r="AE85" s="6">
        <v>33.900922317028702</v>
      </c>
      <c r="AF85" s="13">
        <v>365</v>
      </c>
      <c r="AG85" s="6">
        <v>33.770133983631197</v>
      </c>
      <c r="AH85" s="13">
        <v>343</v>
      </c>
      <c r="AI85" s="6">
        <v>85.379702523048294</v>
      </c>
      <c r="AJ85" s="6">
        <v>8.0999999999999996E-3</v>
      </c>
      <c r="AK85" s="6">
        <v>7.1999999999999998E-3</v>
      </c>
    </row>
    <row r="86" spans="1:37">
      <c r="A86" s="5" t="s">
        <v>130</v>
      </c>
      <c r="B86" s="22">
        <v>646</v>
      </c>
      <c r="C86" s="22">
        <v>8.9600000000000009</v>
      </c>
      <c r="D86" s="22">
        <v>0.86</v>
      </c>
      <c r="E86" s="22">
        <v>2066</v>
      </c>
      <c r="F86" s="20">
        <v>12.578616352201299</v>
      </c>
      <c r="G86" s="22">
        <v>0.43554529270560599</v>
      </c>
      <c r="H86" s="18">
        <v>5.6500000000000002E-2</v>
      </c>
      <c r="I86" s="15">
        <v>1.62027794864237E-3</v>
      </c>
      <c r="J86" s="24">
        <v>0.32356000000000001</v>
      </c>
      <c r="K86" s="18">
        <v>0.61699999999999999</v>
      </c>
      <c r="L86" s="15">
        <v>2.38694810268258E-2</v>
      </c>
      <c r="M86" s="18">
        <v>7.9500000000000001E-2</v>
      </c>
      <c r="N86" s="15">
        <v>2.75275513622261E-3</v>
      </c>
      <c r="O86" s="24">
        <v>0.42263000000000001</v>
      </c>
      <c r="P86" s="10">
        <v>493</v>
      </c>
      <c r="Q86" s="6">
        <v>16.464102730313002</v>
      </c>
      <c r="R86" s="6">
        <v>19.651575465469602</v>
      </c>
      <c r="S86" s="10">
        <v>487</v>
      </c>
      <c r="T86" s="6">
        <v>14.887150685654801</v>
      </c>
      <c r="U86" s="6">
        <v>17.2712919240264</v>
      </c>
      <c r="V86" s="10">
        <v>456</v>
      </c>
      <c r="W86" s="6">
        <v>64.656956046370993</v>
      </c>
      <c r="X86" s="6">
        <v>68.993294706837204</v>
      </c>
      <c r="Y86" s="6">
        <v>-1.2320328542094501</v>
      </c>
      <c r="Z86" s="6">
        <v>-8.1140350877192997</v>
      </c>
      <c r="AA86" s="7">
        <v>493</v>
      </c>
      <c r="AB86" s="7">
        <v>16.464102730313002</v>
      </c>
      <c r="AC86" s="7">
        <v>19.651575465469602</v>
      </c>
      <c r="AD86" s="13">
        <v>492</v>
      </c>
      <c r="AE86" s="6">
        <v>16.464102730313002</v>
      </c>
      <c r="AF86" s="13">
        <v>478</v>
      </c>
      <c r="AG86" s="6">
        <v>14.3571325666859</v>
      </c>
      <c r="AH86" s="13">
        <v>418</v>
      </c>
      <c r="AI86" s="6">
        <v>39.915685703522001</v>
      </c>
      <c r="AJ86" s="6">
        <v>2.8E-3</v>
      </c>
      <c r="AK86" s="6">
        <v>1.2999999999999999E-3</v>
      </c>
    </row>
    <row r="87" spans="1:37">
      <c r="A87" s="5" t="s">
        <v>131</v>
      </c>
      <c r="B87" s="22">
        <v>316</v>
      </c>
      <c r="C87" s="22">
        <v>2.46</v>
      </c>
      <c r="D87" s="22">
        <v>0.11</v>
      </c>
      <c r="E87" s="22">
        <v>630</v>
      </c>
      <c r="F87" s="20">
        <v>19.379844961240298</v>
      </c>
      <c r="G87" s="22">
        <v>0.65487716094038895</v>
      </c>
      <c r="H87" s="18">
        <v>5.3100000000000001E-2</v>
      </c>
      <c r="I87" s="15">
        <v>1.94444329334633E-3</v>
      </c>
      <c r="J87" s="24">
        <v>0.24765000000000001</v>
      </c>
      <c r="K87" s="18">
        <v>0.376</v>
      </c>
      <c r="L87" s="15">
        <v>1.5217374680279099E-2</v>
      </c>
      <c r="M87" s="18">
        <v>5.16E-2</v>
      </c>
      <c r="N87" s="15">
        <v>1.7436497336334399E-3</v>
      </c>
      <c r="O87" s="24">
        <v>0.44241999999999998</v>
      </c>
      <c r="P87" s="10">
        <v>324</v>
      </c>
      <c r="Q87" s="6">
        <v>10.7940164944118</v>
      </c>
      <c r="R87" s="6">
        <v>12.9465978961705</v>
      </c>
      <c r="S87" s="10">
        <v>324</v>
      </c>
      <c r="T87" s="6">
        <v>11.0419592029525</v>
      </c>
      <c r="U87" s="6">
        <v>12.698230005207501</v>
      </c>
      <c r="V87" s="10">
        <v>315</v>
      </c>
      <c r="W87" s="6">
        <v>81.329142710155097</v>
      </c>
      <c r="X87" s="6">
        <v>85.441348179478197</v>
      </c>
      <c r="Y87" s="6">
        <v>0</v>
      </c>
      <c r="Z87" s="6">
        <v>-2.8571428571428501</v>
      </c>
      <c r="AA87" s="7">
        <v>324</v>
      </c>
      <c r="AB87" s="7">
        <v>10.7940164944118</v>
      </c>
      <c r="AC87" s="7">
        <v>12.9465978961705</v>
      </c>
      <c r="AD87" s="13">
        <v>323.3</v>
      </c>
      <c r="AE87" s="6">
        <v>10.882113401432401</v>
      </c>
      <c r="AF87" s="13">
        <v>315.2</v>
      </c>
      <c r="AG87" s="6">
        <v>9.6889660459548992</v>
      </c>
      <c r="AH87" s="13">
        <v>256</v>
      </c>
      <c r="AI87" s="6">
        <v>58.519479269460099</v>
      </c>
      <c r="AJ87" s="6">
        <v>2.2000000000000001E-3</v>
      </c>
      <c r="AK87" s="6">
        <v>2.2000000000000001E-3</v>
      </c>
    </row>
    <row r="88" spans="1:37">
      <c r="A88" s="5" t="s">
        <v>132</v>
      </c>
      <c r="B88" s="22">
        <v>143</v>
      </c>
      <c r="C88" s="22">
        <v>1.911</v>
      </c>
      <c r="D88" s="22">
        <v>9.5000000000000001E-2</v>
      </c>
      <c r="E88" s="22">
        <v>328</v>
      </c>
      <c r="F88" s="20">
        <v>19.011406844106499</v>
      </c>
      <c r="G88" s="22">
        <v>0.67101758926140898</v>
      </c>
      <c r="H88" s="18">
        <v>5.8599999999999999E-2</v>
      </c>
      <c r="I88" s="15">
        <v>3.9855757067590097E-3</v>
      </c>
      <c r="J88" s="24">
        <v>-0.1148</v>
      </c>
      <c r="K88" s="18">
        <v>0.432</v>
      </c>
      <c r="L88" s="15">
        <v>3.5939532382044101E-2</v>
      </c>
      <c r="M88" s="18">
        <v>5.2600000000000001E-2</v>
      </c>
      <c r="N88" s="15">
        <v>1.8565446252649001E-3</v>
      </c>
      <c r="O88" s="24">
        <v>0.33483000000000002</v>
      </c>
      <c r="P88" s="10">
        <v>330.4</v>
      </c>
      <c r="Q88" s="6">
        <v>11.3354988144043</v>
      </c>
      <c r="R88" s="6">
        <v>13.472054030826801</v>
      </c>
      <c r="S88" s="10">
        <v>359</v>
      </c>
      <c r="T88" s="6">
        <v>23.6456790298935</v>
      </c>
      <c r="U88" s="6">
        <v>24.6382365307893</v>
      </c>
      <c r="V88" s="10">
        <v>480</v>
      </c>
      <c r="W88" s="6">
        <v>196.08876268013</v>
      </c>
      <c r="X88" s="6">
        <v>204.149847942625</v>
      </c>
      <c r="Y88" s="6">
        <v>7.966573816156</v>
      </c>
      <c r="Z88" s="6">
        <v>31.1666666666667</v>
      </c>
      <c r="AA88" s="7">
        <v>330.4</v>
      </c>
      <c r="AB88" s="7">
        <v>11.3354988144043</v>
      </c>
      <c r="AC88" s="7">
        <v>13.472054030826801</v>
      </c>
      <c r="AD88" s="13">
        <v>327.5</v>
      </c>
      <c r="AE88" s="6">
        <v>11.8175096095312</v>
      </c>
      <c r="AF88" s="13">
        <v>325.89999999999998</v>
      </c>
      <c r="AG88" s="6">
        <v>11.514466413375199</v>
      </c>
      <c r="AH88" s="13">
        <v>314</v>
      </c>
      <c r="AI88" s="6">
        <v>157.16769022106399</v>
      </c>
      <c r="AJ88" s="6">
        <v>7.4000000000000003E-3</v>
      </c>
      <c r="AK88" s="6">
        <v>5.4999999999999997E-3</v>
      </c>
    </row>
    <row r="89" spans="1:37">
      <c r="A89" s="5" t="s">
        <v>133</v>
      </c>
      <c r="B89" s="22">
        <v>475</v>
      </c>
      <c r="C89" s="22">
        <v>2.2200000000000002</v>
      </c>
      <c r="D89" s="22">
        <v>0.12</v>
      </c>
      <c r="E89" s="22">
        <v>186</v>
      </c>
      <c r="F89" s="20">
        <v>85.470085470085493</v>
      </c>
      <c r="G89" s="22">
        <v>2.8816699299473001</v>
      </c>
      <c r="H89" s="18">
        <v>4.87E-2</v>
      </c>
      <c r="I89" s="15">
        <v>3.5685489656763301E-3</v>
      </c>
      <c r="J89" s="24">
        <v>0.33661000000000002</v>
      </c>
      <c r="K89" s="18">
        <v>7.8299999999999995E-2</v>
      </c>
      <c r="L89" s="15">
        <v>4.9916075651938001E-3</v>
      </c>
      <c r="M89" s="18">
        <v>1.17E-2</v>
      </c>
      <c r="N89" s="15">
        <v>3.9447179671048602E-4</v>
      </c>
      <c r="O89" s="24">
        <v>-1.6892000000000001E-2</v>
      </c>
      <c r="P89" s="10">
        <v>75</v>
      </c>
      <c r="Q89" s="6">
        <v>2.5048985851926302</v>
      </c>
      <c r="R89" s="6">
        <v>3.0188126959142898</v>
      </c>
      <c r="S89" s="10">
        <v>76.400000000000006</v>
      </c>
      <c r="T89" s="6">
        <v>4.7234391389846699</v>
      </c>
      <c r="U89" s="6">
        <v>5.0087450016697197</v>
      </c>
      <c r="V89" s="10">
        <v>120</v>
      </c>
      <c r="W89" s="6">
        <v>373.56453317496101</v>
      </c>
      <c r="X89" s="6">
        <v>386.79260513119999</v>
      </c>
      <c r="Y89" s="6">
        <v>1.8324607329842999</v>
      </c>
      <c r="Z89" s="6">
        <v>37.5</v>
      </c>
      <c r="AA89" s="7">
        <v>75</v>
      </c>
      <c r="AB89" s="7">
        <v>2.5048985851926302</v>
      </c>
      <c r="AC89" s="7">
        <v>3.0188126959142898</v>
      </c>
      <c r="AD89" s="13">
        <v>74.900000000000006</v>
      </c>
      <c r="AE89" s="6">
        <v>2.5924731285203402</v>
      </c>
      <c r="AF89" s="13">
        <v>74.8</v>
      </c>
      <c r="AG89" s="6">
        <v>2.5435953490467398</v>
      </c>
      <c r="AH89" s="13">
        <v>75.3</v>
      </c>
      <c r="AI89" s="6">
        <v>354.40471024836398</v>
      </c>
      <c r="AJ89" s="6">
        <v>1.5E-3</v>
      </c>
      <c r="AK89" s="6">
        <v>4.8999999999999998E-3</v>
      </c>
    </row>
    <row r="90" spans="1:37">
      <c r="A90" s="5" t="s">
        <v>134</v>
      </c>
      <c r="B90" s="22">
        <v>356</v>
      </c>
      <c r="C90" s="22">
        <v>1.91</v>
      </c>
      <c r="D90" s="22">
        <v>0.17</v>
      </c>
      <c r="E90" s="22">
        <v>353</v>
      </c>
      <c r="F90" s="20">
        <v>76.335877862595396</v>
      </c>
      <c r="G90" s="22">
        <v>5.4930547288109697</v>
      </c>
      <c r="H90" s="18">
        <v>0.109</v>
      </c>
      <c r="I90" s="15">
        <v>1.4549297954300801E-2</v>
      </c>
      <c r="J90" s="24">
        <v>-0.14338999999999999</v>
      </c>
      <c r="K90" s="18">
        <v>0.19800000000000001</v>
      </c>
      <c r="L90" s="15">
        <v>3.2752660741381001E-2</v>
      </c>
      <c r="M90" s="18">
        <v>1.3100000000000001E-2</v>
      </c>
      <c r="N90" s="15">
        <v>9.4266312201125098E-4</v>
      </c>
      <c r="O90" s="24">
        <v>0.35993999999999998</v>
      </c>
      <c r="P90" s="10">
        <v>84</v>
      </c>
      <c r="Q90" s="6">
        <v>5.9264126403342701</v>
      </c>
      <c r="R90" s="6">
        <v>6.2186209286934204</v>
      </c>
      <c r="S90" s="10">
        <v>180</v>
      </c>
      <c r="T90" s="6">
        <v>26.402693844467901</v>
      </c>
      <c r="U90" s="6">
        <v>26.6737079970897</v>
      </c>
      <c r="V90" s="10">
        <v>1630</v>
      </c>
      <c r="W90" s="6">
        <v>228.401387455346</v>
      </c>
      <c r="X90" s="6">
        <v>228.40913314854299</v>
      </c>
      <c r="Y90" s="6">
        <v>53.3333333333333</v>
      </c>
      <c r="Z90" s="6">
        <v>94.846625766871199</v>
      </c>
      <c r="AA90" s="7">
        <v>84</v>
      </c>
      <c r="AB90" s="7">
        <v>5.9264126403342701</v>
      </c>
      <c r="AC90" s="7">
        <v>6.2186209286934204</v>
      </c>
      <c r="AD90" s="13">
        <v>75</v>
      </c>
      <c r="AE90" s="6">
        <v>6.2893057473391902</v>
      </c>
      <c r="AF90" s="13">
        <v>76.900000000000006</v>
      </c>
      <c r="AG90" s="6">
        <v>6.82129329707388</v>
      </c>
      <c r="AH90" s="13">
        <v>83.7</v>
      </c>
      <c r="AI90" s="6">
        <v>7.5719608772816498</v>
      </c>
      <c r="AJ90" s="6">
        <v>7.8E-2</v>
      </c>
      <c r="AK90" s="6">
        <v>2.3E-2</v>
      </c>
    </row>
    <row r="91" spans="1:37">
      <c r="A91" s="5" t="s">
        <v>135</v>
      </c>
      <c r="B91" s="22">
        <v>840</v>
      </c>
      <c r="C91" s="22">
        <v>0.61</v>
      </c>
      <c r="D91" s="22">
        <v>6.8000000000000005E-2</v>
      </c>
      <c r="E91" s="22">
        <v>333</v>
      </c>
      <c r="F91" s="20">
        <v>86.281276962899099</v>
      </c>
      <c r="G91" s="22">
        <v>6.1376646982824896</v>
      </c>
      <c r="H91" s="18">
        <v>8.1000000000000003E-2</v>
      </c>
      <c r="I91" s="15">
        <v>2.4537688988658699E-2</v>
      </c>
      <c r="J91" s="24">
        <v>-0.53939000000000004</v>
      </c>
      <c r="K91" s="18">
        <v>0.122</v>
      </c>
      <c r="L91" s="15">
        <v>3.7948199620535403E-2</v>
      </c>
      <c r="M91" s="18">
        <v>1.159E-2</v>
      </c>
      <c r="N91" s="15">
        <v>8.2446083735736005E-4</v>
      </c>
      <c r="O91" s="24">
        <v>0.18509</v>
      </c>
      <c r="P91" s="10">
        <v>74.2</v>
      </c>
      <c r="Q91" s="6">
        <v>5.2411811131445702</v>
      </c>
      <c r="R91" s="6">
        <v>5.5005610513551702</v>
      </c>
      <c r="S91" s="10">
        <v>131</v>
      </c>
      <c r="T91" s="6">
        <v>38.705407901216802</v>
      </c>
      <c r="U91" s="6">
        <v>38.785752832030703</v>
      </c>
      <c r="V91" s="10">
        <v>450</v>
      </c>
      <c r="W91" s="6">
        <v>527.59564834922901</v>
      </c>
      <c r="X91" s="6">
        <v>527.60060163058495</v>
      </c>
      <c r="Y91" s="6">
        <v>43.358778625954201</v>
      </c>
      <c r="Z91" s="6">
        <v>83.511111111111106</v>
      </c>
      <c r="AA91" s="7">
        <v>74.2</v>
      </c>
      <c r="AB91" s="7">
        <v>5.2411811131445702</v>
      </c>
      <c r="AC91" s="7">
        <v>5.5005610513551702</v>
      </c>
      <c r="AD91" s="13">
        <v>71.599999999999994</v>
      </c>
      <c r="AE91" s="6">
        <v>5.3858684964250099</v>
      </c>
      <c r="AF91" s="13">
        <v>72.099999999999994</v>
      </c>
      <c r="AG91" s="6">
        <v>5.7060319662243</v>
      </c>
      <c r="AH91" s="13">
        <v>77.400000000000006</v>
      </c>
      <c r="AI91" s="6">
        <v>8.9356788798341693</v>
      </c>
      <c r="AJ91" s="6">
        <v>5.2999999999999999E-2</v>
      </c>
      <c r="AK91" s="6">
        <v>4.4999999999999998E-2</v>
      </c>
    </row>
    <row r="92" spans="1:37">
      <c r="A92" s="5" t="s">
        <v>136</v>
      </c>
      <c r="B92" s="22">
        <v>495</v>
      </c>
      <c r="C92" s="22">
        <v>2.0190000000000001</v>
      </c>
      <c r="D92" s="22">
        <v>7.5999999999999998E-2</v>
      </c>
      <c r="E92" s="22">
        <v>204</v>
      </c>
      <c r="F92" s="20">
        <v>88.261253309796999</v>
      </c>
      <c r="G92" s="22">
        <v>3.4649452431821399</v>
      </c>
      <c r="H92" s="18">
        <v>5.1299999999999998E-2</v>
      </c>
      <c r="I92" s="15">
        <v>3.25908696698957E-3</v>
      </c>
      <c r="J92" s="24">
        <v>-0.13769999999999999</v>
      </c>
      <c r="K92" s="18">
        <v>7.9699999999999993E-2</v>
      </c>
      <c r="L92" s="15">
        <v>5.0088252491876702E-3</v>
      </c>
      <c r="M92" s="18">
        <v>1.133E-2</v>
      </c>
      <c r="N92" s="15">
        <v>4.44791209427523E-4</v>
      </c>
      <c r="O92" s="24">
        <v>0.40600999999999998</v>
      </c>
      <c r="P92" s="10">
        <v>72.7</v>
      </c>
      <c r="Q92" s="6">
        <v>2.8428426150867998</v>
      </c>
      <c r="R92" s="6">
        <v>3.27806526136535</v>
      </c>
      <c r="S92" s="10">
        <v>77.7</v>
      </c>
      <c r="T92" s="6">
        <v>4.6678465968347602</v>
      </c>
      <c r="U92" s="6">
        <v>4.9656989162330802</v>
      </c>
      <c r="V92" s="10">
        <v>230</v>
      </c>
      <c r="W92" s="6">
        <v>122.677777591506</v>
      </c>
      <c r="X92" s="6">
        <v>124.285297833035</v>
      </c>
      <c r="Y92" s="6">
        <v>6.4350064350064304</v>
      </c>
      <c r="Z92" s="6">
        <v>68.391304347826093</v>
      </c>
      <c r="AA92" s="7">
        <v>72.7</v>
      </c>
      <c r="AB92" s="7">
        <v>2.8428426150867998</v>
      </c>
      <c r="AC92" s="7">
        <v>3.27806526136535</v>
      </c>
      <c r="AD92" s="13">
        <v>72.099999999999994</v>
      </c>
      <c r="AE92" s="6">
        <v>2.7888983728622301</v>
      </c>
      <c r="AF92" s="13">
        <v>72.099999999999994</v>
      </c>
      <c r="AG92" s="6">
        <v>2.8185442788045401</v>
      </c>
      <c r="AH92" s="13">
        <v>72.7</v>
      </c>
      <c r="AI92" s="6">
        <v>67.6440101915247</v>
      </c>
      <c r="AJ92" s="6">
        <v>4.8999999999999998E-3</v>
      </c>
      <c r="AK92" s="6">
        <v>4.1999999999999997E-3</v>
      </c>
    </row>
    <row r="93" spans="1:37">
      <c r="A93" s="5" t="s">
        <v>137</v>
      </c>
      <c r="B93" s="22">
        <v>387</v>
      </c>
      <c r="C93" s="22">
        <v>11.9</v>
      </c>
      <c r="D93" s="22">
        <v>3.4</v>
      </c>
      <c r="E93" s="22">
        <v>1880</v>
      </c>
      <c r="F93" s="20">
        <v>9.0826521344232507</v>
      </c>
      <c r="G93" s="22">
        <v>0.36612283778355598</v>
      </c>
      <c r="H93" s="18">
        <v>6.1600000000000002E-2</v>
      </c>
      <c r="I93" s="15">
        <v>1.80997725959274E-3</v>
      </c>
      <c r="J93" s="24">
        <v>0.12257999999999999</v>
      </c>
      <c r="K93" s="18">
        <v>0.93400000000000005</v>
      </c>
      <c r="L93" s="15">
        <v>4.2725058618567097E-2</v>
      </c>
      <c r="M93" s="18">
        <v>0.1101</v>
      </c>
      <c r="N93" s="15">
        <v>4.4381447008406396E-3</v>
      </c>
      <c r="O93" s="24">
        <v>0.70606000000000002</v>
      </c>
      <c r="P93" s="10">
        <v>673</v>
      </c>
      <c r="Q93" s="6">
        <v>25.645340207938201</v>
      </c>
      <c r="R93" s="6">
        <v>29.435872726038198</v>
      </c>
      <c r="S93" s="10">
        <v>668</v>
      </c>
      <c r="T93" s="6">
        <v>22.073865018362898</v>
      </c>
      <c r="U93" s="6">
        <v>24.699640522682699</v>
      </c>
      <c r="V93" s="10">
        <v>648</v>
      </c>
      <c r="W93" s="6">
        <v>63.697961782217199</v>
      </c>
      <c r="X93" s="6">
        <v>68.005403919171897</v>
      </c>
      <c r="Y93" s="6">
        <v>-0.74850299401197196</v>
      </c>
      <c r="Z93" s="6">
        <v>-3.8580246913580298</v>
      </c>
      <c r="AA93" s="7">
        <v>673</v>
      </c>
      <c r="AB93" s="7">
        <v>25.645340207938201</v>
      </c>
      <c r="AC93" s="7">
        <v>29.435872726038198</v>
      </c>
      <c r="AD93" s="13">
        <v>672</v>
      </c>
      <c r="AE93" s="6">
        <v>26.207317191595401</v>
      </c>
      <c r="AF93" s="13">
        <v>651</v>
      </c>
      <c r="AG93" s="6">
        <v>22.073865018362898</v>
      </c>
      <c r="AH93" s="13">
        <v>599</v>
      </c>
      <c r="AI93" s="6">
        <v>44.432311837319503</v>
      </c>
      <c r="AJ93" s="6">
        <v>2.0999999999999999E-3</v>
      </c>
      <c r="AK93" s="6">
        <v>1.1999999999999999E-3</v>
      </c>
    </row>
    <row r="94" spans="1:37">
      <c r="A94" s="5" t="s">
        <v>138</v>
      </c>
      <c r="B94" s="22">
        <v>578</v>
      </c>
      <c r="C94" s="22">
        <v>1.66</v>
      </c>
      <c r="D94" s="22">
        <v>7.3999999999999996E-2</v>
      </c>
      <c r="E94" s="22">
        <v>245</v>
      </c>
      <c r="F94" s="20">
        <v>85.034013605442198</v>
      </c>
      <c r="G94" s="22">
        <v>2.8032257511610199</v>
      </c>
      <c r="H94" s="18">
        <v>4.99E-2</v>
      </c>
      <c r="I94" s="15">
        <v>2.8866135535982299E-3</v>
      </c>
      <c r="J94" s="24">
        <v>0.17177000000000001</v>
      </c>
      <c r="K94" s="18">
        <v>8.0699999999999994E-2</v>
      </c>
      <c r="L94" s="15">
        <v>4.3318803470202101E-3</v>
      </c>
      <c r="M94" s="18">
        <v>1.176E-2</v>
      </c>
      <c r="N94" s="15">
        <v>3.8767939364376698E-4</v>
      </c>
      <c r="O94" s="24">
        <v>0.16370999999999999</v>
      </c>
      <c r="P94" s="10">
        <v>75.400000000000006</v>
      </c>
      <c r="Q94" s="6">
        <v>2.47294849722469</v>
      </c>
      <c r="R94" s="6">
        <v>2.9971714938376399</v>
      </c>
      <c r="S94" s="10">
        <v>78.7</v>
      </c>
      <c r="T94" s="6">
        <v>4.0593500940329701</v>
      </c>
      <c r="U94" s="6">
        <v>4.4062128137236796</v>
      </c>
      <c r="V94" s="10">
        <v>180</v>
      </c>
      <c r="W94" s="6">
        <v>214.54039426031599</v>
      </c>
      <c r="X94" s="6">
        <v>223.18220694596599</v>
      </c>
      <c r="Y94" s="6">
        <v>4.1931385006353104</v>
      </c>
      <c r="Z94" s="6">
        <v>58.1111111111111</v>
      </c>
      <c r="AA94" s="7">
        <v>75.400000000000006</v>
      </c>
      <c r="AB94" s="7">
        <v>2.47294849722469</v>
      </c>
      <c r="AC94" s="7">
        <v>2.9971714938376399</v>
      </c>
      <c r="AD94" s="13">
        <v>75.099999999999994</v>
      </c>
      <c r="AE94" s="6">
        <v>2.47294849722469</v>
      </c>
      <c r="AF94" s="13">
        <v>75</v>
      </c>
      <c r="AG94" s="6">
        <v>2.5033823491279801</v>
      </c>
      <c r="AH94" s="13">
        <v>73.900000000000006</v>
      </c>
      <c r="AI94" s="6">
        <v>192.624247096185</v>
      </c>
      <c r="AJ94" s="6">
        <v>3.2000000000000002E-3</v>
      </c>
      <c r="AK94" s="6">
        <v>3.7000000000000002E-3</v>
      </c>
    </row>
    <row r="95" spans="1:37">
      <c r="A95" s="5" t="s">
        <v>139</v>
      </c>
      <c r="B95" s="22">
        <v>266</v>
      </c>
      <c r="C95" s="22">
        <v>0.97899999999999998</v>
      </c>
      <c r="D95" s="22">
        <v>3.5999999999999997E-2</v>
      </c>
      <c r="E95" s="22">
        <v>372</v>
      </c>
      <c r="F95" s="20">
        <v>27.472527472527499</v>
      </c>
      <c r="G95" s="22">
        <v>1.05702907093452</v>
      </c>
      <c r="H95" s="18">
        <v>5.2999999999999999E-2</v>
      </c>
      <c r="I95" s="15">
        <v>2.8318144134838901E-3</v>
      </c>
      <c r="J95" s="24">
        <v>0.43046000000000001</v>
      </c>
      <c r="K95" s="18">
        <v>0.26400000000000001</v>
      </c>
      <c r="L95" s="15">
        <v>1.3257905692831E-2</v>
      </c>
      <c r="M95" s="18">
        <v>3.6400000000000002E-2</v>
      </c>
      <c r="N95" s="15">
        <v>1.4005212378254001E-3</v>
      </c>
      <c r="O95" s="24">
        <v>0.23455999999999999</v>
      </c>
      <c r="P95" s="10">
        <v>232.3</v>
      </c>
      <c r="Q95" s="6">
        <v>8.3172480239247406</v>
      </c>
      <c r="R95" s="6">
        <v>9.7651687137326402</v>
      </c>
      <c r="S95" s="10">
        <v>237</v>
      </c>
      <c r="T95" s="6">
        <v>10.4894794731226</v>
      </c>
      <c r="U95" s="6">
        <v>11.5325944695832</v>
      </c>
      <c r="V95" s="10">
        <v>320</v>
      </c>
      <c r="W95" s="6">
        <v>143.69741897482601</v>
      </c>
      <c r="X95" s="6">
        <v>149.57445533232001</v>
      </c>
      <c r="Y95" s="6">
        <v>1.9831223628692001</v>
      </c>
      <c r="Z95" s="6">
        <v>27.40625</v>
      </c>
      <c r="AA95" s="7">
        <v>232.3</v>
      </c>
      <c r="AB95" s="7">
        <v>8.3172480239247406</v>
      </c>
      <c r="AC95" s="7">
        <v>9.7651687137326402</v>
      </c>
      <c r="AD95" s="13">
        <v>229.7</v>
      </c>
      <c r="AE95" s="6">
        <v>8.9464526317127504</v>
      </c>
      <c r="AF95" s="13">
        <v>226.2</v>
      </c>
      <c r="AG95" s="6">
        <v>8.41548451469429</v>
      </c>
      <c r="AH95" s="13">
        <v>190</v>
      </c>
      <c r="AI95" s="6">
        <v>109.402688358315</v>
      </c>
      <c r="AJ95" s="6">
        <v>3.8999999999999998E-3</v>
      </c>
      <c r="AK95" s="6">
        <v>3.7000000000000002E-3</v>
      </c>
    </row>
    <row r="96" spans="1:37">
      <c r="A96" s="5" t="s">
        <v>140</v>
      </c>
      <c r="B96" s="22">
        <v>471</v>
      </c>
      <c r="C96" s="22">
        <v>1.3</v>
      </c>
      <c r="D96" s="22">
        <v>6.5000000000000002E-2</v>
      </c>
      <c r="E96" s="22">
        <v>183</v>
      </c>
      <c r="F96" s="20">
        <v>89.445438282647601</v>
      </c>
      <c r="G96" s="22">
        <v>3.5339686327780799</v>
      </c>
      <c r="H96" s="18">
        <v>5.0799999999999998E-2</v>
      </c>
      <c r="I96" s="15">
        <v>3.4305986748014699E-3</v>
      </c>
      <c r="J96" s="24">
        <v>4.1614999999999999E-2</v>
      </c>
      <c r="K96" s="18">
        <v>7.8600000000000003E-2</v>
      </c>
      <c r="L96" s="15">
        <v>5.4958334985332202E-3</v>
      </c>
      <c r="M96" s="18">
        <v>1.1180000000000001E-2</v>
      </c>
      <c r="N96" s="15">
        <v>4.4171922093565099E-4</v>
      </c>
      <c r="O96" s="24">
        <v>0.29066999999999998</v>
      </c>
      <c r="P96" s="10">
        <v>71.7</v>
      </c>
      <c r="Q96" s="6">
        <v>2.8235294924388201</v>
      </c>
      <c r="R96" s="6">
        <v>3.2506885104165302</v>
      </c>
      <c r="S96" s="10">
        <v>76.7</v>
      </c>
      <c r="T96" s="6">
        <v>5.1557535181118901</v>
      </c>
      <c r="U96" s="6">
        <v>5.4201665168318804</v>
      </c>
      <c r="V96" s="10">
        <v>210</v>
      </c>
      <c r="W96" s="6">
        <v>140.318511161744</v>
      </c>
      <c r="X96" s="6">
        <v>142.42304724274501</v>
      </c>
      <c r="Y96" s="6">
        <v>6.5189048239895699</v>
      </c>
      <c r="Z96" s="6">
        <v>65.857142857142904</v>
      </c>
      <c r="AA96" s="7">
        <v>71.7</v>
      </c>
      <c r="AB96" s="7">
        <v>2.8235294924388201</v>
      </c>
      <c r="AC96" s="7">
        <v>3.2506885104165302</v>
      </c>
      <c r="AD96" s="13">
        <v>71.2</v>
      </c>
      <c r="AE96" s="6">
        <v>2.8235294924388201</v>
      </c>
      <c r="AF96" s="13">
        <v>71.099999999999994</v>
      </c>
      <c r="AG96" s="6">
        <v>2.85250667650807</v>
      </c>
      <c r="AH96" s="13">
        <v>71.5</v>
      </c>
      <c r="AI96" s="6">
        <v>86.839850153304397</v>
      </c>
      <c r="AJ96" s="6">
        <v>4.3E-3</v>
      </c>
      <c r="AK96" s="6">
        <v>4.4999999999999997E-3</v>
      </c>
    </row>
    <row r="97" spans="1:37">
      <c r="A97" s="5" t="s">
        <v>141</v>
      </c>
      <c r="B97" s="22">
        <v>482</v>
      </c>
      <c r="C97" s="22">
        <v>4.16</v>
      </c>
      <c r="D97" s="22">
        <v>0.23</v>
      </c>
      <c r="E97" s="22">
        <v>1500</v>
      </c>
      <c r="F97" s="20">
        <v>13.458950201884299</v>
      </c>
      <c r="G97" s="22">
        <v>0.46855610923809798</v>
      </c>
      <c r="H97" s="18">
        <v>5.96E-2</v>
      </c>
      <c r="I97" s="15">
        <v>1.9771493143354701E-3</v>
      </c>
      <c r="J97" s="24">
        <v>-2.2780999999999999E-3</v>
      </c>
      <c r="K97" s="18">
        <v>0.61</v>
      </c>
      <c r="L97" s="15">
        <v>2.7851864587492101E-2</v>
      </c>
      <c r="M97" s="18">
        <v>7.4300000000000005E-2</v>
      </c>
      <c r="N97" s="15">
        <v>2.5866593154878301E-3</v>
      </c>
      <c r="O97" s="24">
        <v>0.55442000000000002</v>
      </c>
      <c r="P97" s="10">
        <v>462</v>
      </c>
      <c r="Q97" s="6">
        <v>15.3409380180467</v>
      </c>
      <c r="R97" s="6">
        <v>18.354044819836201</v>
      </c>
      <c r="S97" s="10">
        <v>482</v>
      </c>
      <c r="T97" s="6">
        <v>17.157688597474099</v>
      </c>
      <c r="U97" s="6">
        <v>19.2348591508662</v>
      </c>
      <c r="V97" s="10">
        <v>564</v>
      </c>
      <c r="W97" s="6">
        <v>75.484083910773705</v>
      </c>
      <c r="X97" s="6">
        <v>81.899203632233196</v>
      </c>
      <c r="Y97" s="6">
        <v>4.1493775933609998</v>
      </c>
      <c r="Z97" s="6">
        <v>18.085106382978701</v>
      </c>
      <c r="AA97" s="7">
        <v>462</v>
      </c>
      <c r="AB97" s="7">
        <v>15.3409380180467</v>
      </c>
      <c r="AC97" s="7">
        <v>18.354044819836201</v>
      </c>
      <c r="AD97" s="13">
        <v>459</v>
      </c>
      <c r="AE97" s="6">
        <v>15.3409380180467</v>
      </c>
      <c r="AF97" s="13">
        <v>448</v>
      </c>
      <c r="AG97" s="6">
        <v>13.7922542757844</v>
      </c>
      <c r="AH97" s="13">
        <v>399</v>
      </c>
      <c r="AI97" s="6">
        <v>50.431011529105</v>
      </c>
      <c r="AJ97" s="6">
        <v>5.7999999999999996E-3</v>
      </c>
      <c r="AK97" s="6">
        <v>2E-3</v>
      </c>
    </row>
    <row r="98" spans="1:37">
      <c r="A98" s="5" t="s">
        <v>142</v>
      </c>
      <c r="B98" s="22">
        <v>550</v>
      </c>
      <c r="C98" s="22">
        <v>2.81</v>
      </c>
      <c r="D98" s="22">
        <v>0.12</v>
      </c>
      <c r="E98" s="22">
        <v>1140</v>
      </c>
      <c r="F98" s="20">
        <v>18.832391713747601</v>
      </c>
      <c r="G98" s="22">
        <v>0.69691929765194405</v>
      </c>
      <c r="H98" s="18">
        <v>5.8200000000000002E-2</v>
      </c>
      <c r="I98" s="15">
        <v>2.94903026431555E-3</v>
      </c>
      <c r="J98" s="24">
        <v>0.13833000000000001</v>
      </c>
      <c r="K98" s="18">
        <v>0.43</v>
      </c>
      <c r="L98" s="15">
        <v>2.7907131866245199E-2</v>
      </c>
      <c r="M98" s="18">
        <v>5.3100000000000001E-2</v>
      </c>
      <c r="N98" s="15">
        <v>1.9650406208523998E-3</v>
      </c>
      <c r="O98" s="24">
        <v>0.86023000000000005</v>
      </c>
      <c r="P98" s="10">
        <v>333.3</v>
      </c>
      <c r="Q98" s="6">
        <v>11.981324881724801</v>
      </c>
      <c r="R98" s="6">
        <v>14.0540392137674</v>
      </c>
      <c r="S98" s="10">
        <v>360</v>
      </c>
      <c r="T98" s="6">
        <v>17.9043564508769</v>
      </c>
      <c r="U98" s="6">
        <v>19.188036193090301</v>
      </c>
      <c r="V98" s="10">
        <v>490</v>
      </c>
      <c r="W98" s="6">
        <v>119.08897006485699</v>
      </c>
      <c r="X98" s="6">
        <v>129.63243487590199</v>
      </c>
      <c r="Y98" s="6">
        <v>7.4166666666666599</v>
      </c>
      <c r="Z98" s="6">
        <v>31.979591836734699</v>
      </c>
      <c r="AA98" s="7">
        <v>333.3</v>
      </c>
      <c r="AB98" s="7">
        <v>11.981324881724801</v>
      </c>
      <c r="AC98" s="7">
        <v>14.0540392137674</v>
      </c>
      <c r="AD98" s="13">
        <v>331</v>
      </c>
      <c r="AE98" s="6">
        <v>12.6584495860053</v>
      </c>
      <c r="AF98" s="13">
        <v>327</v>
      </c>
      <c r="AG98" s="6">
        <v>11.6002577523113</v>
      </c>
      <c r="AH98" s="13">
        <v>301</v>
      </c>
      <c r="AI98" s="6">
        <v>83.388265308185595</v>
      </c>
      <c r="AJ98" s="6">
        <v>6.7000000000000002E-3</v>
      </c>
      <c r="AK98" s="6">
        <v>3.8999999999999998E-3</v>
      </c>
    </row>
    <row r="99" spans="1:37">
      <c r="A99" s="5" t="s">
        <v>143</v>
      </c>
      <c r="B99" s="22">
        <v>421</v>
      </c>
      <c r="C99" s="22">
        <v>1.9810000000000001</v>
      </c>
      <c r="D99" s="22">
        <v>7.9000000000000001E-2</v>
      </c>
      <c r="E99" s="22">
        <v>185</v>
      </c>
      <c r="F99" s="20">
        <v>82.7129859387924</v>
      </c>
      <c r="G99" s="22">
        <v>3.7389904325082202</v>
      </c>
      <c r="H99" s="18">
        <v>5.6099999999999997E-2</v>
      </c>
      <c r="I99" s="15">
        <v>5.9516477946290596E-3</v>
      </c>
      <c r="J99" s="24">
        <v>0.16177</v>
      </c>
      <c r="K99" s="18">
        <v>9.2999999999999999E-2</v>
      </c>
      <c r="L99" s="15">
        <v>9.7985952100288296E-3</v>
      </c>
      <c r="M99" s="18">
        <v>1.209E-2</v>
      </c>
      <c r="N99" s="15">
        <v>5.4652112743790496E-4</v>
      </c>
      <c r="O99" s="24">
        <v>0.25024000000000002</v>
      </c>
      <c r="P99" s="10">
        <v>77.400000000000006</v>
      </c>
      <c r="Q99" s="6">
        <v>3.4568854938529898</v>
      </c>
      <c r="R99" s="6">
        <v>3.87025019631439</v>
      </c>
      <c r="S99" s="10">
        <v>90</v>
      </c>
      <c r="T99" s="6">
        <v>8.9905637409087404</v>
      </c>
      <c r="U99" s="6">
        <v>9.2001450990654501</v>
      </c>
      <c r="V99" s="10">
        <v>380</v>
      </c>
      <c r="W99" s="6">
        <v>190.940618773518</v>
      </c>
      <c r="X99" s="6">
        <v>191.09631921054401</v>
      </c>
      <c r="Y99" s="6">
        <v>14</v>
      </c>
      <c r="Z99" s="6">
        <v>79.631578947368396</v>
      </c>
      <c r="AA99" s="7">
        <v>77.400000000000006</v>
      </c>
      <c r="AB99" s="7">
        <v>3.4568854938529898</v>
      </c>
      <c r="AC99" s="7">
        <v>3.87025019631439</v>
      </c>
      <c r="AD99" s="13">
        <v>76.599999999999994</v>
      </c>
      <c r="AE99" s="6">
        <v>3.51821791786853</v>
      </c>
      <c r="AF99" s="13">
        <v>76.599999999999994</v>
      </c>
      <c r="AG99" s="6">
        <v>3.66131620859806</v>
      </c>
      <c r="AH99" s="13">
        <v>75.900000000000006</v>
      </c>
      <c r="AI99" s="6">
        <v>27.527871287370601</v>
      </c>
      <c r="AJ99" s="6">
        <v>1.0999999999999999E-2</v>
      </c>
      <c r="AK99" s="6">
        <v>8.8999999999999999E-3</v>
      </c>
    </row>
    <row r="100" spans="1:37">
      <c r="A100" s="5" t="s">
        <v>145</v>
      </c>
      <c r="B100" s="22">
        <v>334</v>
      </c>
      <c r="C100" s="22">
        <v>1.41</v>
      </c>
      <c r="D100" s="22">
        <v>8.3000000000000004E-2</v>
      </c>
      <c r="E100" s="22">
        <v>146</v>
      </c>
      <c r="F100" s="20">
        <v>88.652482269503594</v>
      </c>
      <c r="G100" s="22">
        <v>4.9569921555511698</v>
      </c>
      <c r="H100" s="18">
        <v>5.5100000000000003E-2</v>
      </c>
      <c r="I100" s="15">
        <v>4.3709571107888598E-3</v>
      </c>
      <c r="J100" s="24">
        <v>-0.30021999999999999</v>
      </c>
      <c r="K100" s="18">
        <v>8.0500000000000002E-2</v>
      </c>
      <c r="L100" s="15">
        <v>7.2840298875347801E-3</v>
      </c>
      <c r="M100" s="18">
        <v>1.128E-2</v>
      </c>
      <c r="N100" s="15">
        <v>6.3071975068488097E-4</v>
      </c>
      <c r="O100" s="24">
        <v>0.56049000000000004</v>
      </c>
      <c r="P100" s="10">
        <v>72.3</v>
      </c>
      <c r="Q100" s="6">
        <v>4.02160652623777</v>
      </c>
      <c r="R100" s="6">
        <v>4.3375197224411899</v>
      </c>
      <c r="S100" s="10">
        <v>78.2</v>
      </c>
      <c r="T100" s="6">
        <v>6.9427528965084404</v>
      </c>
      <c r="U100" s="6">
        <v>7.1501574227201399</v>
      </c>
      <c r="V100" s="10">
        <v>420</v>
      </c>
      <c r="W100" s="6">
        <v>168.264640030431</v>
      </c>
      <c r="X100" s="6">
        <v>168.45139369384199</v>
      </c>
      <c r="Y100" s="6">
        <v>7.5447570332480902</v>
      </c>
      <c r="Z100" s="6">
        <v>82.785714285714306</v>
      </c>
      <c r="AA100" s="7">
        <v>72.3</v>
      </c>
      <c r="AB100" s="7">
        <v>4.02160652623777</v>
      </c>
      <c r="AC100" s="7">
        <v>4.3375197224411899</v>
      </c>
      <c r="AD100" s="13">
        <v>71.2</v>
      </c>
      <c r="AE100" s="6">
        <v>4.02160652623777</v>
      </c>
      <c r="AF100" s="13">
        <v>71.099999999999994</v>
      </c>
      <c r="AG100" s="6">
        <v>4.0568236074515696</v>
      </c>
      <c r="AH100" s="13">
        <v>69.7</v>
      </c>
      <c r="AI100" s="6">
        <v>31.460198419120701</v>
      </c>
      <c r="AJ100" s="6">
        <v>9.7000000000000003E-3</v>
      </c>
      <c r="AK100" s="6">
        <v>5.7999999999999996E-3</v>
      </c>
    </row>
    <row r="101" spans="1:37">
      <c r="A101" s="5" t="s">
        <v>146</v>
      </c>
      <c r="B101" s="22">
        <v>260</v>
      </c>
      <c r="C101" s="22">
        <v>1.2330000000000001</v>
      </c>
      <c r="D101" s="22">
        <v>4.2000000000000003E-2</v>
      </c>
      <c r="E101" s="22">
        <v>1214</v>
      </c>
      <c r="F101" s="20">
        <v>9.5969289827255295</v>
      </c>
      <c r="G101" s="22">
        <v>0.327345543534382</v>
      </c>
      <c r="H101" s="18">
        <v>6.1199999999999997E-2</v>
      </c>
      <c r="I101" s="15">
        <v>1.9715804842951601E-3</v>
      </c>
      <c r="J101" s="24">
        <v>0.31163000000000002</v>
      </c>
      <c r="K101" s="18">
        <v>0.876</v>
      </c>
      <c r="L101" s="15">
        <v>3.3990191999457603E-2</v>
      </c>
      <c r="M101" s="18">
        <v>0.1042</v>
      </c>
      <c r="N101" s="15">
        <v>3.5542000673006399E-3</v>
      </c>
      <c r="O101" s="24">
        <v>0.39596999999999999</v>
      </c>
      <c r="P101" s="10">
        <v>639</v>
      </c>
      <c r="Q101" s="6">
        <v>20.9279357094841</v>
      </c>
      <c r="R101" s="6">
        <v>25.039811795712001</v>
      </c>
      <c r="S101" s="10">
        <v>637</v>
      </c>
      <c r="T101" s="6">
        <v>18.267703995366301</v>
      </c>
      <c r="U101" s="6">
        <v>21.178514091321102</v>
      </c>
      <c r="V101" s="10">
        <v>626</v>
      </c>
      <c r="W101" s="6">
        <v>68.911036334128298</v>
      </c>
      <c r="X101" s="6">
        <v>73.1302859112851</v>
      </c>
      <c r="Y101" s="6">
        <v>-0.313971742543174</v>
      </c>
      <c r="Z101" s="6">
        <v>-2.0766773162939201</v>
      </c>
      <c r="AA101" s="7">
        <v>639</v>
      </c>
      <c r="AB101" s="7">
        <v>20.9279357094841</v>
      </c>
      <c r="AC101" s="7">
        <v>25.039811795712001</v>
      </c>
      <c r="AD101" s="13">
        <v>636</v>
      </c>
      <c r="AE101" s="6">
        <v>20.9279357094841</v>
      </c>
      <c r="AF101" s="13">
        <v>611</v>
      </c>
      <c r="AG101" s="6">
        <v>16.726296938124701</v>
      </c>
      <c r="AH101" s="13">
        <v>520</v>
      </c>
      <c r="AI101" s="6">
        <v>50.382843594258802</v>
      </c>
      <c r="AJ101" s="6">
        <v>3.5999999999999999E-3</v>
      </c>
      <c r="AK101" s="6">
        <v>1.5E-3</v>
      </c>
    </row>
    <row r="102" spans="1:37">
      <c r="A102" s="5" t="s">
        <v>147</v>
      </c>
      <c r="B102" s="22">
        <v>503</v>
      </c>
      <c r="C102" s="22">
        <v>1.77</v>
      </c>
      <c r="D102" s="22">
        <v>6.7000000000000004E-2</v>
      </c>
      <c r="E102" s="22">
        <v>199</v>
      </c>
      <c r="F102" s="20">
        <v>86.655112651646405</v>
      </c>
      <c r="G102" s="22">
        <v>2.9660397584684399</v>
      </c>
      <c r="H102" s="18">
        <v>4.7800000000000002E-2</v>
      </c>
      <c r="I102" s="15">
        <v>3.3865787293270002E-3</v>
      </c>
      <c r="J102" s="24">
        <v>0.15468999999999999</v>
      </c>
      <c r="K102" s="18">
        <v>7.6200000000000004E-2</v>
      </c>
      <c r="L102" s="15">
        <v>4.8952008089964997E-3</v>
      </c>
      <c r="M102" s="18">
        <v>1.154E-2</v>
      </c>
      <c r="N102" s="15">
        <v>3.94992260298855E-4</v>
      </c>
      <c r="O102" s="24">
        <v>0.19583999999999999</v>
      </c>
      <c r="P102" s="10">
        <v>74</v>
      </c>
      <c r="Q102" s="6">
        <v>2.5241098849102102</v>
      </c>
      <c r="R102" s="6">
        <v>3.0221860360106798</v>
      </c>
      <c r="S102" s="10">
        <v>74.400000000000006</v>
      </c>
      <c r="T102" s="6">
        <v>4.5594068238187404</v>
      </c>
      <c r="U102" s="6">
        <v>4.8402655680608504</v>
      </c>
      <c r="V102" s="10">
        <v>90</v>
      </c>
      <c r="W102" s="6">
        <v>158.08197666209301</v>
      </c>
      <c r="X102" s="6">
        <v>161.495217751068</v>
      </c>
      <c r="Y102" s="6">
        <v>0.53763440860215905</v>
      </c>
      <c r="Z102" s="6">
        <v>17.7777777777778</v>
      </c>
      <c r="AA102" s="7">
        <v>74</v>
      </c>
      <c r="AB102" s="7">
        <v>2.5241098849102102</v>
      </c>
      <c r="AC102" s="7">
        <v>3.0221860360106798</v>
      </c>
      <c r="AD102" s="13">
        <v>73.900000000000006</v>
      </c>
      <c r="AE102" s="6">
        <v>2.5691498031647502</v>
      </c>
      <c r="AF102" s="13">
        <v>73.900000000000006</v>
      </c>
      <c r="AG102" s="6">
        <v>2.5023170432790698</v>
      </c>
      <c r="AH102" s="13">
        <v>74.3</v>
      </c>
      <c r="AI102" s="6">
        <v>113.31545060314799</v>
      </c>
      <c r="AJ102" s="6">
        <v>4.0000000000000002E-4</v>
      </c>
      <c r="AK102" s="6">
        <v>4.5999999999999999E-3</v>
      </c>
    </row>
    <row r="103" spans="1:37">
      <c r="A103" s="5" t="s">
        <v>148</v>
      </c>
      <c r="B103" s="22">
        <v>476</v>
      </c>
      <c r="C103" s="22">
        <v>1.554</v>
      </c>
      <c r="D103" s="22">
        <v>6.7000000000000004E-2</v>
      </c>
      <c r="E103" s="22">
        <v>211</v>
      </c>
      <c r="F103" s="20">
        <v>84.104289318755306</v>
      </c>
      <c r="G103" s="22">
        <v>3.6267775006201202</v>
      </c>
      <c r="H103" s="18">
        <v>4.8800000000000003E-2</v>
      </c>
      <c r="I103" s="15">
        <v>2.9349594146858599E-3</v>
      </c>
      <c r="J103" s="24">
        <v>2.6727000000000001E-2</v>
      </c>
      <c r="K103" s="18">
        <v>8.1100000000000005E-2</v>
      </c>
      <c r="L103" s="15">
        <v>5.3807588717670598E-3</v>
      </c>
      <c r="M103" s="18">
        <v>1.189E-2</v>
      </c>
      <c r="N103" s="15">
        <v>5.1272515149541702E-4</v>
      </c>
      <c r="O103" s="24">
        <v>0.58211999999999997</v>
      </c>
      <c r="P103" s="10">
        <v>76.2</v>
      </c>
      <c r="Q103" s="6">
        <v>3.2536061879965898</v>
      </c>
      <c r="R103" s="6">
        <v>3.6764808845735999</v>
      </c>
      <c r="S103" s="10">
        <v>78.900000000000006</v>
      </c>
      <c r="T103" s="6">
        <v>5.0371670969630102</v>
      </c>
      <c r="U103" s="6">
        <v>5.3231971387242396</v>
      </c>
      <c r="V103" s="10">
        <v>160</v>
      </c>
      <c r="W103" s="6">
        <v>393.76722865333801</v>
      </c>
      <c r="X103" s="6">
        <v>410.02732880753302</v>
      </c>
      <c r="Y103" s="6">
        <v>3.4220532319391701</v>
      </c>
      <c r="Z103" s="6">
        <v>52.375</v>
      </c>
      <c r="AA103" s="7">
        <v>76.2</v>
      </c>
      <c r="AB103" s="7">
        <v>3.2536061879965898</v>
      </c>
      <c r="AC103" s="7">
        <v>3.6764808845735999</v>
      </c>
      <c r="AD103" s="13">
        <v>76</v>
      </c>
      <c r="AE103" s="6">
        <v>3.2536061879965898</v>
      </c>
      <c r="AF103" s="13">
        <v>75.900000000000006</v>
      </c>
      <c r="AG103" s="6">
        <v>3.2364258623869002</v>
      </c>
      <c r="AH103" s="13">
        <v>73.8</v>
      </c>
      <c r="AI103" s="6">
        <v>382.27361687844802</v>
      </c>
      <c r="AJ103" s="6">
        <v>1.6000000000000001E-3</v>
      </c>
      <c r="AK103" s="6">
        <v>3.8E-3</v>
      </c>
    </row>
    <row r="104" spans="1:37">
      <c r="A104" s="5" t="s">
        <v>149</v>
      </c>
      <c r="B104" s="22">
        <v>357</v>
      </c>
      <c r="C104" s="22">
        <v>1.34</v>
      </c>
      <c r="D104" s="22">
        <v>0.2</v>
      </c>
      <c r="E104" s="22">
        <v>3340</v>
      </c>
      <c r="F104" s="20">
        <v>6.0096153846153904</v>
      </c>
      <c r="G104" s="22">
        <v>0.24538761178023399</v>
      </c>
      <c r="H104" s="18">
        <v>7.5999999999999998E-2</v>
      </c>
      <c r="I104" s="15">
        <v>2.8856652974015898E-3</v>
      </c>
      <c r="J104" s="24">
        <v>-0.24759999999999999</v>
      </c>
      <c r="K104" s="18">
        <v>1.74</v>
      </c>
      <c r="L104" s="15">
        <v>0.106229535045579</v>
      </c>
      <c r="M104" s="18">
        <v>0.16639999999999999</v>
      </c>
      <c r="N104" s="15">
        <v>6.7945277670784301E-3</v>
      </c>
      <c r="O104" s="24">
        <v>0.78022999999999998</v>
      </c>
      <c r="P104" s="10">
        <v>991</v>
      </c>
      <c r="Q104" s="6">
        <v>37.401571970908698</v>
      </c>
      <c r="R104" s="6">
        <v>42.788536434915898</v>
      </c>
      <c r="S104" s="10">
        <v>1010</v>
      </c>
      <c r="T104" s="6">
        <v>39.738426472972797</v>
      </c>
      <c r="U104" s="6">
        <v>42.326152679546603</v>
      </c>
      <c r="V104" s="10">
        <v>1062</v>
      </c>
      <c r="W104" s="6">
        <v>72.699200517155901</v>
      </c>
      <c r="X104" s="6">
        <v>76.694175175210603</v>
      </c>
      <c r="Y104" s="6">
        <v>1.88118811881188</v>
      </c>
      <c r="Z104" s="6">
        <v>6.6854990583804197</v>
      </c>
      <c r="AA104" s="7">
        <v>991</v>
      </c>
      <c r="AB104" s="7">
        <v>37.401571970908698</v>
      </c>
      <c r="AC104" s="7">
        <v>42.788536434915898</v>
      </c>
      <c r="AD104" s="13">
        <v>984</v>
      </c>
      <c r="AE104" s="6">
        <v>37.401571970908698</v>
      </c>
      <c r="AF104" s="13">
        <v>964</v>
      </c>
      <c r="AG104" s="6">
        <v>32.9111309217393</v>
      </c>
      <c r="AH104" s="13">
        <v>908</v>
      </c>
      <c r="AI104" s="6">
        <v>46.957573998596203</v>
      </c>
      <c r="AJ104" s="6">
        <v>6.7000000000000002E-3</v>
      </c>
      <c r="AK104" s="6">
        <v>2.7000000000000001E-3</v>
      </c>
    </row>
    <row r="105" spans="1:37">
      <c r="A105" s="5" t="s">
        <v>151</v>
      </c>
      <c r="B105" s="22">
        <v>402</v>
      </c>
      <c r="C105" s="22">
        <v>2.5830000000000002</v>
      </c>
      <c r="D105" s="22">
        <v>5.3999999999999999E-2</v>
      </c>
      <c r="E105" s="22">
        <v>172</v>
      </c>
      <c r="F105" s="20">
        <v>86.2068965517241</v>
      </c>
      <c r="G105" s="22">
        <v>3.0470831160604899</v>
      </c>
      <c r="H105" s="18">
        <v>4.9500000000000002E-2</v>
      </c>
      <c r="I105" s="15">
        <v>3.62453919072638E-3</v>
      </c>
      <c r="J105" s="24">
        <v>0.14061999999999999</v>
      </c>
      <c r="K105" s="18">
        <v>7.9399999999999998E-2</v>
      </c>
      <c r="L105" s="15">
        <v>5.4327872098582997E-3</v>
      </c>
      <c r="M105" s="18">
        <v>1.1599999999999999E-2</v>
      </c>
      <c r="N105" s="15">
        <v>4.1001550409710001E-4</v>
      </c>
      <c r="O105" s="24">
        <v>0.28453000000000001</v>
      </c>
      <c r="P105" s="10">
        <v>74.400000000000006</v>
      </c>
      <c r="Q105" s="6">
        <v>2.6243642985873898</v>
      </c>
      <c r="R105" s="6">
        <v>3.1109862117789899</v>
      </c>
      <c r="S105" s="10">
        <v>77.400000000000006</v>
      </c>
      <c r="T105" s="6">
        <v>5.0916348827143896</v>
      </c>
      <c r="U105" s="6">
        <v>5.3641534483822699</v>
      </c>
      <c r="V105" s="10">
        <v>150</v>
      </c>
      <c r="W105" s="6">
        <v>438.13774716985</v>
      </c>
      <c r="X105" s="6">
        <v>453.07260004217301</v>
      </c>
      <c r="Y105" s="6">
        <v>3.87596899224806</v>
      </c>
      <c r="Z105" s="6">
        <v>50.4</v>
      </c>
      <c r="AA105" s="7">
        <v>74.400000000000006</v>
      </c>
      <c r="AB105" s="7">
        <v>2.6243642985873898</v>
      </c>
      <c r="AC105" s="7">
        <v>3.1109862117789899</v>
      </c>
      <c r="AD105" s="13">
        <v>74.7</v>
      </c>
      <c r="AE105" s="6">
        <v>2.7217802945315199</v>
      </c>
      <c r="AF105" s="13">
        <v>74.599999999999994</v>
      </c>
      <c r="AG105" s="6">
        <v>2.70986084123779</v>
      </c>
      <c r="AH105" s="13">
        <v>73.5</v>
      </c>
      <c r="AI105" s="6">
        <v>421.92492661025801</v>
      </c>
      <c r="AJ105" s="6">
        <v>2.5999999999999999E-3</v>
      </c>
      <c r="AK105" s="6">
        <v>4.8999999999999998E-3</v>
      </c>
    </row>
    <row r="106" spans="1:37">
      <c r="A106" s="5" t="s">
        <v>152</v>
      </c>
      <c r="B106" s="22">
        <v>1610</v>
      </c>
      <c r="C106" s="22">
        <v>0.95799999999999996</v>
      </c>
      <c r="D106" s="22">
        <v>3.3000000000000002E-2</v>
      </c>
      <c r="E106" s="22">
        <v>6340</v>
      </c>
      <c r="F106" s="20">
        <v>11.2866817155756</v>
      </c>
      <c r="G106" s="22">
        <v>0.43965814448891199</v>
      </c>
      <c r="H106" s="18">
        <v>6.2100000000000002E-2</v>
      </c>
      <c r="I106" s="15">
        <v>1.36596006883424E-3</v>
      </c>
      <c r="J106" s="24">
        <v>0.35741000000000001</v>
      </c>
      <c r="K106" s="18">
        <v>0.755</v>
      </c>
      <c r="L106" s="15">
        <v>2.99281332570208E-2</v>
      </c>
      <c r="M106" s="18">
        <v>8.8599999999999998E-2</v>
      </c>
      <c r="N106" s="15">
        <v>3.4512988479121799E-3</v>
      </c>
      <c r="O106" s="24">
        <v>0.73943999999999999</v>
      </c>
      <c r="P106" s="10">
        <v>547</v>
      </c>
      <c r="Q106" s="6">
        <v>20.564678954501101</v>
      </c>
      <c r="R106" s="6">
        <v>23.738273243919501</v>
      </c>
      <c r="S106" s="10">
        <v>570</v>
      </c>
      <c r="T106" s="6">
        <v>17.5284867674977</v>
      </c>
      <c r="U106" s="6">
        <v>20.1172958932036</v>
      </c>
      <c r="V106" s="10">
        <v>665</v>
      </c>
      <c r="W106" s="6">
        <v>49.506591586038901</v>
      </c>
      <c r="X106" s="6">
        <v>57.845792555045399</v>
      </c>
      <c r="Y106" s="6">
        <v>4.0350877192982502</v>
      </c>
      <c r="Z106" s="6">
        <v>17.7443609022556</v>
      </c>
      <c r="AA106" s="7">
        <v>547</v>
      </c>
      <c r="AB106" s="7">
        <v>20.564678954501101</v>
      </c>
      <c r="AC106" s="7">
        <v>23.738273243919501</v>
      </c>
      <c r="AD106" s="13">
        <v>544</v>
      </c>
      <c r="AE106" s="6">
        <v>20.564678954501101</v>
      </c>
      <c r="AF106" s="13">
        <v>537</v>
      </c>
      <c r="AG106" s="6">
        <v>18.1027027915265</v>
      </c>
      <c r="AH106" s="13">
        <v>517</v>
      </c>
      <c r="AI106" s="6">
        <v>28.888797317764102</v>
      </c>
      <c r="AJ106" s="6">
        <v>5.7000000000000002E-3</v>
      </c>
      <c r="AK106" s="6">
        <v>1.9E-3</v>
      </c>
    </row>
    <row r="107" spans="1:37">
      <c r="A107" s="5" t="s">
        <v>153</v>
      </c>
      <c r="B107" s="22">
        <v>319</v>
      </c>
      <c r="C107" s="22">
        <v>1.843</v>
      </c>
      <c r="D107" s="22">
        <v>5.0999999999999997E-2</v>
      </c>
      <c r="E107" s="22">
        <v>157</v>
      </c>
      <c r="F107" s="20">
        <v>82.987551867219906</v>
      </c>
      <c r="G107" s="22">
        <v>3.4714008136379899</v>
      </c>
      <c r="H107" s="18">
        <v>6.7599999999999993E-2</v>
      </c>
      <c r="I107" s="15">
        <v>7.8058298454155997E-3</v>
      </c>
      <c r="J107" s="24">
        <v>0.35172999999999999</v>
      </c>
      <c r="K107" s="18">
        <v>0.106</v>
      </c>
      <c r="L107" s="15">
        <v>1.14134225699393E-2</v>
      </c>
      <c r="M107" s="18">
        <v>1.205E-2</v>
      </c>
      <c r="N107" s="15">
        <v>5.0405607664227099E-4</v>
      </c>
      <c r="O107" s="24">
        <v>0.19413</v>
      </c>
      <c r="P107" s="10">
        <v>77.2</v>
      </c>
      <c r="Q107" s="6">
        <v>3.21428637523913</v>
      </c>
      <c r="R107" s="6">
        <v>3.6524848542805799</v>
      </c>
      <c r="S107" s="10">
        <v>101</v>
      </c>
      <c r="T107" s="6">
        <v>9.83116141808188</v>
      </c>
      <c r="U107" s="6">
        <v>10.074162897976599</v>
      </c>
      <c r="V107" s="10">
        <v>730</v>
      </c>
      <c r="W107" s="6">
        <v>197.28887604403101</v>
      </c>
      <c r="X107" s="6">
        <v>197.31911797088799</v>
      </c>
      <c r="Y107" s="6">
        <v>23.564356435643599</v>
      </c>
      <c r="Z107" s="6">
        <v>89.424657534246606</v>
      </c>
      <c r="AA107" s="7">
        <v>77.2</v>
      </c>
      <c r="AB107" s="7">
        <v>3.21428637523913</v>
      </c>
      <c r="AC107" s="7">
        <v>3.6524848542805799</v>
      </c>
      <c r="AD107" s="13">
        <v>76</v>
      </c>
      <c r="AE107" s="6">
        <v>2.99045764090513</v>
      </c>
      <c r="AF107" s="13">
        <v>76</v>
      </c>
      <c r="AG107" s="6">
        <v>3.4004315650196202</v>
      </c>
      <c r="AH107" s="13">
        <v>76.099999999999994</v>
      </c>
      <c r="AI107" s="6">
        <v>13.3884058317973</v>
      </c>
      <c r="AJ107" s="6">
        <v>2.5999999999999999E-2</v>
      </c>
      <c r="AK107" s="6">
        <v>1.2E-2</v>
      </c>
    </row>
    <row r="108" spans="1:37">
      <c r="A108" s="5" t="s">
        <v>154</v>
      </c>
      <c r="B108" s="22">
        <v>712</v>
      </c>
      <c r="C108" s="22">
        <v>2.8</v>
      </c>
      <c r="D108" s="22">
        <v>0.11</v>
      </c>
      <c r="E108" s="22">
        <v>1860</v>
      </c>
      <c r="F108" s="20">
        <v>15.625</v>
      </c>
      <c r="G108" s="22">
        <v>0.53992458240711505</v>
      </c>
      <c r="H108" s="18">
        <v>5.5599999999999997E-2</v>
      </c>
      <c r="I108" s="15">
        <v>1.5641008092772599E-3</v>
      </c>
      <c r="J108" s="24">
        <v>0.30901000000000001</v>
      </c>
      <c r="K108" s="18">
        <v>0.48799999999999999</v>
      </c>
      <c r="L108" s="15">
        <v>1.8549762021114899E-2</v>
      </c>
      <c r="M108" s="18">
        <v>6.4000000000000001E-2</v>
      </c>
      <c r="N108" s="15">
        <v>2.2115310895395399E-3</v>
      </c>
      <c r="O108" s="24">
        <v>0.47600999999999999</v>
      </c>
      <c r="P108" s="10">
        <v>399.6</v>
      </c>
      <c r="Q108" s="6">
        <v>13.446702060824199</v>
      </c>
      <c r="R108" s="6">
        <v>16.0501798215845</v>
      </c>
      <c r="S108" s="10">
        <v>403</v>
      </c>
      <c r="T108" s="6">
        <v>12.701894634461601</v>
      </c>
      <c r="U108" s="6">
        <v>14.7640259672265</v>
      </c>
      <c r="V108" s="10">
        <v>421</v>
      </c>
      <c r="W108" s="6">
        <v>62.733948817584</v>
      </c>
      <c r="X108" s="6">
        <v>68.411691083069798</v>
      </c>
      <c r="Y108" s="6">
        <v>0.84367245657567502</v>
      </c>
      <c r="Z108" s="6">
        <v>5.0831353919239897</v>
      </c>
      <c r="AA108" s="7">
        <v>399.6</v>
      </c>
      <c r="AB108" s="7">
        <v>13.446702060824199</v>
      </c>
      <c r="AC108" s="7">
        <v>16.0501798215845</v>
      </c>
      <c r="AD108" s="13">
        <v>399</v>
      </c>
      <c r="AE108" s="6">
        <v>13.5376879973123</v>
      </c>
      <c r="AF108" s="13">
        <v>390.2</v>
      </c>
      <c r="AG108" s="6">
        <v>11.637367713747199</v>
      </c>
      <c r="AH108" s="13">
        <v>348</v>
      </c>
      <c r="AI108" s="6">
        <v>39.899227238723</v>
      </c>
      <c r="AJ108" s="6">
        <v>3.2000000000000002E-3</v>
      </c>
      <c r="AK108" s="6">
        <v>1.6999999999999999E-3</v>
      </c>
    </row>
    <row r="109" spans="1:37">
      <c r="A109" s="5" t="s">
        <v>155</v>
      </c>
      <c r="B109" s="22">
        <v>186</v>
      </c>
      <c r="C109" s="22">
        <v>2.88</v>
      </c>
      <c r="D109" s="22">
        <v>0.26</v>
      </c>
      <c r="E109" s="22">
        <v>3840</v>
      </c>
      <c r="F109" s="20">
        <v>3.4843205574912899</v>
      </c>
      <c r="G109" s="22">
        <v>0.16644232464758499</v>
      </c>
      <c r="H109" s="18">
        <v>0.10730000000000001</v>
      </c>
      <c r="I109" s="15">
        <v>2.62130147235434E-3</v>
      </c>
      <c r="J109" s="24">
        <v>-0.56072</v>
      </c>
      <c r="K109" s="18">
        <v>4.3099999999999996</v>
      </c>
      <c r="L109" s="15">
        <v>0.26506569374590899</v>
      </c>
      <c r="M109" s="18">
        <v>0.28699999999999998</v>
      </c>
      <c r="N109" s="15">
        <v>1.3709687838897E-2</v>
      </c>
      <c r="O109" s="24">
        <v>0.91247</v>
      </c>
      <c r="P109" s="10">
        <v>1621</v>
      </c>
      <c r="Q109" s="6">
        <v>67.960325158412402</v>
      </c>
      <c r="R109" s="6">
        <v>75.326688842400699</v>
      </c>
      <c r="S109" s="10">
        <v>1675</v>
      </c>
      <c r="T109" s="6">
        <v>50.429254645229399</v>
      </c>
      <c r="U109" s="6">
        <v>53.759092227759801</v>
      </c>
      <c r="V109" s="10">
        <v>1754</v>
      </c>
      <c r="W109" s="6">
        <v>49.265797872618599</v>
      </c>
      <c r="X109" s="6">
        <v>53.824217959558801</v>
      </c>
      <c r="Y109" s="6">
        <v>3.2238805970149298</v>
      </c>
      <c r="Z109" s="6">
        <v>7.5826681870011496</v>
      </c>
      <c r="AA109" s="7">
        <v>1754</v>
      </c>
      <c r="AB109" s="7">
        <v>49.265797872618599</v>
      </c>
      <c r="AC109" s="7">
        <v>53.824217959558801</v>
      </c>
      <c r="AD109" s="13">
        <v>1606</v>
      </c>
      <c r="AE109" s="6">
        <v>68.591441125239101</v>
      </c>
      <c r="AF109" s="13">
        <v>1598</v>
      </c>
      <c r="AG109" s="6">
        <v>53.963040352387402</v>
      </c>
      <c r="AH109" s="13">
        <v>1593</v>
      </c>
      <c r="AI109" s="6">
        <v>49.265797872618599</v>
      </c>
      <c r="AJ109" s="6">
        <v>1.0800000000000001E-2</v>
      </c>
      <c r="AK109" s="6">
        <v>3.2000000000000002E-3</v>
      </c>
    </row>
    <row r="110" spans="1:37">
      <c r="A110" s="5" t="s">
        <v>157</v>
      </c>
      <c r="B110" s="22">
        <v>371</v>
      </c>
      <c r="C110" s="22">
        <v>1.64</v>
      </c>
      <c r="D110" s="22">
        <v>0.11</v>
      </c>
      <c r="E110" s="22">
        <v>166</v>
      </c>
      <c r="F110" s="20">
        <v>88.731144631765702</v>
      </c>
      <c r="G110" s="22">
        <v>3.0252162779140201</v>
      </c>
      <c r="H110" s="18">
        <v>5.5300000000000002E-2</v>
      </c>
      <c r="I110" s="15">
        <v>5.0528692163111398E-3</v>
      </c>
      <c r="J110" s="24">
        <v>2.7649E-2</v>
      </c>
      <c r="K110" s="18">
        <v>8.5199999999999998E-2</v>
      </c>
      <c r="L110" s="15">
        <v>7.2510902164019397E-3</v>
      </c>
      <c r="M110" s="18">
        <v>1.1270000000000001E-2</v>
      </c>
      <c r="N110" s="15">
        <v>3.8424149258506498E-4</v>
      </c>
      <c r="O110" s="24">
        <v>0.11465</v>
      </c>
      <c r="P110" s="10">
        <v>72.2</v>
      </c>
      <c r="Q110" s="6">
        <v>2.4402071281620201</v>
      </c>
      <c r="R110" s="6">
        <v>2.9309966109127599</v>
      </c>
      <c r="S110" s="10">
        <v>82.7</v>
      </c>
      <c r="T110" s="6">
        <v>6.6803323130701404</v>
      </c>
      <c r="U110" s="6">
        <v>6.9190135609496899</v>
      </c>
      <c r="V110" s="10">
        <v>410</v>
      </c>
      <c r="W110" s="6">
        <v>167.80597032715701</v>
      </c>
      <c r="X110" s="6">
        <v>167.98228084539599</v>
      </c>
      <c r="Y110" s="6">
        <v>12.696493349455899</v>
      </c>
      <c r="Z110" s="6">
        <v>82.390243902438996</v>
      </c>
      <c r="AA110" s="7">
        <v>72.2</v>
      </c>
      <c r="AB110" s="7">
        <v>2.4402071281620201</v>
      </c>
      <c r="AC110" s="7">
        <v>2.9309966109127599</v>
      </c>
      <c r="AD110" s="13">
        <v>71.099999999999994</v>
      </c>
      <c r="AE110" s="6">
        <v>2.53002190273775</v>
      </c>
      <c r="AF110" s="13">
        <v>71.099999999999994</v>
      </c>
      <c r="AG110" s="6">
        <v>2.68049245718935</v>
      </c>
      <c r="AH110" s="13">
        <v>71.599999999999994</v>
      </c>
      <c r="AI110" s="6">
        <v>28.619606521379101</v>
      </c>
      <c r="AJ110" s="6">
        <v>1.01E-2</v>
      </c>
      <c r="AK110" s="6">
        <v>7.1999999999999998E-3</v>
      </c>
    </row>
    <row r="111" spans="1:37">
      <c r="A111" s="5" t="s">
        <v>158</v>
      </c>
      <c r="B111" s="22">
        <v>693</v>
      </c>
      <c r="C111" s="22">
        <v>2.9129999999999998</v>
      </c>
      <c r="D111" s="22">
        <v>0.06</v>
      </c>
      <c r="E111" s="22">
        <v>1841</v>
      </c>
      <c r="F111" s="20">
        <v>14.814814814814801</v>
      </c>
      <c r="G111" s="22">
        <v>0.51316217610369397</v>
      </c>
      <c r="H111" s="18">
        <v>5.4100000000000002E-2</v>
      </c>
      <c r="I111" s="15">
        <v>1.35667673081923E-3</v>
      </c>
      <c r="J111" s="24">
        <v>0.40853</v>
      </c>
      <c r="K111" s="18">
        <v>0.501</v>
      </c>
      <c r="L111" s="15">
        <v>1.7801732736169199E-2</v>
      </c>
      <c r="M111" s="18">
        <v>6.7500000000000004E-2</v>
      </c>
      <c r="N111" s="15">
        <v>2.33809516487246E-3</v>
      </c>
      <c r="O111" s="24">
        <v>0.54318999999999995</v>
      </c>
      <c r="P111" s="10">
        <v>421</v>
      </c>
      <c r="Q111" s="6">
        <v>14.0004415761875</v>
      </c>
      <c r="R111" s="6">
        <v>16.7593756154202</v>
      </c>
      <c r="S111" s="10">
        <v>412</v>
      </c>
      <c r="T111" s="6">
        <v>11.9115917395132</v>
      </c>
      <c r="U111" s="6">
        <v>14.1616594071742</v>
      </c>
      <c r="V111" s="10">
        <v>363</v>
      </c>
      <c r="W111" s="6">
        <v>53.290627724018798</v>
      </c>
      <c r="X111" s="6">
        <v>58.095502403459697</v>
      </c>
      <c r="Y111" s="6">
        <v>-2.1844660194174801</v>
      </c>
      <c r="Z111" s="6">
        <v>-15.9779614325069</v>
      </c>
      <c r="AA111" s="7">
        <v>421</v>
      </c>
      <c r="AB111" s="7">
        <v>14.0004415761875</v>
      </c>
      <c r="AC111" s="7">
        <v>16.7593756154202</v>
      </c>
      <c r="AD111" s="13">
        <v>420</v>
      </c>
      <c r="AE111" s="6">
        <v>14.0004415761875</v>
      </c>
      <c r="AF111" s="13">
        <v>402.4</v>
      </c>
      <c r="AG111" s="6">
        <v>11.4498042677087</v>
      </c>
      <c r="AH111" s="13">
        <v>305</v>
      </c>
      <c r="AI111" s="6">
        <v>38.618531862565199</v>
      </c>
      <c r="AJ111" s="6">
        <v>1.99E-3</v>
      </c>
      <c r="AK111" s="6">
        <v>9.1E-4</v>
      </c>
    </row>
    <row r="112" spans="1:37">
      <c r="A112" s="5" t="s">
        <v>159</v>
      </c>
      <c r="B112" s="22">
        <v>660</v>
      </c>
      <c r="C112" s="22">
        <v>2.23</v>
      </c>
      <c r="D112" s="22">
        <v>8.5000000000000006E-2</v>
      </c>
      <c r="E112" s="22">
        <v>1660</v>
      </c>
      <c r="F112" s="20">
        <v>16.9491525423729</v>
      </c>
      <c r="G112" s="22">
        <v>0.77762815196806701</v>
      </c>
      <c r="H112" s="18">
        <v>5.9799999999999999E-2</v>
      </c>
      <c r="I112" s="15">
        <v>1.7535308839457301E-3</v>
      </c>
      <c r="J112" s="24">
        <v>0.36042999999999997</v>
      </c>
      <c r="K112" s="18">
        <v>0.48299999999999998</v>
      </c>
      <c r="L112" s="15">
        <v>2.1947083872122901E-2</v>
      </c>
      <c r="M112" s="18">
        <v>5.8999999999999997E-2</v>
      </c>
      <c r="N112" s="15">
        <v>2.7069235970008398E-3</v>
      </c>
      <c r="O112" s="24">
        <v>0.7671</v>
      </c>
      <c r="P112" s="10">
        <v>369</v>
      </c>
      <c r="Q112" s="6">
        <v>16.209761591856299</v>
      </c>
      <c r="R112" s="6">
        <v>18.128379992790801</v>
      </c>
      <c r="S112" s="10">
        <v>399</v>
      </c>
      <c r="T112" s="6">
        <v>14.9876455976299</v>
      </c>
      <c r="U112" s="6">
        <v>16.747774243566099</v>
      </c>
      <c r="V112" s="10">
        <v>578</v>
      </c>
      <c r="W112" s="6">
        <v>85.839639090360507</v>
      </c>
      <c r="X112" s="6">
        <v>99.352477483055594</v>
      </c>
      <c r="Y112" s="6">
        <v>7.5187969924812004</v>
      </c>
      <c r="Z112" s="6">
        <v>36.159169550172997</v>
      </c>
      <c r="AA112" s="7">
        <v>369</v>
      </c>
      <c r="AB112" s="7">
        <v>16.209761591856299</v>
      </c>
      <c r="AC112" s="7">
        <v>18.128379992790801</v>
      </c>
      <c r="AD112" s="13">
        <v>367</v>
      </c>
      <c r="AE112" s="6">
        <v>16.8290335689492</v>
      </c>
      <c r="AF112" s="13">
        <v>363</v>
      </c>
      <c r="AG112" s="6">
        <v>15.615681879449101</v>
      </c>
      <c r="AH112" s="13">
        <v>339</v>
      </c>
      <c r="AI112" s="6">
        <v>69.704258400497594</v>
      </c>
      <c r="AJ112" s="6">
        <v>8.2000000000000007E-3</v>
      </c>
      <c r="AK112" s="6">
        <v>2.3E-3</v>
      </c>
    </row>
    <row r="113" spans="1:37">
      <c r="A113" s="5" t="s">
        <v>160</v>
      </c>
      <c r="B113" s="22">
        <v>425</v>
      </c>
      <c r="C113" s="22">
        <v>1.643</v>
      </c>
      <c r="D113" s="22">
        <v>0.04</v>
      </c>
      <c r="E113" s="22">
        <v>203</v>
      </c>
      <c r="F113" s="20">
        <v>82.850041425020706</v>
      </c>
      <c r="G113" s="22">
        <v>2.7975989572813398</v>
      </c>
      <c r="H113" s="18">
        <v>5.7799999999999997E-2</v>
      </c>
      <c r="I113" s="15">
        <v>4.2488882245586704E-3</v>
      </c>
      <c r="J113" s="24">
        <v>9.4059E-3</v>
      </c>
      <c r="K113" s="18">
        <v>9.5600000000000004E-2</v>
      </c>
      <c r="L113" s="15">
        <v>6.5517455092211803E-3</v>
      </c>
      <c r="M113" s="18">
        <v>1.2070000000000001E-2</v>
      </c>
      <c r="N113" s="15">
        <v>4.0756792433163701E-4</v>
      </c>
      <c r="O113" s="24">
        <v>0.33584999999999998</v>
      </c>
      <c r="P113" s="10">
        <v>77.3</v>
      </c>
      <c r="Q113" s="6">
        <v>2.60308175812568</v>
      </c>
      <c r="R113" s="6">
        <v>3.1296838065740702</v>
      </c>
      <c r="S113" s="10">
        <v>92.4</v>
      </c>
      <c r="T113" s="6">
        <v>6.0407404565423901</v>
      </c>
      <c r="U113" s="6">
        <v>6.3639632953269398</v>
      </c>
      <c r="V113" s="10">
        <v>470</v>
      </c>
      <c r="W113" s="6">
        <v>135.58929159368</v>
      </c>
      <c r="X113" s="6">
        <v>135.737934375869</v>
      </c>
      <c r="Y113" s="6">
        <v>16.341991341991299</v>
      </c>
      <c r="Z113" s="6">
        <v>83.553191489361694</v>
      </c>
      <c r="AA113" s="7">
        <v>77.3</v>
      </c>
      <c r="AB113" s="7">
        <v>2.60308175812568</v>
      </c>
      <c r="AC113" s="7">
        <v>3.1296838065740702</v>
      </c>
      <c r="AD113" s="13">
        <v>76.2</v>
      </c>
      <c r="AE113" s="6">
        <v>2.60308175812568</v>
      </c>
      <c r="AF113" s="13">
        <v>76.099999999999994</v>
      </c>
      <c r="AG113" s="6">
        <v>2.8494464836715299</v>
      </c>
      <c r="AH113" s="13">
        <v>76.5</v>
      </c>
      <c r="AI113" s="6">
        <v>21.673389095295601</v>
      </c>
      <c r="AJ113" s="6">
        <v>1.3100000000000001E-2</v>
      </c>
      <c r="AK113" s="6">
        <v>5.8999999999999999E-3</v>
      </c>
    </row>
    <row r="114" spans="1:37">
      <c r="A114" s="5" t="s">
        <v>161</v>
      </c>
      <c r="B114" s="22">
        <v>222</v>
      </c>
      <c r="C114" s="22">
        <v>3.96</v>
      </c>
      <c r="D114" s="22">
        <v>0.19</v>
      </c>
      <c r="E114" s="22">
        <v>495</v>
      </c>
      <c r="F114" s="20">
        <v>17.482517482517501</v>
      </c>
      <c r="G114" s="22">
        <v>0.65891384655992502</v>
      </c>
      <c r="H114" s="18">
        <v>5.4199999999999998E-2</v>
      </c>
      <c r="I114" s="15">
        <v>2.2946657300770799E-3</v>
      </c>
      <c r="J114" s="24">
        <v>0.20402000000000001</v>
      </c>
      <c r="K114" s="18">
        <v>0.436</v>
      </c>
      <c r="L114" s="15">
        <v>2.2474265891459001E-2</v>
      </c>
      <c r="M114" s="18">
        <v>5.7200000000000001E-2</v>
      </c>
      <c r="N114" s="15">
        <v>2.15586067972863E-3</v>
      </c>
      <c r="O114" s="24">
        <v>0.43404999999999999</v>
      </c>
      <c r="P114" s="10">
        <v>359</v>
      </c>
      <c r="Q114" s="6">
        <v>13.158209845230299</v>
      </c>
      <c r="R114" s="6">
        <v>15.338602710340499</v>
      </c>
      <c r="S114" s="10">
        <v>366</v>
      </c>
      <c r="T114" s="6">
        <v>15.911098838358599</v>
      </c>
      <c r="U114" s="6">
        <v>17.369733788769</v>
      </c>
      <c r="V114" s="10">
        <v>400</v>
      </c>
      <c r="W114" s="6">
        <v>106.22815219588399</v>
      </c>
      <c r="X114" s="6">
        <v>109.53966886590599</v>
      </c>
      <c r="Y114" s="6">
        <v>1.91256830601093</v>
      </c>
      <c r="Z114" s="6">
        <v>10.25</v>
      </c>
      <c r="AA114" s="7">
        <v>359</v>
      </c>
      <c r="AB114" s="7">
        <v>13.158209845230299</v>
      </c>
      <c r="AC114" s="7">
        <v>15.338602710340499</v>
      </c>
      <c r="AD114" s="13">
        <v>357</v>
      </c>
      <c r="AE114" s="6">
        <v>13.158209845230299</v>
      </c>
      <c r="AF114" s="13">
        <v>351</v>
      </c>
      <c r="AG114" s="6">
        <v>12.2066812133362</v>
      </c>
      <c r="AH114" s="13">
        <v>318</v>
      </c>
      <c r="AI114" s="6">
        <v>64.112403783916704</v>
      </c>
      <c r="AJ114" s="6">
        <v>1.8E-3</v>
      </c>
      <c r="AK114" s="6">
        <v>2.8E-3</v>
      </c>
    </row>
    <row r="115" spans="1:37">
      <c r="A115" s="5" t="s">
        <v>162</v>
      </c>
      <c r="B115" s="22">
        <v>553</v>
      </c>
      <c r="C115" s="22">
        <v>3.95</v>
      </c>
      <c r="D115" s="22">
        <v>0.37</v>
      </c>
      <c r="E115" s="22">
        <v>1380</v>
      </c>
      <c r="F115" s="20">
        <v>15.8478605388273</v>
      </c>
      <c r="G115" s="22">
        <v>0.53904181048267996</v>
      </c>
      <c r="H115" s="18">
        <v>5.5E-2</v>
      </c>
      <c r="I115" s="15">
        <v>1.8199421988808499E-3</v>
      </c>
      <c r="J115" s="24">
        <v>-0.26519999999999999</v>
      </c>
      <c r="K115" s="18">
        <v>0.47699999999999998</v>
      </c>
      <c r="L115" s="15">
        <v>2.0023257699235599E-2</v>
      </c>
      <c r="M115" s="18">
        <v>6.3100000000000003E-2</v>
      </c>
      <c r="N115" s="15">
        <v>2.14625426303594E-3</v>
      </c>
      <c r="O115" s="24">
        <v>0.94965999999999995</v>
      </c>
      <c r="P115" s="10">
        <v>394.3</v>
      </c>
      <c r="Q115" s="6">
        <v>13.103654659918201</v>
      </c>
      <c r="R115" s="6">
        <v>15.6997462052371</v>
      </c>
      <c r="S115" s="10">
        <v>395</v>
      </c>
      <c r="T115" s="6">
        <v>13.7289319593682</v>
      </c>
      <c r="U115" s="6">
        <v>15.6014854144697</v>
      </c>
      <c r="V115" s="10">
        <v>391</v>
      </c>
      <c r="W115" s="6">
        <v>71.177289415291</v>
      </c>
      <c r="X115" s="6">
        <v>75.865090899764297</v>
      </c>
      <c r="Y115" s="6">
        <v>0.17721518987340801</v>
      </c>
      <c r="Z115" s="6">
        <v>-0.84398976982097895</v>
      </c>
      <c r="AA115" s="7">
        <v>394.3</v>
      </c>
      <c r="AB115" s="7">
        <v>13.103654659918201</v>
      </c>
      <c r="AC115" s="7">
        <v>15.6997462052371</v>
      </c>
      <c r="AD115" s="13">
        <v>393.3</v>
      </c>
      <c r="AE115" s="6">
        <v>13.192307055492501</v>
      </c>
      <c r="AF115" s="13">
        <v>381.6</v>
      </c>
      <c r="AG115" s="6">
        <v>11.5725352773262</v>
      </c>
      <c r="AH115" s="13">
        <v>313</v>
      </c>
      <c r="AI115" s="6">
        <v>44.397821213524601</v>
      </c>
      <c r="AJ115" s="6">
        <v>2.5999999999999999E-3</v>
      </c>
      <c r="AK115" s="6">
        <v>2E-3</v>
      </c>
    </row>
    <row r="116" spans="1:37">
      <c r="A116" s="5" t="s">
        <v>163</v>
      </c>
      <c r="B116" s="22">
        <v>1820</v>
      </c>
      <c r="C116" s="22">
        <v>2.0150000000000001</v>
      </c>
      <c r="D116" s="22">
        <v>5.5E-2</v>
      </c>
      <c r="E116" s="22">
        <v>800</v>
      </c>
      <c r="F116" s="20">
        <v>91.659028414298803</v>
      </c>
      <c r="G116" s="22">
        <v>3.9544821055534398</v>
      </c>
      <c r="H116" s="18">
        <v>5.6500000000000002E-2</v>
      </c>
      <c r="I116" s="15">
        <v>2.36805408096706E-3</v>
      </c>
      <c r="J116" s="24">
        <v>0.42869000000000002</v>
      </c>
      <c r="K116" s="18">
        <v>8.3099999999999993E-2</v>
      </c>
      <c r="L116" s="15">
        <v>3.6620480444827502E-3</v>
      </c>
      <c r="M116" s="18">
        <v>1.091E-2</v>
      </c>
      <c r="N116" s="15">
        <v>4.7069449150802597E-4</v>
      </c>
      <c r="O116" s="24">
        <v>0.43814999999999998</v>
      </c>
      <c r="P116" s="10">
        <v>70</v>
      </c>
      <c r="Q116" s="6">
        <v>3.0196175774485501</v>
      </c>
      <c r="R116" s="6">
        <v>3.40444669742672</v>
      </c>
      <c r="S116" s="10">
        <v>81</v>
      </c>
      <c r="T116" s="6">
        <v>3.38763238541287</v>
      </c>
      <c r="U116" s="6">
        <v>3.81784101381735</v>
      </c>
      <c r="V116" s="10">
        <v>440</v>
      </c>
      <c r="W116" s="6">
        <v>79.608799107309807</v>
      </c>
      <c r="X116" s="6">
        <v>79.857038460637199</v>
      </c>
      <c r="Y116" s="6">
        <v>13.5802469135803</v>
      </c>
      <c r="Z116" s="6">
        <v>84.090909090909093</v>
      </c>
      <c r="AA116" s="7">
        <v>70</v>
      </c>
      <c r="AB116" s="7">
        <v>3.0196175774485501</v>
      </c>
      <c r="AC116" s="7">
        <v>3.40444669742672</v>
      </c>
      <c r="AD116" s="13">
        <v>69.2</v>
      </c>
      <c r="AE116" s="6">
        <v>3.0196175774485501</v>
      </c>
      <c r="AF116" s="13">
        <v>69</v>
      </c>
      <c r="AG116" s="6">
        <v>3.1525312335800999</v>
      </c>
      <c r="AH116" s="13">
        <v>67.2</v>
      </c>
      <c r="AI116" s="6">
        <v>12.1441712482991</v>
      </c>
      <c r="AJ116" s="6">
        <v>1.17E-2</v>
      </c>
      <c r="AK116" s="6">
        <v>3.3E-3</v>
      </c>
    </row>
    <row r="117" spans="1:37">
      <c r="A117" s="5" t="s">
        <v>164</v>
      </c>
      <c r="B117" s="22">
        <v>302</v>
      </c>
      <c r="C117" s="22">
        <v>2.7949999999999999</v>
      </c>
      <c r="D117" s="22">
        <v>8.5999999999999993E-2</v>
      </c>
      <c r="E117" s="22">
        <v>683</v>
      </c>
      <c r="F117" s="20">
        <v>18.443378827001101</v>
      </c>
      <c r="G117" s="22">
        <v>0.58708528985592601</v>
      </c>
      <c r="H117" s="18">
        <v>5.6399999999999999E-2</v>
      </c>
      <c r="I117" s="15">
        <v>2.3444329527420398E-3</v>
      </c>
      <c r="J117" s="24">
        <v>0.16811999999999999</v>
      </c>
      <c r="K117" s="18">
        <v>0.42</v>
      </c>
      <c r="L117" s="15">
        <v>1.9003460842699101E-2</v>
      </c>
      <c r="M117" s="18">
        <v>5.4219999999999997E-2</v>
      </c>
      <c r="N117" s="15">
        <v>1.7259182666348901E-3</v>
      </c>
      <c r="O117" s="24">
        <v>0.24110000000000001</v>
      </c>
      <c r="P117" s="10">
        <v>340.3</v>
      </c>
      <c r="Q117" s="6">
        <v>10.5702689419781</v>
      </c>
      <c r="R117" s="6">
        <v>12.9566747655791</v>
      </c>
      <c r="S117" s="10">
        <v>355</v>
      </c>
      <c r="T117" s="6">
        <v>13.228324489781199</v>
      </c>
      <c r="U117" s="6">
        <v>14.867968506758199</v>
      </c>
      <c r="V117" s="10">
        <v>437</v>
      </c>
      <c r="W117" s="6">
        <v>105.14863889464699</v>
      </c>
      <c r="X117" s="6">
        <v>111.46404646814401</v>
      </c>
      <c r="Y117" s="6">
        <v>4.1408450704225297</v>
      </c>
      <c r="Z117" s="6">
        <v>22.128146453089201</v>
      </c>
      <c r="AA117" s="7">
        <v>340.3</v>
      </c>
      <c r="AB117" s="7">
        <v>10.5702689419781</v>
      </c>
      <c r="AC117" s="7">
        <v>12.9566747655791</v>
      </c>
      <c r="AD117" s="13">
        <v>338.8</v>
      </c>
      <c r="AE117" s="6">
        <v>10.642752722193</v>
      </c>
      <c r="AF117" s="13">
        <v>334.2</v>
      </c>
      <c r="AG117" s="6">
        <v>9.8185319069067205</v>
      </c>
      <c r="AH117" s="13">
        <v>308</v>
      </c>
      <c r="AI117" s="6">
        <v>75.724211857217995</v>
      </c>
      <c r="AJ117" s="6">
        <v>4.8999999999999998E-3</v>
      </c>
      <c r="AK117" s="6">
        <v>2.8999999999999998E-3</v>
      </c>
    </row>
    <row r="118" spans="1:37">
      <c r="A118" s="5" t="s">
        <v>165</v>
      </c>
      <c r="B118" s="22">
        <v>253</v>
      </c>
      <c r="C118" s="22">
        <v>1.53</v>
      </c>
      <c r="D118" s="22">
        <v>7.4999999999999997E-2</v>
      </c>
      <c r="E118" s="22">
        <v>646</v>
      </c>
      <c r="F118" s="20">
        <v>17.1821305841924</v>
      </c>
      <c r="G118" s="22">
        <v>0.62792289586857297</v>
      </c>
      <c r="H118" s="18">
        <v>5.8500000000000003E-2</v>
      </c>
      <c r="I118" s="15">
        <v>2.5869772137678301E-3</v>
      </c>
      <c r="J118" s="24">
        <v>0.24992</v>
      </c>
      <c r="K118" s="18">
        <v>0.46700000000000003</v>
      </c>
      <c r="L118" s="15">
        <v>2.2310146984948299E-2</v>
      </c>
      <c r="M118" s="18">
        <v>5.8200000000000002E-2</v>
      </c>
      <c r="N118" s="15">
        <v>2.1269255498018698E-3</v>
      </c>
      <c r="O118" s="24">
        <v>0.34105000000000002</v>
      </c>
      <c r="P118" s="10">
        <v>365</v>
      </c>
      <c r="Q118" s="6">
        <v>13.2818408838711</v>
      </c>
      <c r="R118" s="6">
        <v>15.511658273470299</v>
      </c>
      <c r="S118" s="10">
        <v>387</v>
      </c>
      <c r="T118" s="6">
        <v>15.493492587921599</v>
      </c>
      <c r="U118" s="6">
        <v>17.129288976605501</v>
      </c>
      <c r="V118" s="10">
        <v>510</v>
      </c>
      <c r="W118" s="6">
        <v>123.398349868407</v>
      </c>
      <c r="X118" s="6">
        <v>130.65291819605301</v>
      </c>
      <c r="Y118" s="6">
        <v>5.6847545219638196</v>
      </c>
      <c r="Z118" s="6">
        <v>28.431372549019599</v>
      </c>
      <c r="AA118" s="7">
        <v>365</v>
      </c>
      <c r="AB118" s="7">
        <v>13.2818408838711</v>
      </c>
      <c r="AC118" s="7">
        <v>15.511658273470299</v>
      </c>
      <c r="AD118" s="13">
        <v>362</v>
      </c>
      <c r="AE118" s="6">
        <v>13.2818408838711</v>
      </c>
      <c r="AF118" s="13">
        <v>356.9</v>
      </c>
      <c r="AG118" s="6">
        <v>11.8689979598946</v>
      </c>
      <c r="AH118" s="13">
        <v>324</v>
      </c>
      <c r="AI118" s="6">
        <v>89.583663411616499</v>
      </c>
      <c r="AJ118" s="6">
        <v>7.0000000000000001E-3</v>
      </c>
      <c r="AK118" s="6">
        <v>3.3999999999999998E-3</v>
      </c>
    </row>
    <row r="119" spans="1:37">
      <c r="A119" s="5" t="s">
        <v>166</v>
      </c>
      <c r="B119" s="22">
        <v>389</v>
      </c>
      <c r="C119" s="22">
        <v>1.2450000000000001</v>
      </c>
      <c r="D119" s="22">
        <v>5.0999999999999997E-2</v>
      </c>
      <c r="E119" s="22">
        <v>543</v>
      </c>
      <c r="F119" s="20">
        <v>25.839793281653701</v>
      </c>
      <c r="G119" s="22">
        <v>0.96776080985232404</v>
      </c>
      <c r="H119" s="18">
        <v>5.1200000000000002E-2</v>
      </c>
      <c r="I119" s="15">
        <v>2.41351258651596E-3</v>
      </c>
      <c r="J119" s="24">
        <v>0.33151999999999998</v>
      </c>
      <c r="K119" s="18">
        <v>0.27500000000000002</v>
      </c>
      <c r="L119" s="15">
        <v>1.40842911163466E-2</v>
      </c>
      <c r="M119" s="18">
        <v>3.8699999999999998E-2</v>
      </c>
      <c r="N119" s="15">
        <v>1.44940568730773E-3</v>
      </c>
      <c r="O119" s="24">
        <v>0.42631000000000002</v>
      </c>
      <c r="P119" s="10">
        <v>244.9</v>
      </c>
      <c r="Q119" s="6">
        <v>8.9710222363378005</v>
      </c>
      <c r="R119" s="6">
        <v>10.4853927190295</v>
      </c>
      <c r="S119" s="10">
        <v>247</v>
      </c>
      <c r="T119" s="6">
        <v>11.2523219772999</v>
      </c>
      <c r="U119" s="6">
        <v>12.292772150731</v>
      </c>
      <c r="V119" s="10">
        <v>230</v>
      </c>
      <c r="W119" s="6">
        <v>104.43893239809201</v>
      </c>
      <c r="X119" s="6">
        <v>107.72737118178</v>
      </c>
      <c r="Y119" s="6">
        <v>0.85020242914978905</v>
      </c>
      <c r="Z119" s="6">
        <v>-6.4782608695652204</v>
      </c>
      <c r="AA119" s="7">
        <v>244.9</v>
      </c>
      <c r="AB119" s="7">
        <v>8.9710222363378005</v>
      </c>
      <c r="AC119" s="7">
        <v>10.4853927190295</v>
      </c>
      <c r="AD119" s="13">
        <v>244.6</v>
      </c>
      <c r="AE119" s="6">
        <v>9.0740971983369896</v>
      </c>
      <c r="AF119" s="13">
        <v>240</v>
      </c>
      <c r="AG119" s="6">
        <v>8.3351994505726505</v>
      </c>
      <c r="AH119" s="13">
        <v>202</v>
      </c>
      <c r="AI119" s="6">
        <v>62.956259422341603</v>
      </c>
      <c r="AJ119" s="6">
        <v>1.1999999999999999E-3</v>
      </c>
      <c r="AK119" s="6">
        <v>3.3E-3</v>
      </c>
    </row>
    <row r="120" spans="1:37">
      <c r="A120" s="5" t="s">
        <v>167</v>
      </c>
      <c r="B120" s="22">
        <v>803</v>
      </c>
      <c r="C120" s="22">
        <v>3.07</v>
      </c>
      <c r="D120" s="22">
        <v>0.22</v>
      </c>
      <c r="E120" s="22">
        <v>3150</v>
      </c>
      <c r="F120" s="20">
        <v>12.048192771084301</v>
      </c>
      <c r="G120" s="22">
        <v>0.50926161573717399</v>
      </c>
      <c r="H120" s="18">
        <v>6.2799999999999995E-2</v>
      </c>
      <c r="I120" s="15">
        <v>1.9508949446180701E-3</v>
      </c>
      <c r="J120" s="24">
        <v>0.29549999999999998</v>
      </c>
      <c r="K120" s="18">
        <v>0.72299999999999998</v>
      </c>
      <c r="L120" s="15">
        <v>2.8740519843767499E-2</v>
      </c>
      <c r="M120" s="18">
        <v>8.3000000000000004E-2</v>
      </c>
      <c r="N120" s="15">
        <v>3.5083032708133899E-3</v>
      </c>
      <c r="O120" s="24">
        <v>0.70931999999999995</v>
      </c>
      <c r="P120" s="10">
        <v>519</v>
      </c>
      <c r="Q120" s="6">
        <v>19.943589091389001</v>
      </c>
      <c r="R120" s="6">
        <v>22.856378712630399</v>
      </c>
      <c r="S120" s="10">
        <v>551</v>
      </c>
      <c r="T120" s="6">
        <v>17.321386959767199</v>
      </c>
      <c r="U120" s="6">
        <v>19.817982623682799</v>
      </c>
      <c r="V120" s="10">
        <v>699</v>
      </c>
      <c r="W120" s="6">
        <v>74.052142266684498</v>
      </c>
      <c r="X120" s="6">
        <v>81.511813772535604</v>
      </c>
      <c r="Y120" s="6">
        <v>5.8076225045372096</v>
      </c>
      <c r="Z120" s="6">
        <v>25.751072961373399</v>
      </c>
      <c r="AA120" s="7">
        <v>519</v>
      </c>
      <c r="AB120" s="7">
        <v>19.943589091389001</v>
      </c>
      <c r="AC120" s="7">
        <v>22.856378712630399</v>
      </c>
      <c r="AD120" s="13">
        <v>516</v>
      </c>
      <c r="AE120" s="6">
        <v>19.943589091389001</v>
      </c>
      <c r="AF120" s="13">
        <v>515</v>
      </c>
      <c r="AG120" s="6">
        <v>16.212046330121101</v>
      </c>
      <c r="AH120" s="13">
        <v>488</v>
      </c>
      <c r="AI120" s="6">
        <v>39.618932018484301</v>
      </c>
      <c r="AJ120" s="6">
        <v>7.4999999999999997E-3</v>
      </c>
      <c r="AK120" s="6">
        <v>2.8E-3</v>
      </c>
    </row>
    <row r="121" spans="1:37">
      <c r="A121" s="5" t="s">
        <v>168</v>
      </c>
      <c r="B121" s="22">
        <v>445</v>
      </c>
      <c r="C121" s="22">
        <v>1.488</v>
      </c>
      <c r="D121" s="22">
        <v>4.2999999999999997E-2</v>
      </c>
      <c r="E121" s="22">
        <v>185</v>
      </c>
      <c r="F121" s="20">
        <v>87.489063867016597</v>
      </c>
      <c r="G121" s="22">
        <v>3.0729367227498998</v>
      </c>
      <c r="H121" s="18">
        <v>5.21E-2</v>
      </c>
      <c r="I121" s="15">
        <v>3.7119977399672601E-3</v>
      </c>
      <c r="J121" s="24">
        <v>0.17399000000000001</v>
      </c>
      <c r="K121" s="18">
        <v>8.1600000000000006E-2</v>
      </c>
      <c r="L121" s="15">
        <v>5.4581031219279796E-3</v>
      </c>
      <c r="M121" s="18">
        <v>1.1429999999999999E-2</v>
      </c>
      <c r="N121" s="15">
        <v>4.0146351084998798E-4</v>
      </c>
      <c r="O121" s="24">
        <v>0.14187</v>
      </c>
      <c r="P121" s="10">
        <v>73.2</v>
      </c>
      <c r="Q121" s="6">
        <v>2.5531733139552002</v>
      </c>
      <c r="R121" s="6">
        <v>3.0379841974623898</v>
      </c>
      <c r="S121" s="10">
        <v>79.400000000000006</v>
      </c>
      <c r="T121" s="6">
        <v>5.04228968631406</v>
      </c>
      <c r="U121" s="6">
        <v>5.3312231290107501</v>
      </c>
      <c r="V121" s="10">
        <v>280</v>
      </c>
      <c r="W121" s="6">
        <v>129.844335999783</v>
      </c>
      <c r="X121" s="6">
        <v>130.73426933242499</v>
      </c>
      <c r="Y121" s="6">
        <v>7.8085642317380302</v>
      </c>
      <c r="Z121" s="6">
        <v>73.857142857142904</v>
      </c>
      <c r="AA121" s="7">
        <v>73.2</v>
      </c>
      <c r="AB121" s="7">
        <v>2.5531733139552002</v>
      </c>
      <c r="AC121" s="7">
        <v>3.0379841974623898</v>
      </c>
      <c r="AD121" s="13">
        <v>72.7</v>
      </c>
      <c r="AE121" s="6">
        <v>2.60009499270565</v>
      </c>
      <c r="AF121" s="13">
        <v>72.7</v>
      </c>
      <c r="AG121" s="6">
        <v>2.6547853549221498</v>
      </c>
      <c r="AH121" s="13">
        <v>73.3</v>
      </c>
      <c r="AI121" s="6">
        <v>53.961002503887698</v>
      </c>
      <c r="AJ121" s="6">
        <v>5.7999999999999996E-3</v>
      </c>
      <c r="AK121" s="6">
        <v>5.0000000000000001E-3</v>
      </c>
    </row>
    <row r="122" spans="1:37">
      <c r="A122" s="5" t="s">
        <v>169</v>
      </c>
      <c r="B122" s="22">
        <v>475</v>
      </c>
      <c r="C122" s="22">
        <v>2.12</v>
      </c>
      <c r="D122" s="22">
        <v>0.11</v>
      </c>
      <c r="E122" s="22">
        <v>309</v>
      </c>
      <c r="F122" s="20">
        <v>79.7448165869218</v>
      </c>
      <c r="G122" s="22">
        <v>3.4132859637485198</v>
      </c>
      <c r="H122" s="18">
        <v>8.2000000000000003E-2</v>
      </c>
      <c r="I122" s="15">
        <v>1.51884919900513E-2</v>
      </c>
      <c r="J122" s="24">
        <v>-0.69406999999999996</v>
      </c>
      <c r="K122" s="18">
        <v>0.15</v>
      </c>
      <c r="L122" s="15">
        <v>3.4115894023167601E-2</v>
      </c>
      <c r="M122" s="18">
        <v>1.2540000000000001E-2</v>
      </c>
      <c r="N122" s="15">
        <v>5.3674467905699696E-4</v>
      </c>
      <c r="O122" s="24">
        <v>0.80276999999999998</v>
      </c>
      <c r="P122" s="10">
        <v>80.3</v>
      </c>
      <c r="Q122" s="6">
        <v>3.4485873644117202</v>
      </c>
      <c r="R122" s="6">
        <v>3.89208195212957</v>
      </c>
      <c r="S122" s="10">
        <v>136</v>
      </c>
      <c r="T122" s="6">
        <v>27.805644176173999</v>
      </c>
      <c r="U122" s="6">
        <v>27.9662820299827</v>
      </c>
      <c r="V122" s="10">
        <v>870</v>
      </c>
      <c r="W122" s="6">
        <v>299.29328824104198</v>
      </c>
      <c r="X122" s="6">
        <v>299.303407988473</v>
      </c>
      <c r="Y122" s="6">
        <v>40.955882352941202</v>
      </c>
      <c r="Z122" s="6">
        <v>90.770114942528707</v>
      </c>
      <c r="AA122" s="7">
        <v>80.3</v>
      </c>
      <c r="AB122" s="7">
        <v>3.4485873644117202</v>
      </c>
      <c r="AC122" s="7">
        <v>3.89208195212957</v>
      </c>
      <c r="AD122" s="13">
        <v>75.5</v>
      </c>
      <c r="AE122" s="6">
        <v>2.8062706230832699</v>
      </c>
      <c r="AF122" s="13">
        <v>75.7</v>
      </c>
      <c r="AG122" s="6">
        <v>4.0482154157106001</v>
      </c>
      <c r="AH122" s="13">
        <v>80.3</v>
      </c>
      <c r="AI122" s="6">
        <v>7.4312977423586499</v>
      </c>
      <c r="AJ122" s="6">
        <v>4.3999999999999997E-2</v>
      </c>
      <c r="AK122" s="6">
        <v>2.5000000000000001E-2</v>
      </c>
    </row>
    <row r="123" spans="1:37">
      <c r="A123" s="5" t="s">
        <v>170</v>
      </c>
      <c r="B123" s="22">
        <v>222</v>
      </c>
      <c r="C123" s="22">
        <v>0.82799999999999996</v>
      </c>
      <c r="D123" s="22">
        <v>3.5999999999999997E-2</v>
      </c>
      <c r="E123" s="22">
        <v>267</v>
      </c>
      <c r="F123" s="20">
        <v>30.156815440289499</v>
      </c>
      <c r="G123" s="22">
        <v>1.0805240451912099</v>
      </c>
      <c r="H123" s="18">
        <v>4.9599999999999998E-2</v>
      </c>
      <c r="I123" s="15">
        <v>3.1661338384066798E-3</v>
      </c>
      <c r="J123" s="24">
        <v>0.25413999999999998</v>
      </c>
      <c r="K123" s="18">
        <v>0.22500000000000001</v>
      </c>
      <c r="L123" s="15">
        <v>1.26857008576586E-2</v>
      </c>
      <c r="M123" s="18">
        <v>3.3160000000000002E-2</v>
      </c>
      <c r="N123" s="15">
        <v>1.1881286805460001E-3</v>
      </c>
      <c r="O123" s="24">
        <v>0.16375000000000001</v>
      </c>
      <c r="P123" s="10">
        <v>210.3</v>
      </c>
      <c r="Q123" s="6">
        <v>7.3940141860033499</v>
      </c>
      <c r="R123" s="6">
        <v>8.7485043972629803</v>
      </c>
      <c r="S123" s="10">
        <v>205</v>
      </c>
      <c r="T123" s="6">
        <v>10.7867761641192</v>
      </c>
      <c r="U123" s="6">
        <v>11.581006770716099</v>
      </c>
      <c r="V123" s="10">
        <v>190</v>
      </c>
      <c r="W123" s="6">
        <v>129.86378287274101</v>
      </c>
      <c r="X123" s="6">
        <v>131.843594526891</v>
      </c>
      <c r="Y123" s="6">
        <v>-2.5853658536585402</v>
      </c>
      <c r="Z123" s="6">
        <v>-10.6842105263158</v>
      </c>
      <c r="AA123" s="7">
        <v>210.3</v>
      </c>
      <c r="AB123" s="7">
        <v>7.3940141860033499</v>
      </c>
      <c r="AC123" s="7">
        <v>8.7485043972629803</v>
      </c>
      <c r="AD123" s="13">
        <v>210.1</v>
      </c>
      <c r="AE123" s="6">
        <v>7.5397377794468996</v>
      </c>
      <c r="AF123" s="13">
        <v>209.2</v>
      </c>
      <c r="AG123" s="6">
        <v>7.0281249287992402</v>
      </c>
      <c r="AH123" s="13">
        <v>204</v>
      </c>
      <c r="AI123" s="6">
        <v>69.0984956566965</v>
      </c>
      <c r="AJ123" s="6">
        <v>-8.0000000000000004E-4</v>
      </c>
      <c r="AK123" s="6">
        <v>4.3E-3</v>
      </c>
    </row>
    <row r="124" spans="1:37">
      <c r="A124" s="5" t="s">
        <v>171</v>
      </c>
      <c r="B124" s="22">
        <v>236</v>
      </c>
      <c r="C124" s="22">
        <v>1.6459999999999999</v>
      </c>
      <c r="D124" s="22">
        <v>5.5E-2</v>
      </c>
      <c r="E124" s="22">
        <v>359</v>
      </c>
      <c r="F124" s="20">
        <v>25.974025974025999</v>
      </c>
      <c r="G124" s="22">
        <v>0.94106389124974998</v>
      </c>
      <c r="H124" s="18">
        <v>5.4100000000000002E-2</v>
      </c>
      <c r="I124" s="15">
        <v>2.9951272853222101E-3</v>
      </c>
      <c r="J124" s="24">
        <v>0.53547999999999996</v>
      </c>
      <c r="K124" s="18">
        <v>0.28100000000000003</v>
      </c>
      <c r="L124" s="15">
        <v>1.35271590517004E-2</v>
      </c>
      <c r="M124" s="18">
        <v>3.85E-2</v>
      </c>
      <c r="N124" s="15">
        <v>1.3948919528049401E-3</v>
      </c>
      <c r="O124" s="24">
        <v>0.2094</v>
      </c>
      <c r="P124" s="10">
        <v>243.3</v>
      </c>
      <c r="Q124" s="6">
        <v>8.7931968506588607</v>
      </c>
      <c r="R124" s="6">
        <v>10.3194966633601</v>
      </c>
      <c r="S124" s="10">
        <v>251</v>
      </c>
      <c r="T124" s="6">
        <v>10.6600826664185</v>
      </c>
      <c r="U124" s="6">
        <v>11.788827605389599</v>
      </c>
      <c r="V124" s="10">
        <v>340</v>
      </c>
      <c r="W124" s="6">
        <v>160.187662588747</v>
      </c>
      <c r="X124" s="6">
        <v>167.46638883408301</v>
      </c>
      <c r="Y124" s="6">
        <v>3.0677290836653399</v>
      </c>
      <c r="Z124" s="6">
        <v>28.4411764705882</v>
      </c>
      <c r="AA124" s="7">
        <v>243.3</v>
      </c>
      <c r="AB124" s="7">
        <v>8.7931968506588607</v>
      </c>
      <c r="AC124" s="7">
        <v>10.3194966633601</v>
      </c>
      <c r="AD124" s="13">
        <v>242.5</v>
      </c>
      <c r="AE124" s="6">
        <v>8.9967277859473391</v>
      </c>
      <c r="AF124" s="13">
        <v>239.7</v>
      </c>
      <c r="AG124" s="6">
        <v>8.4650553722274005</v>
      </c>
      <c r="AH124" s="13">
        <v>212</v>
      </c>
      <c r="AI124" s="6">
        <v>130.21485032685899</v>
      </c>
      <c r="AJ124" s="6">
        <v>4.5999999999999999E-3</v>
      </c>
      <c r="AK124" s="6">
        <v>4.0000000000000001E-3</v>
      </c>
    </row>
    <row r="125" spans="1:37">
      <c r="A125" s="5" t="s">
        <v>172</v>
      </c>
      <c r="B125" s="22">
        <v>495</v>
      </c>
      <c r="C125" s="22">
        <v>1.72</v>
      </c>
      <c r="D125" s="22">
        <v>0.12</v>
      </c>
      <c r="E125" s="22">
        <v>201</v>
      </c>
      <c r="F125" s="20">
        <v>87.565674255691803</v>
      </c>
      <c r="G125" s="22">
        <v>3.1124882582043298</v>
      </c>
      <c r="H125" s="18">
        <v>4.87E-2</v>
      </c>
      <c r="I125" s="15">
        <v>3.0187946269582501E-3</v>
      </c>
      <c r="J125" s="24">
        <v>-1.6468E-2</v>
      </c>
      <c r="K125" s="18">
        <v>7.5200000000000003E-2</v>
      </c>
      <c r="L125" s="15">
        <v>4.1858260458838897E-3</v>
      </c>
      <c r="M125" s="18">
        <v>1.142E-2</v>
      </c>
      <c r="N125" s="15">
        <v>4.0591951367727902E-4</v>
      </c>
      <c r="O125" s="24">
        <v>0.38112000000000001</v>
      </c>
      <c r="P125" s="10">
        <v>73.2</v>
      </c>
      <c r="Q125" s="6">
        <v>2.5986711632962298</v>
      </c>
      <c r="R125" s="6">
        <v>3.07555821901376</v>
      </c>
      <c r="S125" s="10">
        <v>73.5</v>
      </c>
      <c r="T125" s="6">
        <v>3.92295487290122</v>
      </c>
      <c r="U125" s="6">
        <v>4.2385733239876702</v>
      </c>
      <c r="V125" s="10">
        <v>140</v>
      </c>
      <c r="W125" s="6">
        <v>416.73927865935502</v>
      </c>
      <c r="X125" s="6">
        <v>433.35044599217503</v>
      </c>
      <c r="Y125" s="6">
        <v>0.40816326530611502</v>
      </c>
      <c r="Z125" s="6">
        <v>47.714285714285701</v>
      </c>
      <c r="AA125" s="7">
        <v>73.2</v>
      </c>
      <c r="AB125" s="7">
        <v>2.5986711632962298</v>
      </c>
      <c r="AC125" s="7">
        <v>3.07555821901376</v>
      </c>
      <c r="AD125" s="13">
        <v>73.099999999999994</v>
      </c>
      <c r="AE125" s="6">
        <v>2.5986711632962298</v>
      </c>
      <c r="AF125" s="13">
        <v>73</v>
      </c>
      <c r="AG125" s="6">
        <v>2.53096324248683</v>
      </c>
      <c r="AH125" s="13">
        <v>71</v>
      </c>
      <c r="AI125" s="6">
        <v>405.89612165863298</v>
      </c>
      <c r="AJ125" s="6">
        <v>1.6000000000000001E-3</v>
      </c>
      <c r="AK125" s="6">
        <v>3.8999999999999998E-3</v>
      </c>
    </row>
    <row r="126" spans="1:37">
      <c r="A126" s="5" t="s">
        <v>173</v>
      </c>
      <c r="B126" s="22">
        <v>378</v>
      </c>
      <c r="C126" s="22">
        <v>1.77</v>
      </c>
      <c r="D126" s="22">
        <v>0.17</v>
      </c>
      <c r="E126" s="22">
        <v>188</v>
      </c>
      <c r="F126" s="20">
        <v>81.234768480909807</v>
      </c>
      <c r="G126" s="22">
        <v>3.4745493926884201</v>
      </c>
      <c r="H126" s="18">
        <v>5.7099999999999998E-2</v>
      </c>
      <c r="I126" s="15">
        <v>4.7503801543246496E-3</v>
      </c>
      <c r="J126" s="24">
        <v>-0.49936999999999998</v>
      </c>
      <c r="K126" s="18">
        <v>0.104</v>
      </c>
      <c r="L126" s="15">
        <v>1.6013097219463798E-2</v>
      </c>
      <c r="M126" s="18">
        <v>1.231E-2</v>
      </c>
      <c r="N126" s="15">
        <v>5.26519664225372E-4</v>
      </c>
      <c r="O126" s="24">
        <v>0.95679000000000003</v>
      </c>
      <c r="P126" s="10">
        <v>78.900000000000006</v>
      </c>
      <c r="Q126" s="6">
        <v>3.3623134901915699</v>
      </c>
      <c r="R126" s="6">
        <v>3.8004997101995102</v>
      </c>
      <c r="S126" s="10">
        <v>99</v>
      </c>
      <c r="T126" s="6">
        <v>12.877962360961099</v>
      </c>
      <c r="U126" s="6">
        <v>13.058139846838801</v>
      </c>
      <c r="V126" s="10">
        <v>410</v>
      </c>
      <c r="W126" s="6">
        <v>128.39370340891699</v>
      </c>
      <c r="X126" s="6">
        <v>128.586507417528</v>
      </c>
      <c r="Y126" s="6">
        <v>20.303030303030301</v>
      </c>
      <c r="Z126" s="6">
        <v>80.756097560975604</v>
      </c>
      <c r="AA126" s="7">
        <v>78.900000000000006</v>
      </c>
      <c r="AB126" s="7">
        <v>3.3623134901915699</v>
      </c>
      <c r="AC126" s="7">
        <v>3.8004997101995102</v>
      </c>
      <c r="AD126" s="13">
        <v>78</v>
      </c>
      <c r="AE126" s="6">
        <v>3.2459747390151099</v>
      </c>
      <c r="AF126" s="13">
        <v>78</v>
      </c>
      <c r="AG126" s="6">
        <v>3.6166441033548899</v>
      </c>
      <c r="AH126" s="13">
        <v>77.2</v>
      </c>
      <c r="AI126" s="6">
        <v>24.947410187370501</v>
      </c>
      <c r="AJ126" s="6">
        <v>1.2E-2</v>
      </c>
      <c r="AK126" s="6">
        <v>6.7000000000000002E-3</v>
      </c>
    </row>
    <row r="127" spans="1:37">
      <c r="A127" s="5" t="s">
        <v>175</v>
      </c>
      <c r="B127" s="22">
        <v>282</v>
      </c>
      <c r="C127" s="22">
        <v>3.83</v>
      </c>
      <c r="D127" s="22">
        <v>0.5</v>
      </c>
      <c r="E127" s="22">
        <v>2380</v>
      </c>
      <c r="F127" s="20">
        <v>6.1012812690664999</v>
      </c>
      <c r="G127" s="22">
        <v>0.30347862796116698</v>
      </c>
      <c r="H127" s="18">
        <v>7.3300000000000004E-2</v>
      </c>
      <c r="I127" s="15">
        <v>3.3673098064660699E-3</v>
      </c>
      <c r="J127" s="24">
        <v>-0.12117</v>
      </c>
      <c r="K127" s="18">
        <v>1.64</v>
      </c>
      <c r="L127" s="15">
        <v>0.134035859142246</v>
      </c>
      <c r="M127" s="18">
        <v>0.16389999999999999</v>
      </c>
      <c r="N127" s="15">
        <v>8.1524101134326996E-3</v>
      </c>
      <c r="O127" s="24">
        <v>0.61316000000000004</v>
      </c>
      <c r="P127" s="10">
        <v>976</v>
      </c>
      <c r="Q127" s="6">
        <v>44.458746963280703</v>
      </c>
      <c r="R127" s="6">
        <v>48.964079558667201</v>
      </c>
      <c r="S127" s="10">
        <v>978</v>
      </c>
      <c r="T127" s="6">
        <v>51.153933334415598</v>
      </c>
      <c r="U127" s="6">
        <v>53.103109709656799</v>
      </c>
      <c r="V127" s="10">
        <v>1010</v>
      </c>
      <c r="W127" s="6">
        <v>90.820621534604598</v>
      </c>
      <c r="X127" s="6">
        <v>93.845942640402299</v>
      </c>
      <c r="Y127" s="6">
        <v>0.20449897750511101</v>
      </c>
      <c r="Z127" s="6">
        <v>3.3663366336633702</v>
      </c>
      <c r="AA127" s="7">
        <v>976</v>
      </c>
      <c r="AB127" s="7">
        <v>44.458746963280703</v>
      </c>
      <c r="AC127" s="7">
        <v>48.964079558667201</v>
      </c>
      <c r="AD127" s="13">
        <v>985</v>
      </c>
      <c r="AE127" s="6">
        <v>48.385330230815001</v>
      </c>
      <c r="AF127" s="13">
        <v>963</v>
      </c>
      <c r="AG127" s="6">
        <v>40.979078754674703</v>
      </c>
      <c r="AH127" s="13">
        <v>916</v>
      </c>
      <c r="AI127" s="6">
        <v>50.540135495780802</v>
      </c>
      <c r="AJ127" s="6">
        <v>4.0000000000000001E-3</v>
      </c>
      <c r="AK127" s="6">
        <v>4.0000000000000001E-3</v>
      </c>
    </row>
    <row r="128" spans="1:37">
      <c r="A128" s="5" t="s">
        <v>176</v>
      </c>
      <c r="B128" s="22">
        <v>246</v>
      </c>
      <c r="C128" s="22">
        <v>1.48</v>
      </c>
      <c r="D128" s="22">
        <v>0.15</v>
      </c>
      <c r="E128" s="22">
        <v>119</v>
      </c>
      <c r="F128" s="20">
        <v>82.644628099173602</v>
      </c>
      <c r="G128" s="22">
        <v>7.3749275673709702</v>
      </c>
      <c r="H128" s="18">
        <v>5.0999999999999997E-2</v>
      </c>
      <c r="I128" s="15">
        <v>2.5318282151592798E-2</v>
      </c>
      <c r="J128" s="24">
        <v>0.54305999999999999</v>
      </c>
      <c r="K128" s="18">
        <v>8.1000000000000003E-2</v>
      </c>
      <c r="L128" s="15">
        <v>2.8436370162346701E-2</v>
      </c>
      <c r="M128" s="18">
        <v>1.21E-2</v>
      </c>
      <c r="N128" s="15">
        <v>1.07976314513878E-3</v>
      </c>
      <c r="O128" s="24">
        <v>4.8669000000000004E-3</v>
      </c>
      <c r="P128" s="10">
        <v>77.3</v>
      </c>
      <c r="Q128" s="6">
        <v>6.8922041473316096</v>
      </c>
      <c r="R128" s="6">
        <v>7.1088824566504201</v>
      </c>
      <c r="S128" s="10">
        <v>95</v>
      </c>
      <c r="T128" s="6">
        <v>39.427223530035903</v>
      </c>
      <c r="U128" s="6">
        <v>39.464700356057399</v>
      </c>
      <c r="V128" s="10">
        <v>200</v>
      </c>
      <c r="W128" s="6">
        <v>540.66150581514898</v>
      </c>
      <c r="X128" s="6">
        <v>541.36174710550097</v>
      </c>
      <c r="Y128" s="6">
        <v>18.6315789473684</v>
      </c>
      <c r="Z128" s="6">
        <v>61.35</v>
      </c>
      <c r="AA128" s="7">
        <v>77.3</v>
      </c>
      <c r="AB128" s="7">
        <v>6.8922041473316096</v>
      </c>
      <c r="AC128" s="7">
        <v>7.1088824566504201</v>
      </c>
      <c r="AD128" s="13">
        <v>76</v>
      </c>
      <c r="AE128" s="6">
        <v>8.17255639371764</v>
      </c>
      <c r="AF128" s="13">
        <v>75</v>
      </c>
      <c r="AG128" s="6">
        <v>8.91773263152791</v>
      </c>
      <c r="AH128" s="13">
        <v>98</v>
      </c>
      <c r="AI128" s="6">
        <v>122.429015638875</v>
      </c>
      <c r="AJ128" s="6">
        <v>4.0000000000000001E-3</v>
      </c>
      <c r="AK128" s="6">
        <v>4.1000000000000002E-2</v>
      </c>
    </row>
    <row r="129" spans="1:37">
      <c r="A129" s="5" t="s">
        <v>177</v>
      </c>
      <c r="B129" s="22">
        <v>520</v>
      </c>
      <c r="C129" s="22">
        <v>4.1500000000000004</v>
      </c>
      <c r="D129" s="22">
        <v>0.18</v>
      </c>
      <c r="E129" s="22">
        <v>265</v>
      </c>
      <c r="F129" s="20">
        <v>82.304526748971199</v>
      </c>
      <c r="G129" s="22">
        <v>3.3887675446633398</v>
      </c>
      <c r="H129" s="18">
        <v>6.4500000000000002E-2</v>
      </c>
      <c r="I129" s="15">
        <v>4.4440778429565104E-3</v>
      </c>
      <c r="J129" s="24">
        <v>-0.59845999999999999</v>
      </c>
      <c r="K129" s="18">
        <v>0.11</v>
      </c>
      <c r="L129" s="15">
        <v>9.9347250087760304E-3</v>
      </c>
      <c r="M129" s="18">
        <v>1.2149999999999999E-2</v>
      </c>
      <c r="N129" s="15">
        <v>5.0025833686206402E-4</v>
      </c>
      <c r="O129" s="24">
        <v>0.86177999999999999</v>
      </c>
      <c r="P129" s="10">
        <v>77.8</v>
      </c>
      <c r="Q129" s="6">
        <v>3.1692388622766599</v>
      </c>
      <c r="R129" s="6">
        <v>3.6197553093186401</v>
      </c>
      <c r="S129" s="10">
        <v>105</v>
      </c>
      <c r="T129" s="6">
        <v>9.1050248496745603</v>
      </c>
      <c r="U129" s="6">
        <v>9.3847201638567501</v>
      </c>
      <c r="V129" s="10">
        <v>670</v>
      </c>
      <c r="W129" s="6">
        <v>118.73119086758599</v>
      </c>
      <c r="X129" s="6">
        <v>118.798829902637</v>
      </c>
      <c r="Y129" s="6">
        <v>25.904761904761902</v>
      </c>
      <c r="Z129" s="6">
        <v>88.388059701492494</v>
      </c>
      <c r="AA129" s="7">
        <v>77.8</v>
      </c>
      <c r="AB129" s="7">
        <v>3.1692388622766599</v>
      </c>
      <c r="AC129" s="7">
        <v>3.6197553093186401</v>
      </c>
      <c r="AD129" s="13">
        <v>76.099999999999994</v>
      </c>
      <c r="AE129" s="6">
        <v>3.0035104404953699</v>
      </c>
      <c r="AF129" s="13">
        <v>76.099999999999994</v>
      </c>
      <c r="AG129" s="6">
        <v>3.47457587529634</v>
      </c>
      <c r="AH129" s="13">
        <v>77.099999999999994</v>
      </c>
      <c r="AI129" s="6">
        <v>12.387271081038699</v>
      </c>
      <c r="AJ129" s="6">
        <v>2.1600000000000001E-2</v>
      </c>
      <c r="AK129" s="6">
        <v>6.3E-3</v>
      </c>
    </row>
    <row r="130" spans="1:37">
      <c r="A130" s="5" t="s">
        <v>178</v>
      </c>
      <c r="B130" s="22">
        <v>551</v>
      </c>
      <c r="C130" s="22">
        <v>1.91</v>
      </c>
      <c r="D130" s="22">
        <v>0.18</v>
      </c>
      <c r="E130" s="22">
        <v>221</v>
      </c>
      <c r="F130" s="20">
        <v>86.956521739130395</v>
      </c>
      <c r="G130" s="22">
        <v>2.91463283551778</v>
      </c>
      <c r="H130" s="18">
        <v>4.8000000000000001E-2</v>
      </c>
      <c r="I130" s="15">
        <v>3.1480413422182302E-3</v>
      </c>
      <c r="J130" s="24">
        <v>0.28848000000000001</v>
      </c>
      <c r="K130" s="18">
        <v>7.5800000000000006E-2</v>
      </c>
      <c r="L130" s="15">
        <v>4.4690562350903499E-3</v>
      </c>
      <c r="M130" s="18">
        <v>1.15E-2</v>
      </c>
      <c r="N130" s="15">
        <v>3.8546019249722602E-4</v>
      </c>
      <c r="O130" s="24">
        <v>3.3149999999999999E-2</v>
      </c>
      <c r="P130" s="10">
        <v>73.7</v>
      </c>
      <c r="Q130" s="6">
        <v>2.4330401352546498</v>
      </c>
      <c r="R130" s="6">
        <v>2.9433419045954401</v>
      </c>
      <c r="S130" s="10">
        <v>75.099999999999994</v>
      </c>
      <c r="T130" s="6">
        <v>4.48446454742506</v>
      </c>
      <c r="U130" s="6">
        <v>4.7670433037872302</v>
      </c>
      <c r="V130" s="10">
        <v>120</v>
      </c>
      <c r="W130" s="6">
        <v>169.935732252414</v>
      </c>
      <c r="X130" s="6">
        <v>174.459662220068</v>
      </c>
      <c r="Y130" s="6">
        <v>1.8641810918774799</v>
      </c>
      <c r="Z130" s="6">
        <v>38.5833333333333</v>
      </c>
      <c r="AA130" s="7">
        <v>73.7</v>
      </c>
      <c r="AB130" s="7">
        <v>2.4330401352546498</v>
      </c>
      <c r="AC130" s="7">
        <v>2.9433419045954401</v>
      </c>
      <c r="AD130" s="13">
        <v>73.599999999999994</v>
      </c>
      <c r="AE130" s="6">
        <v>2.5181906797857798</v>
      </c>
      <c r="AF130" s="13">
        <v>73.599999999999994</v>
      </c>
      <c r="AG130" s="6">
        <v>2.40333565635602</v>
      </c>
      <c r="AH130" s="13">
        <v>73.099999999999994</v>
      </c>
      <c r="AI130" s="6">
        <v>129.33655668898999</v>
      </c>
      <c r="AJ130" s="6">
        <v>5.9999999999999995E-4</v>
      </c>
      <c r="AK130" s="6">
        <v>4.3E-3</v>
      </c>
    </row>
    <row r="131" spans="1:37">
      <c r="A131" s="5" t="s">
        <v>179</v>
      </c>
      <c r="B131" s="22">
        <v>332</v>
      </c>
      <c r="C131" s="22">
        <v>2.19</v>
      </c>
      <c r="D131" s="22">
        <v>0.11</v>
      </c>
      <c r="E131" s="22">
        <v>1800</v>
      </c>
      <c r="F131" s="20">
        <v>8.6206896551724093</v>
      </c>
      <c r="G131" s="22">
        <v>0.28520488602189698</v>
      </c>
      <c r="H131" s="18">
        <v>6.2100000000000002E-2</v>
      </c>
      <c r="I131" s="15">
        <v>1.6224158288192399E-3</v>
      </c>
      <c r="J131" s="24">
        <v>0.38502999999999998</v>
      </c>
      <c r="K131" s="18">
        <v>0.98699999999999999</v>
      </c>
      <c r="L131" s="15">
        <v>3.4313596303651897E-2</v>
      </c>
      <c r="M131" s="18">
        <v>0.11600000000000001</v>
      </c>
      <c r="N131" s="15">
        <v>3.8377169463106398E-3</v>
      </c>
      <c r="O131" s="24">
        <v>0.37597000000000003</v>
      </c>
      <c r="P131" s="10">
        <v>707</v>
      </c>
      <c r="Q131" s="6">
        <v>21.991971516191999</v>
      </c>
      <c r="R131" s="6">
        <v>26.701427945448302</v>
      </c>
      <c r="S131" s="10">
        <v>696</v>
      </c>
      <c r="T131" s="6">
        <v>17.401119817571999</v>
      </c>
      <c r="U131" s="6">
        <v>20.802180555093599</v>
      </c>
      <c r="V131" s="10">
        <v>663</v>
      </c>
      <c r="W131" s="6">
        <v>54.249211019727198</v>
      </c>
      <c r="X131" s="6">
        <v>59.051322102775401</v>
      </c>
      <c r="Y131" s="6">
        <v>-1.5804597701149401</v>
      </c>
      <c r="Z131" s="6">
        <v>-6.6365007541478196</v>
      </c>
      <c r="AA131" s="7">
        <v>707</v>
      </c>
      <c r="AB131" s="7">
        <v>21.991971516191999</v>
      </c>
      <c r="AC131" s="7">
        <v>26.701427945448302</v>
      </c>
      <c r="AD131" s="13">
        <v>705</v>
      </c>
      <c r="AE131" s="6">
        <v>22.397026837707799</v>
      </c>
      <c r="AF131" s="13">
        <v>678</v>
      </c>
      <c r="AG131" s="6">
        <v>16.523890913023401</v>
      </c>
      <c r="AH131" s="13">
        <v>592</v>
      </c>
      <c r="AI131" s="6">
        <v>41.086456360495298</v>
      </c>
      <c r="AJ131" s="6">
        <v>2.3999999999999998E-3</v>
      </c>
      <c r="AK131" s="6">
        <v>1.1000000000000001E-3</v>
      </c>
    </row>
    <row r="132" spans="1:37">
      <c r="A132" s="5" t="s">
        <v>180</v>
      </c>
      <c r="B132" s="22">
        <v>422</v>
      </c>
      <c r="C132" s="22">
        <v>1.516</v>
      </c>
      <c r="D132" s="22">
        <v>7.5999999999999998E-2</v>
      </c>
      <c r="E132" s="22">
        <v>178</v>
      </c>
      <c r="F132" s="20">
        <v>83.402835696413703</v>
      </c>
      <c r="G132" s="22">
        <v>2.9794983813540301</v>
      </c>
      <c r="H132" s="18">
        <v>4.8300000000000003E-2</v>
      </c>
      <c r="I132" s="15">
        <v>3.13436799354022E-3</v>
      </c>
      <c r="J132" s="24">
        <v>-4.3115000000000001E-2</v>
      </c>
      <c r="K132" s="18">
        <v>7.9699999999999993E-2</v>
      </c>
      <c r="L132" s="15">
        <v>5.0088252491876702E-3</v>
      </c>
      <c r="M132" s="18">
        <v>1.1990000000000001E-2</v>
      </c>
      <c r="N132" s="15">
        <v>4.2833298525329401E-4</v>
      </c>
      <c r="O132" s="24">
        <v>0.41946</v>
      </c>
      <c r="P132" s="10">
        <v>76.8</v>
      </c>
      <c r="Q132" s="6">
        <v>2.7274884717972099</v>
      </c>
      <c r="R132" s="6">
        <v>3.22779564282534</v>
      </c>
      <c r="S132" s="10">
        <v>77.7</v>
      </c>
      <c r="T132" s="6">
        <v>4.7383743891319696</v>
      </c>
      <c r="U132" s="6">
        <v>5.03205382787967</v>
      </c>
      <c r="V132" s="10">
        <v>110</v>
      </c>
      <c r="W132" s="6">
        <v>203.55764084372299</v>
      </c>
      <c r="X132" s="6">
        <v>209.33479817366299</v>
      </c>
      <c r="Y132" s="6">
        <v>1.15830115830117</v>
      </c>
      <c r="Z132" s="6">
        <v>30.181818181818201</v>
      </c>
      <c r="AA132" s="7">
        <v>76.8</v>
      </c>
      <c r="AB132" s="7">
        <v>2.7274884717972099</v>
      </c>
      <c r="AC132" s="7">
        <v>3.22779564282534</v>
      </c>
      <c r="AD132" s="13">
        <v>76.7</v>
      </c>
      <c r="AE132" s="6">
        <v>2.7274884717972099</v>
      </c>
      <c r="AF132" s="13">
        <v>76.7</v>
      </c>
      <c r="AG132" s="6">
        <v>2.6659317042230901</v>
      </c>
      <c r="AH132" s="13">
        <v>77</v>
      </c>
      <c r="AI132" s="6">
        <v>175.955810776064</v>
      </c>
      <c r="AJ132" s="6">
        <v>8.0000000000000004E-4</v>
      </c>
      <c r="AK132" s="6">
        <v>4.0000000000000001E-3</v>
      </c>
    </row>
    <row r="133" spans="1:37">
      <c r="A133" s="5" t="s">
        <v>181</v>
      </c>
      <c r="B133" s="22">
        <v>690</v>
      </c>
      <c r="C133" s="22">
        <v>2.29</v>
      </c>
      <c r="D133" s="22">
        <v>0.1</v>
      </c>
      <c r="E133" s="22">
        <v>1720</v>
      </c>
      <c r="F133" s="20">
        <v>15.8478605388273</v>
      </c>
      <c r="G133" s="22">
        <v>0.52841700167694905</v>
      </c>
      <c r="H133" s="18">
        <v>5.4600000000000003E-2</v>
      </c>
      <c r="I133" s="15">
        <v>1.5709580463986099E-3</v>
      </c>
      <c r="J133" s="24">
        <v>0.42709999999999998</v>
      </c>
      <c r="K133" s="18">
        <v>0.47199999999999998</v>
      </c>
      <c r="L133" s="15">
        <v>1.71737384817633E-2</v>
      </c>
      <c r="M133" s="18">
        <v>6.3100000000000003E-2</v>
      </c>
      <c r="N133" s="15">
        <v>2.1039504180469602E-3</v>
      </c>
      <c r="O133" s="24">
        <v>0.30889</v>
      </c>
      <c r="P133" s="10">
        <v>394.2</v>
      </c>
      <c r="Q133" s="6">
        <v>12.8456126925264</v>
      </c>
      <c r="R133" s="6">
        <v>15.4850260222209</v>
      </c>
      <c r="S133" s="10">
        <v>392</v>
      </c>
      <c r="T133" s="6">
        <v>12.0214684313021</v>
      </c>
      <c r="U133" s="6">
        <v>14.0946460574252</v>
      </c>
      <c r="V133" s="10">
        <v>384</v>
      </c>
      <c r="W133" s="6">
        <v>63.9891138152962</v>
      </c>
      <c r="X133" s="6">
        <v>68.833281860911697</v>
      </c>
      <c r="Y133" s="6">
        <v>-0.56122448979591899</v>
      </c>
      <c r="Z133" s="6">
        <v>-2.65625</v>
      </c>
      <c r="AA133" s="7">
        <v>394.2</v>
      </c>
      <c r="AB133" s="7">
        <v>12.8456126925264</v>
      </c>
      <c r="AC133" s="7">
        <v>15.4850260222209</v>
      </c>
      <c r="AD133" s="13">
        <v>393.6</v>
      </c>
      <c r="AE133" s="6">
        <v>13.016303831979201</v>
      </c>
      <c r="AF133" s="13">
        <v>384</v>
      </c>
      <c r="AG133" s="6">
        <v>11.2832044758922</v>
      </c>
      <c r="AH133" s="13">
        <v>329</v>
      </c>
      <c r="AI133" s="6">
        <v>39.934530006836503</v>
      </c>
      <c r="AJ133" s="6">
        <v>2.8999999999999998E-3</v>
      </c>
      <c r="AK133" s="6">
        <v>1.5E-3</v>
      </c>
    </row>
    <row r="134" spans="1:37">
      <c r="A134" s="5" t="s">
        <v>182</v>
      </c>
      <c r="B134" s="22">
        <v>559</v>
      </c>
      <c r="C134" s="22">
        <v>1.411</v>
      </c>
      <c r="D134" s="22">
        <v>5.3999999999999999E-2</v>
      </c>
      <c r="E134" s="22">
        <v>248</v>
      </c>
      <c r="F134" s="20">
        <v>87.336244541484703</v>
      </c>
      <c r="G134" s="22">
        <v>3.0308059528252902</v>
      </c>
      <c r="H134" s="18">
        <v>5.1700000000000003E-2</v>
      </c>
      <c r="I134" s="15">
        <v>3.3685360918409E-3</v>
      </c>
      <c r="J134" s="24">
        <v>0.32562000000000002</v>
      </c>
      <c r="K134" s="18">
        <v>8.0799999999999997E-2</v>
      </c>
      <c r="L134" s="15">
        <v>4.7431802266411898E-3</v>
      </c>
      <c r="M134" s="18">
        <v>1.145E-2</v>
      </c>
      <c r="N134" s="15">
        <v>3.9734623743027799E-4</v>
      </c>
      <c r="O134" s="24">
        <v>2.0965999999999999E-2</v>
      </c>
      <c r="P134" s="10">
        <v>73.400000000000006</v>
      </c>
      <c r="Q134" s="6">
        <v>2.51080008374027</v>
      </c>
      <c r="R134" s="6">
        <v>3.0040236188960598</v>
      </c>
      <c r="S134" s="10">
        <v>78.7</v>
      </c>
      <c r="T134" s="6">
        <v>4.4013169271273798</v>
      </c>
      <c r="U134" s="6">
        <v>4.7238454647151196</v>
      </c>
      <c r="V134" s="10">
        <v>240</v>
      </c>
      <c r="W134" s="6">
        <v>122.94472444132001</v>
      </c>
      <c r="X134" s="6">
        <v>124.18051019081</v>
      </c>
      <c r="Y134" s="6">
        <v>6.7344345616264301</v>
      </c>
      <c r="Z134" s="6">
        <v>69.4166666666667</v>
      </c>
      <c r="AA134" s="7">
        <v>73.400000000000006</v>
      </c>
      <c r="AB134" s="7">
        <v>2.51080008374027</v>
      </c>
      <c r="AC134" s="7">
        <v>3.0040236188960598</v>
      </c>
      <c r="AD134" s="13">
        <v>73</v>
      </c>
      <c r="AE134" s="6">
        <v>2.6029439218911601</v>
      </c>
      <c r="AF134" s="13">
        <v>73</v>
      </c>
      <c r="AG134" s="6">
        <v>2.6392026623618698</v>
      </c>
      <c r="AH134" s="13">
        <v>73.3</v>
      </c>
      <c r="AI134" s="6">
        <v>54.455615577754799</v>
      </c>
      <c r="AJ134" s="6">
        <v>5.3E-3</v>
      </c>
      <c r="AK134" s="6">
        <v>4.7000000000000002E-3</v>
      </c>
    </row>
    <row r="135" spans="1:37">
      <c r="A135" s="5" t="s">
        <v>183</v>
      </c>
      <c r="B135" s="22">
        <v>600</v>
      </c>
      <c r="C135" s="22">
        <v>2.121</v>
      </c>
      <c r="D135" s="22">
        <v>9.2999999999999999E-2</v>
      </c>
      <c r="E135" s="22">
        <v>234</v>
      </c>
      <c r="F135" s="20">
        <v>97.8473581213307</v>
      </c>
      <c r="G135" s="22">
        <v>5.1807492267295396</v>
      </c>
      <c r="H135" s="18">
        <v>5.2900000000000003E-2</v>
      </c>
      <c r="I135" s="15">
        <v>5.2422701144803196E-3</v>
      </c>
      <c r="J135" s="24">
        <v>9.2774999999999996E-2</v>
      </c>
      <c r="K135" s="18">
        <v>7.4200000000000002E-2</v>
      </c>
      <c r="L135" s="15">
        <v>7.5340855604645197E-3</v>
      </c>
      <c r="M135" s="18">
        <v>1.022E-2</v>
      </c>
      <c r="N135" s="15">
        <v>5.41120967533138E-4</v>
      </c>
      <c r="O135" s="24">
        <v>0.40526000000000001</v>
      </c>
      <c r="P135" s="10">
        <v>65.5</v>
      </c>
      <c r="Q135" s="6">
        <v>3.4522725469340201</v>
      </c>
      <c r="R135" s="6">
        <v>3.7537318118599399</v>
      </c>
      <c r="S135" s="10">
        <v>72.400000000000006</v>
      </c>
      <c r="T135" s="6">
        <v>7.0487147518444804</v>
      </c>
      <c r="U135" s="6">
        <v>7.2247440624219301</v>
      </c>
      <c r="V135" s="10">
        <v>250</v>
      </c>
      <c r="W135" s="6">
        <v>168.407537303563</v>
      </c>
      <c r="X135" s="6">
        <v>168.70360128166999</v>
      </c>
      <c r="Y135" s="6">
        <v>9.5303867403314904</v>
      </c>
      <c r="Z135" s="6">
        <v>73.8</v>
      </c>
      <c r="AA135" s="7">
        <v>65.5</v>
      </c>
      <c r="AB135" s="7">
        <v>3.4522725469340201</v>
      </c>
      <c r="AC135" s="7">
        <v>3.7537318118599399</v>
      </c>
      <c r="AD135" s="13">
        <v>65.099999999999994</v>
      </c>
      <c r="AE135" s="6">
        <v>3.4522725469340201</v>
      </c>
      <c r="AF135" s="13">
        <v>65</v>
      </c>
      <c r="AG135" s="6">
        <v>3.5095554779587101</v>
      </c>
      <c r="AH135" s="13">
        <v>65</v>
      </c>
      <c r="AI135" s="6">
        <v>32.070684754941503</v>
      </c>
      <c r="AJ135" s="6">
        <v>7.1000000000000004E-3</v>
      </c>
      <c r="AK135" s="6">
        <v>8.0000000000000002E-3</v>
      </c>
    </row>
    <row r="136" spans="1:37">
      <c r="A136" s="5" t="s">
        <v>185</v>
      </c>
      <c r="B136" s="22">
        <v>1250</v>
      </c>
      <c r="C136" s="22">
        <v>6.05</v>
      </c>
      <c r="D136" s="22">
        <v>0.25</v>
      </c>
      <c r="E136" s="22">
        <v>6440</v>
      </c>
      <c r="F136" s="20">
        <v>10.7181136120043</v>
      </c>
      <c r="G136" s="22">
        <v>0.420048491103861</v>
      </c>
      <c r="H136" s="18">
        <v>7.4800000000000005E-2</v>
      </c>
      <c r="I136" s="15">
        <v>2.6740536823040202E-3</v>
      </c>
      <c r="J136" s="24">
        <v>-0.11849</v>
      </c>
      <c r="K136" s="18">
        <v>0.95899999999999996</v>
      </c>
      <c r="L136" s="15">
        <v>4.9572864424097897E-2</v>
      </c>
      <c r="M136" s="18">
        <v>9.3299999999999994E-2</v>
      </c>
      <c r="N136" s="15">
        <v>3.6564759097250901E-3</v>
      </c>
      <c r="O136" s="24">
        <v>0.42725000000000002</v>
      </c>
      <c r="P136" s="10">
        <v>575</v>
      </c>
      <c r="Q136" s="6">
        <v>21.631327395838301</v>
      </c>
      <c r="R136" s="6">
        <v>24.949726163908402</v>
      </c>
      <c r="S136" s="10">
        <v>680</v>
      </c>
      <c r="T136" s="6">
        <v>25.383170945537501</v>
      </c>
      <c r="U136" s="6">
        <v>27.7579035272806</v>
      </c>
      <c r="V136" s="10">
        <v>1048</v>
      </c>
      <c r="W136" s="6">
        <v>76.304608875766505</v>
      </c>
      <c r="X136" s="6">
        <v>96.547258653999094</v>
      </c>
      <c r="Y136" s="6">
        <v>15.4411764705882</v>
      </c>
      <c r="Z136" s="6">
        <v>45.133587786259497</v>
      </c>
      <c r="AA136" s="7">
        <v>575</v>
      </c>
      <c r="AB136" s="7">
        <v>21.631327395838301</v>
      </c>
      <c r="AC136" s="7">
        <v>24.949726163908402</v>
      </c>
      <c r="AD136" s="13">
        <v>562</v>
      </c>
      <c r="AE136" s="6">
        <v>21.631327395838301</v>
      </c>
      <c r="AF136" s="13">
        <v>564</v>
      </c>
      <c r="AG136" s="6">
        <v>20.399641351023298</v>
      </c>
      <c r="AH136" s="13">
        <v>575</v>
      </c>
      <c r="AI136" s="6">
        <v>46.656117880549203</v>
      </c>
      <c r="AJ136" s="6">
        <v>1.95E-2</v>
      </c>
      <c r="AK136" s="6">
        <v>4.1999999999999997E-3</v>
      </c>
    </row>
    <row r="137" spans="1:37">
      <c r="A137" s="5" t="s">
        <v>186</v>
      </c>
      <c r="B137" s="22">
        <v>408</v>
      </c>
      <c r="C137" s="22">
        <v>1.38</v>
      </c>
      <c r="D137" s="22">
        <v>4.5999999999999999E-2</v>
      </c>
      <c r="E137" s="22">
        <v>176</v>
      </c>
      <c r="F137" s="20">
        <v>85.616438356164394</v>
      </c>
      <c r="G137" s="22">
        <v>2.8573096515223599</v>
      </c>
      <c r="H137" s="18">
        <v>5.3499999999999999E-2</v>
      </c>
      <c r="I137" s="15">
        <v>3.5813049677211298E-3</v>
      </c>
      <c r="J137" s="24">
        <v>-6.2293000000000001E-2</v>
      </c>
      <c r="K137" s="18">
        <v>8.5999999999999993E-2</v>
      </c>
      <c r="L137" s="15">
        <v>5.3691079668786602E-3</v>
      </c>
      <c r="M137" s="18">
        <v>1.1679999999999999E-2</v>
      </c>
      <c r="N137" s="15">
        <v>3.89801040203844E-4</v>
      </c>
      <c r="O137" s="24">
        <v>0.36227999999999999</v>
      </c>
      <c r="P137" s="10">
        <v>74.900000000000006</v>
      </c>
      <c r="Q137" s="6">
        <v>2.5018755220342301</v>
      </c>
      <c r="R137" s="6">
        <v>3.0147154835165599</v>
      </c>
      <c r="S137" s="10">
        <v>83.5</v>
      </c>
      <c r="T137" s="6">
        <v>5.0176240811592603</v>
      </c>
      <c r="U137" s="6">
        <v>5.3365561795151004</v>
      </c>
      <c r="V137" s="10">
        <v>310</v>
      </c>
      <c r="W137" s="6">
        <v>110.00163142605901</v>
      </c>
      <c r="X137" s="6">
        <v>110.562796934451</v>
      </c>
      <c r="Y137" s="6">
        <v>10.2994011976048</v>
      </c>
      <c r="Z137" s="6">
        <v>75.838709677419402</v>
      </c>
      <c r="AA137" s="7">
        <v>74.900000000000006</v>
      </c>
      <c r="AB137" s="7">
        <v>2.5018755220342301</v>
      </c>
      <c r="AC137" s="7">
        <v>3.0147154835165599</v>
      </c>
      <c r="AD137" s="13">
        <v>74.3</v>
      </c>
      <c r="AE137" s="6">
        <v>2.5018755220342301</v>
      </c>
      <c r="AF137" s="13">
        <v>74.3</v>
      </c>
      <c r="AG137" s="6">
        <v>2.6123842404648898</v>
      </c>
      <c r="AH137" s="13">
        <v>74.599999999999994</v>
      </c>
      <c r="AI137" s="6">
        <v>40.303445465550297</v>
      </c>
      <c r="AJ137" s="6">
        <v>7.4999999999999997E-3</v>
      </c>
      <c r="AK137" s="6">
        <v>4.5999999999999999E-3</v>
      </c>
    </row>
    <row r="138" spans="1:37">
      <c r="A138" s="5" t="s">
        <v>187</v>
      </c>
      <c r="B138" s="22">
        <v>191</v>
      </c>
      <c r="C138" s="22">
        <v>0.76</v>
      </c>
      <c r="D138" s="22">
        <v>0.1</v>
      </c>
      <c r="E138" s="22">
        <v>1070</v>
      </c>
      <c r="F138" s="20">
        <v>8.3822296730930397</v>
      </c>
      <c r="G138" s="22">
        <v>0.27258088737487202</v>
      </c>
      <c r="H138" s="18">
        <v>6.4600000000000005E-2</v>
      </c>
      <c r="I138" s="15">
        <v>2.0418556899137498E-3</v>
      </c>
      <c r="J138" s="24">
        <v>0.35846</v>
      </c>
      <c r="K138" s="18">
        <v>1.0569999999999999</v>
      </c>
      <c r="L138" s="15">
        <v>3.9304679035580402E-2</v>
      </c>
      <c r="M138" s="18">
        <v>0.1193</v>
      </c>
      <c r="N138" s="15">
        <v>3.879504753754E-3</v>
      </c>
      <c r="O138" s="24">
        <v>0.25685999999999998</v>
      </c>
      <c r="P138" s="10">
        <v>726</v>
      </c>
      <c r="Q138" s="6">
        <v>22.4117929441991</v>
      </c>
      <c r="R138" s="6">
        <v>27.265598618729399</v>
      </c>
      <c r="S138" s="10">
        <v>734</v>
      </c>
      <c r="T138" s="6">
        <v>18.745909046921799</v>
      </c>
      <c r="U138" s="6">
        <v>22.146218076932001</v>
      </c>
      <c r="V138" s="10">
        <v>774</v>
      </c>
      <c r="W138" s="6">
        <v>61.110613137038399</v>
      </c>
      <c r="X138" s="6">
        <v>65.930196954938793</v>
      </c>
      <c r="Y138" s="6">
        <v>1.0899182561308001</v>
      </c>
      <c r="Z138" s="6">
        <v>6.2015503875968996</v>
      </c>
      <c r="AA138" s="7">
        <v>726</v>
      </c>
      <c r="AB138" s="7">
        <v>22.4117929441991</v>
      </c>
      <c r="AC138" s="7">
        <v>27.265598618729399</v>
      </c>
      <c r="AD138" s="13">
        <v>724</v>
      </c>
      <c r="AE138" s="6">
        <v>22.4117929441991</v>
      </c>
      <c r="AF138" s="13">
        <v>708</v>
      </c>
      <c r="AG138" s="6">
        <v>17.3548006613578</v>
      </c>
      <c r="AH138" s="13">
        <v>660</v>
      </c>
      <c r="AI138" s="6">
        <v>45.125680471155</v>
      </c>
      <c r="AJ138" s="6">
        <v>4.7000000000000002E-3</v>
      </c>
      <c r="AK138" s="6">
        <v>1.8E-3</v>
      </c>
    </row>
    <row r="139" spans="1:37">
      <c r="A139" s="5" t="s">
        <v>188</v>
      </c>
      <c r="B139" s="22">
        <v>351</v>
      </c>
      <c r="C139" s="22">
        <v>1.8129999999999999</v>
      </c>
      <c r="D139" s="22">
        <v>6.5000000000000002E-2</v>
      </c>
      <c r="E139" s="22">
        <v>7200</v>
      </c>
      <c r="F139" s="20">
        <v>4.0485829959514197</v>
      </c>
      <c r="G139" s="22">
        <v>0.18269002055914799</v>
      </c>
      <c r="H139" s="18">
        <v>0.1139</v>
      </c>
      <c r="I139" s="15">
        <v>2.3873118346520701E-3</v>
      </c>
      <c r="J139" s="24">
        <v>-0.54645999999999995</v>
      </c>
      <c r="K139" s="18">
        <v>3.91</v>
      </c>
      <c r="L139" s="15">
        <v>0.19809697100410201</v>
      </c>
      <c r="M139" s="18">
        <v>0.247</v>
      </c>
      <c r="N139" s="15">
        <v>1.1145735464293E-2</v>
      </c>
      <c r="O139" s="24">
        <v>0.92367999999999995</v>
      </c>
      <c r="P139" s="10">
        <v>1419</v>
      </c>
      <c r="Q139" s="6">
        <v>57.700998659584002</v>
      </c>
      <c r="R139" s="6">
        <v>64.514762421982496</v>
      </c>
      <c r="S139" s="10">
        <v>1604</v>
      </c>
      <c r="T139" s="6">
        <v>43.341790779216403</v>
      </c>
      <c r="U139" s="6">
        <v>47.036686699245998</v>
      </c>
      <c r="V139" s="10">
        <v>1853</v>
      </c>
      <c r="W139" s="6">
        <v>41.709875455484202</v>
      </c>
      <c r="X139" s="6">
        <v>48.524438848955697</v>
      </c>
      <c r="Y139" s="6">
        <v>11.533665835411499</v>
      </c>
      <c r="Z139" s="6">
        <v>23.421478683216399</v>
      </c>
      <c r="AA139" s="7" t="s">
        <v>113</v>
      </c>
      <c r="AB139" s="7" t="s">
        <v>113</v>
      </c>
      <c r="AC139" s="7" t="s">
        <v>113</v>
      </c>
      <c r="AD139" s="13">
        <v>1385</v>
      </c>
      <c r="AE139" s="6">
        <v>58.315566072133102</v>
      </c>
      <c r="AF139" s="13">
        <v>1400</v>
      </c>
      <c r="AG139" s="6">
        <v>51.644465608130403</v>
      </c>
      <c r="AH139" s="13">
        <v>1422</v>
      </c>
      <c r="AI139" s="6">
        <v>49.693598285010602</v>
      </c>
      <c r="AJ139" s="6">
        <v>2.69E-2</v>
      </c>
      <c r="AK139" s="6">
        <v>4.0000000000000001E-3</v>
      </c>
    </row>
    <row r="140" spans="1:37">
      <c r="A140" s="5" t="s">
        <v>189</v>
      </c>
      <c r="B140" s="22">
        <v>63.9</v>
      </c>
      <c r="C140" s="22">
        <v>1.81</v>
      </c>
      <c r="D140" s="22">
        <v>0.12</v>
      </c>
      <c r="E140" s="22">
        <v>271</v>
      </c>
      <c r="F140" s="20">
        <v>10.405827263267399</v>
      </c>
      <c r="G140" s="22">
        <v>0.34119333100669602</v>
      </c>
      <c r="H140" s="18">
        <v>5.8400000000000001E-2</v>
      </c>
      <c r="I140" s="15">
        <v>3.4561364400109598E-3</v>
      </c>
      <c r="J140" s="24">
        <v>0.37713999999999998</v>
      </c>
      <c r="K140" s="18">
        <v>0.76700000000000002</v>
      </c>
      <c r="L140" s="15">
        <v>4.0053839272783803E-2</v>
      </c>
      <c r="M140" s="18">
        <v>9.6100000000000005E-2</v>
      </c>
      <c r="N140" s="15">
        <v>3.1509920624463502E-3</v>
      </c>
      <c r="O140" s="24">
        <v>-3.8584E-2</v>
      </c>
      <c r="P140" s="10">
        <v>591</v>
      </c>
      <c r="Q140" s="6">
        <v>18.625887635885402</v>
      </c>
      <c r="R140" s="6">
        <v>22.584916102093601</v>
      </c>
      <c r="S140" s="10">
        <v>574</v>
      </c>
      <c r="T140" s="6">
        <v>23.210167179366699</v>
      </c>
      <c r="U140" s="6">
        <v>25.257290876143699</v>
      </c>
      <c r="V140" s="10">
        <v>490</v>
      </c>
      <c r="W140" s="6">
        <v>123.594780796026</v>
      </c>
      <c r="X140" s="6">
        <v>125.73812650714</v>
      </c>
      <c r="Y140" s="6">
        <v>-2.9616724738676101</v>
      </c>
      <c r="Z140" s="6">
        <v>-20.612244897959201</v>
      </c>
      <c r="AA140" s="7">
        <v>591</v>
      </c>
      <c r="AB140" s="7">
        <v>18.625887635885402</v>
      </c>
      <c r="AC140" s="7">
        <v>22.584916102093601</v>
      </c>
      <c r="AD140" s="13">
        <v>591</v>
      </c>
      <c r="AE140" s="6">
        <v>19.0374286663044</v>
      </c>
      <c r="AF140" s="13">
        <v>573</v>
      </c>
      <c r="AG140" s="6">
        <v>17.050274499085099</v>
      </c>
      <c r="AH140" s="13">
        <v>500</v>
      </c>
      <c r="AI140" s="6">
        <v>76.419171940146498</v>
      </c>
      <c r="AJ140" s="6">
        <v>1.1999999999999999E-3</v>
      </c>
      <c r="AK140" s="6">
        <v>4.4000000000000003E-3</v>
      </c>
    </row>
    <row r="141" spans="1:37">
      <c r="A141" s="5" t="s">
        <v>190</v>
      </c>
      <c r="B141" s="22">
        <v>553</v>
      </c>
      <c r="C141" s="22">
        <v>2.4300000000000002</v>
      </c>
      <c r="D141" s="22">
        <v>0.19</v>
      </c>
      <c r="E141" s="22">
        <v>1790</v>
      </c>
      <c r="F141" s="20">
        <v>14.662756598240501</v>
      </c>
      <c r="G141" s="22">
        <v>0.68327963409196502</v>
      </c>
      <c r="H141" s="18">
        <v>6.2399999999999997E-2</v>
      </c>
      <c r="I141" s="15">
        <v>2.0328620267029999E-3</v>
      </c>
      <c r="J141" s="24">
        <v>0.32726</v>
      </c>
      <c r="K141" s="18">
        <v>0.58199999999999996</v>
      </c>
      <c r="L141" s="15">
        <v>2.9316994198587201E-2</v>
      </c>
      <c r="M141" s="18">
        <v>6.8199999999999997E-2</v>
      </c>
      <c r="N141" s="15">
        <v>3.1780975652739101E-3</v>
      </c>
      <c r="O141" s="24">
        <v>0.76766000000000001</v>
      </c>
      <c r="P141" s="10">
        <v>425</v>
      </c>
      <c r="Q141" s="6">
        <v>18.985443122845599</v>
      </c>
      <c r="R141" s="6">
        <v>21.1415970632791</v>
      </c>
      <c r="S141" s="10">
        <v>464</v>
      </c>
      <c r="T141" s="6">
        <v>18.884328403489899</v>
      </c>
      <c r="U141" s="6">
        <v>20.6854621337867</v>
      </c>
      <c r="V141" s="10">
        <v>663</v>
      </c>
      <c r="W141" s="6">
        <v>88.642345102452197</v>
      </c>
      <c r="X141" s="6">
        <v>100.909599619956</v>
      </c>
      <c r="Y141" s="6">
        <v>8.4051724137931103</v>
      </c>
      <c r="Z141" s="6">
        <v>35.897435897435898</v>
      </c>
      <c r="AA141" s="7">
        <v>425</v>
      </c>
      <c r="AB141" s="7">
        <v>18.985443122845599</v>
      </c>
      <c r="AC141" s="7">
        <v>21.1415970632791</v>
      </c>
      <c r="AD141" s="13">
        <v>421</v>
      </c>
      <c r="AE141" s="6">
        <v>19.6119109362348</v>
      </c>
      <c r="AF141" s="13">
        <v>417</v>
      </c>
      <c r="AG141" s="6">
        <v>18.884328403489899</v>
      </c>
      <c r="AH141" s="13">
        <v>398</v>
      </c>
      <c r="AI141" s="6">
        <v>66.888903005373194</v>
      </c>
      <c r="AJ141" s="6">
        <v>9.1999999999999998E-3</v>
      </c>
      <c r="AK141" s="6">
        <v>2.5999999999999999E-3</v>
      </c>
    </row>
    <row r="142" spans="1:37">
      <c r="A142" s="5" t="s">
        <v>191</v>
      </c>
      <c r="B142" s="22">
        <v>411</v>
      </c>
      <c r="C142" s="22">
        <v>18.2</v>
      </c>
      <c r="D142" s="22">
        <v>4.0999999999999996</v>
      </c>
      <c r="E142" s="22">
        <v>990</v>
      </c>
      <c r="F142" s="20">
        <v>16.806722689075599</v>
      </c>
      <c r="G142" s="22">
        <v>0.76710299317682695</v>
      </c>
      <c r="H142" s="18">
        <v>5.8700000000000002E-2</v>
      </c>
      <c r="I142" s="15">
        <v>3.34490217607224E-3</v>
      </c>
      <c r="J142" s="24">
        <v>0.70084000000000002</v>
      </c>
      <c r="K142" s="18">
        <v>0.47599999999999998</v>
      </c>
      <c r="L142" s="15">
        <v>2.2457716361197502E-2</v>
      </c>
      <c r="M142" s="18">
        <v>5.9499999999999997E-2</v>
      </c>
      <c r="N142" s="15">
        <v>2.71573637159426E-3</v>
      </c>
      <c r="O142" s="24">
        <v>8.6483999999999997E-4</v>
      </c>
      <c r="P142" s="10">
        <v>372</v>
      </c>
      <c r="Q142" s="6">
        <v>16.261221641898999</v>
      </c>
      <c r="R142" s="6">
        <v>18.203495988069001</v>
      </c>
      <c r="S142" s="10">
        <v>395</v>
      </c>
      <c r="T142" s="6">
        <v>15.562325177500499</v>
      </c>
      <c r="U142" s="6">
        <v>17.232319374916099</v>
      </c>
      <c r="V142" s="10">
        <v>530</v>
      </c>
      <c r="W142" s="6">
        <v>131.35549614052201</v>
      </c>
      <c r="X142" s="6">
        <v>137.92813996599301</v>
      </c>
      <c r="Y142" s="6">
        <v>5.8227848101265796</v>
      </c>
      <c r="Z142" s="6">
        <v>29.811320754716998</v>
      </c>
      <c r="AA142" s="7">
        <v>372</v>
      </c>
      <c r="AB142" s="7">
        <v>16.261221641898999</v>
      </c>
      <c r="AC142" s="7">
        <v>18.203495988069001</v>
      </c>
      <c r="AD142" s="13">
        <v>370</v>
      </c>
      <c r="AE142" s="6">
        <v>16.878605667737101</v>
      </c>
      <c r="AF142" s="13">
        <v>362</v>
      </c>
      <c r="AG142" s="6">
        <v>15.562325177500499</v>
      </c>
      <c r="AH142" s="13">
        <v>318</v>
      </c>
      <c r="AI142" s="6">
        <v>79.3888302365188</v>
      </c>
      <c r="AJ142" s="6">
        <v>7.4000000000000003E-3</v>
      </c>
      <c r="AK142" s="6">
        <v>4.7000000000000002E-3</v>
      </c>
    </row>
    <row r="143" spans="1:37">
      <c r="A143" s="5" t="s">
        <v>192</v>
      </c>
      <c r="B143" s="22">
        <v>456</v>
      </c>
      <c r="C143" s="22">
        <v>1.718</v>
      </c>
      <c r="D143" s="22">
        <v>0.09</v>
      </c>
      <c r="E143" s="22">
        <v>262</v>
      </c>
      <c r="F143" s="20">
        <v>80.645161290322605</v>
      </c>
      <c r="G143" s="22">
        <v>3.21288253945673</v>
      </c>
      <c r="H143" s="18">
        <v>7.9000000000000001E-2</v>
      </c>
      <c r="I143" s="15">
        <v>9.8310412661868195E-3</v>
      </c>
      <c r="J143" s="24">
        <v>-0.63600000000000001</v>
      </c>
      <c r="K143" s="18">
        <v>0.14099999999999999</v>
      </c>
      <c r="L143" s="15">
        <v>2.0846955873940001E-2</v>
      </c>
      <c r="M143" s="18">
        <v>1.24E-2</v>
      </c>
      <c r="N143" s="15">
        <v>4.9401281926686697E-4</v>
      </c>
      <c r="O143" s="24">
        <v>0.75119000000000002</v>
      </c>
      <c r="P143" s="10">
        <v>79.5</v>
      </c>
      <c r="Q143" s="6">
        <v>3.14467738991718</v>
      </c>
      <c r="R143" s="6">
        <v>3.6156794089820399</v>
      </c>
      <c r="S143" s="10">
        <v>131</v>
      </c>
      <c r="T143" s="6">
        <v>17.673019452059901</v>
      </c>
      <c r="U143" s="6">
        <v>17.899084842679098</v>
      </c>
      <c r="V143" s="10">
        <v>840</v>
      </c>
      <c r="W143" s="6">
        <v>228.480623012411</v>
      </c>
      <c r="X143" s="6">
        <v>228.49515152135999</v>
      </c>
      <c r="Y143" s="6">
        <v>39.312977099236598</v>
      </c>
      <c r="Z143" s="6">
        <v>90.535714285714306</v>
      </c>
      <c r="AA143" s="7">
        <v>79.5</v>
      </c>
      <c r="AB143" s="7">
        <v>3.14467738991718</v>
      </c>
      <c r="AC143" s="7">
        <v>3.6156794089820399</v>
      </c>
      <c r="AD143" s="13">
        <v>75.900000000000006</v>
      </c>
      <c r="AE143" s="6">
        <v>2.78610765884169</v>
      </c>
      <c r="AF143" s="13">
        <v>76</v>
      </c>
      <c r="AG143" s="6">
        <v>3.8716684456300401</v>
      </c>
      <c r="AH143" s="13">
        <v>79.400000000000006</v>
      </c>
      <c r="AI143" s="6">
        <v>8.16145159510687</v>
      </c>
      <c r="AJ143" s="6">
        <v>0.04</v>
      </c>
      <c r="AK143" s="6">
        <v>1.6E-2</v>
      </c>
    </row>
    <row r="144" spans="1:37">
      <c r="A144" s="5" t="s">
        <v>193</v>
      </c>
      <c r="B144" s="22">
        <v>342</v>
      </c>
      <c r="C144" s="22">
        <v>1.5509999999999999</v>
      </c>
      <c r="D144" s="22">
        <v>8.6999999999999994E-2</v>
      </c>
      <c r="E144" s="22">
        <v>1440</v>
      </c>
      <c r="F144" s="20">
        <v>10.050251256281401</v>
      </c>
      <c r="G144" s="22">
        <v>0.33479006476191397</v>
      </c>
      <c r="H144" s="18">
        <v>5.9299999999999999E-2</v>
      </c>
      <c r="I144" s="15">
        <v>1.8471507654044699E-3</v>
      </c>
      <c r="J144" s="24">
        <v>0.46792</v>
      </c>
      <c r="K144" s="18">
        <v>0.80900000000000005</v>
      </c>
      <c r="L144" s="15">
        <v>2.9949199575447699E-2</v>
      </c>
      <c r="M144" s="18">
        <v>9.9500000000000005E-2</v>
      </c>
      <c r="N144" s="15">
        <v>3.3145053386591399E-3</v>
      </c>
      <c r="O144" s="24">
        <v>0.19313</v>
      </c>
      <c r="P144" s="10">
        <v>612</v>
      </c>
      <c r="Q144" s="6">
        <v>19.4748922237135</v>
      </c>
      <c r="R144" s="6">
        <v>23.517974497291799</v>
      </c>
      <c r="S144" s="10">
        <v>601</v>
      </c>
      <c r="T144" s="6">
        <v>16.793595257603201</v>
      </c>
      <c r="U144" s="6">
        <v>19.6809905274635</v>
      </c>
      <c r="V144" s="10">
        <v>558</v>
      </c>
      <c r="W144" s="6">
        <v>65.998522841039005</v>
      </c>
      <c r="X144" s="6">
        <v>70.042040316992299</v>
      </c>
      <c r="Y144" s="6">
        <v>-1.8302828618968301</v>
      </c>
      <c r="Z144" s="6">
        <v>-9.6774193548386993</v>
      </c>
      <c r="AA144" s="7">
        <v>612</v>
      </c>
      <c r="AB144" s="7">
        <v>19.4748922237135</v>
      </c>
      <c r="AC144" s="7">
        <v>23.517974497291799</v>
      </c>
      <c r="AD144" s="13">
        <v>610</v>
      </c>
      <c r="AE144" s="6">
        <v>19.4748922237135</v>
      </c>
      <c r="AF144" s="13">
        <v>580</v>
      </c>
      <c r="AG144" s="6">
        <v>14.9165961826481</v>
      </c>
      <c r="AH144" s="13">
        <v>467</v>
      </c>
      <c r="AI144" s="6">
        <v>46.732697516826001</v>
      </c>
      <c r="AJ144" s="6">
        <v>3.0000000000000001E-3</v>
      </c>
      <c r="AK144" s="6">
        <v>1.5E-3</v>
      </c>
    </row>
    <row r="145" spans="1:37">
      <c r="A145" s="5" t="s">
        <v>194</v>
      </c>
      <c r="B145" s="22">
        <v>950</v>
      </c>
      <c r="C145" s="22">
        <v>2.0640000000000001</v>
      </c>
      <c r="D145" s="22">
        <v>9.0999999999999998E-2</v>
      </c>
      <c r="E145" s="22">
        <v>2140</v>
      </c>
      <c r="F145" s="20">
        <v>18.7617260787992</v>
      </c>
      <c r="G145" s="22">
        <v>0.85229275472305699</v>
      </c>
      <c r="H145" s="18">
        <v>5.7000000000000002E-2</v>
      </c>
      <c r="I145" s="15">
        <v>1.5492563502541E-3</v>
      </c>
      <c r="J145" s="24">
        <v>0.32594000000000001</v>
      </c>
      <c r="K145" s="18">
        <v>0.41599999999999998</v>
      </c>
      <c r="L145" s="15">
        <v>1.65592427652957E-2</v>
      </c>
      <c r="M145" s="18">
        <v>5.33E-2</v>
      </c>
      <c r="N145" s="15">
        <v>2.42126996396519E-3</v>
      </c>
      <c r="O145" s="24">
        <v>0.69740000000000002</v>
      </c>
      <c r="P145" s="10">
        <v>335</v>
      </c>
      <c r="Q145" s="6">
        <v>15.0108921476891</v>
      </c>
      <c r="R145" s="6">
        <v>16.723557709716701</v>
      </c>
      <c r="S145" s="10">
        <v>352</v>
      </c>
      <c r="T145" s="6">
        <v>12.011965686246301</v>
      </c>
      <c r="U145" s="6">
        <v>13.774528308828099</v>
      </c>
      <c r="V145" s="10">
        <v>478</v>
      </c>
      <c r="W145" s="6">
        <v>71.8392016786499</v>
      </c>
      <c r="X145" s="6">
        <v>83.029104034792596</v>
      </c>
      <c r="Y145" s="6">
        <v>4.8295454545454497</v>
      </c>
      <c r="Z145" s="6">
        <v>29.9163179916318</v>
      </c>
      <c r="AA145" s="7">
        <v>335</v>
      </c>
      <c r="AB145" s="7">
        <v>15.0108921476891</v>
      </c>
      <c r="AC145" s="7">
        <v>16.723557709716701</v>
      </c>
      <c r="AD145" s="13">
        <v>333</v>
      </c>
      <c r="AE145" s="6">
        <v>15.0108921476891</v>
      </c>
      <c r="AF145" s="13">
        <v>330</v>
      </c>
      <c r="AG145" s="6">
        <v>13.8125783128118</v>
      </c>
      <c r="AH145" s="13">
        <v>311</v>
      </c>
      <c r="AI145" s="6">
        <v>52.1589004660349</v>
      </c>
      <c r="AJ145" s="6">
        <v>5.4999999999999997E-3</v>
      </c>
      <c r="AK145" s="6">
        <v>2.2000000000000001E-3</v>
      </c>
    </row>
    <row r="146" spans="1:37">
      <c r="A146" s="5" t="s">
        <v>195</v>
      </c>
      <c r="B146" s="22">
        <v>980</v>
      </c>
      <c r="C146" s="22">
        <v>6.44</v>
      </c>
      <c r="D146" s="22">
        <v>0.59</v>
      </c>
      <c r="E146" s="22">
        <v>2430</v>
      </c>
      <c r="F146" s="20">
        <v>15.772870662460599</v>
      </c>
      <c r="G146" s="22">
        <v>0.58239861675982996</v>
      </c>
      <c r="H146" s="18">
        <v>5.5800000000000002E-2</v>
      </c>
      <c r="I146" s="15">
        <v>1.4521600896039799E-3</v>
      </c>
      <c r="J146" s="24">
        <v>0.31279000000000001</v>
      </c>
      <c r="K146" s="18">
        <v>0.49</v>
      </c>
      <c r="L146" s="15">
        <v>1.96920349634058E-2</v>
      </c>
      <c r="M146" s="18">
        <v>6.3399999999999998E-2</v>
      </c>
      <c r="N146" s="15">
        <v>2.3409861839831401E-3</v>
      </c>
      <c r="O146" s="24">
        <v>0.52066000000000001</v>
      </c>
      <c r="P146" s="10">
        <v>396</v>
      </c>
      <c r="Q146" s="6">
        <v>13.9341376407389</v>
      </c>
      <c r="R146" s="6">
        <v>16.4197011787967</v>
      </c>
      <c r="S146" s="10">
        <v>404</v>
      </c>
      <c r="T146" s="6">
        <v>13.2692738979423</v>
      </c>
      <c r="U146" s="6">
        <v>15.265122666325899</v>
      </c>
      <c r="V146" s="10">
        <v>452</v>
      </c>
      <c r="W146" s="6">
        <v>64.477140436214299</v>
      </c>
      <c r="X146" s="6">
        <v>70.312748878573899</v>
      </c>
      <c r="Y146" s="6">
        <v>1.98019801980197</v>
      </c>
      <c r="Z146" s="6">
        <v>12.389380530973501</v>
      </c>
      <c r="AA146" s="7">
        <v>396</v>
      </c>
      <c r="AB146" s="7">
        <v>13.9341376407389</v>
      </c>
      <c r="AC146" s="7">
        <v>16.4197011787967</v>
      </c>
      <c r="AD146" s="13">
        <v>395</v>
      </c>
      <c r="AE146" s="6">
        <v>14.4367652814284</v>
      </c>
      <c r="AF146" s="13">
        <v>386</v>
      </c>
      <c r="AG146" s="6">
        <v>12.720598640732799</v>
      </c>
      <c r="AH146" s="13">
        <v>339</v>
      </c>
      <c r="AI146" s="6">
        <v>40.825992196532098</v>
      </c>
      <c r="AJ146" s="6">
        <v>2.5000000000000001E-3</v>
      </c>
      <c r="AK146" s="6">
        <v>1E-3</v>
      </c>
    </row>
    <row r="147" spans="1:37">
      <c r="A147" s="5" t="s">
        <v>196</v>
      </c>
      <c r="B147" s="22">
        <v>585</v>
      </c>
      <c r="C147" s="22">
        <v>1.9610000000000001</v>
      </c>
      <c r="D147" s="22">
        <v>9.8000000000000004E-2</v>
      </c>
      <c r="E147" s="22">
        <v>320</v>
      </c>
      <c r="F147" s="20">
        <v>81.967213114754102</v>
      </c>
      <c r="G147" s="22">
        <v>3.14592630988296</v>
      </c>
      <c r="H147" s="18">
        <v>6.4100000000000004E-2</v>
      </c>
      <c r="I147" s="15">
        <v>5.2824423306956003E-3</v>
      </c>
      <c r="J147" s="24">
        <v>-0.12572</v>
      </c>
      <c r="K147" s="18">
        <v>0.108</v>
      </c>
      <c r="L147" s="15">
        <v>9.9176294667627108E-3</v>
      </c>
      <c r="M147" s="18">
        <v>1.2200000000000001E-2</v>
      </c>
      <c r="N147" s="15">
        <v>4.6823967196297898E-4</v>
      </c>
      <c r="O147" s="24">
        <v>0.40233000000000002</v>
      </c>
      <c r="P147" s="10">
        <v>78.2</v>
      </c>
      <c r="Q147" s="6">
        <v>2.9570640385853002</v>
      </c>
      <c r="R147" s="6">
        <v>3.4391425799142499</v>
      </c>
      <c r="S147" s="10">
        <v>104</v>
      </c>
      <c r="T147" s="6">
        <v>8.3441558153927904</v>
      </c>
      <c r="U147" s="6">
        <v>8.6387556804987895</v>
      </c>
      <c r="V147" s="10">
        <v>670</v>
      </c>
      <c r="W147" s="6">
        <v>157.89636464696699</v>
      </c>
      <c r="X147" s="6">
        <v>157.949918736341</v>
      </c>
      <c r="Y147" s="6">
        <v>24.807692307692299</v>
      </c>
      <c r="Z147" s="6">
        <v>88.328358208955194</v>
      </c>
      <c r="AA147" s="7">
        <v>78.2</v>
      </c>
      <c r="AB147" s="7">
        <v>2.9570640385853002</v>
      </c>
      <c r="AC147" s="7">
        <v>3.4391425799142499</v>
      </c>
      <c r="AD147" s="13">
        <v>76.5</v>
      </c>
      <c r="AE147" s="6">
        <v>2.9570640385853002</v>
      </c>
      <c r="AF147" s="13">
        <v>76.5</v>
      </c>
      <c r="AG147" s="6">
        <v>3.3911555953027799</v>
      </c>
      <c r="AH147" s="13">
        <v>78.2</v>
      </c>
      <c r="AI147" s="6">
        <v>11.638434977607901</v>
      </c>
      <c r="AJ147" s="6">
        <v>2.1100000000000001E-2</v>
      </c>
      <c r="AK147" s="6">
        <v>7.9000000000000008E-3</v>
      </c>
    </row>
    <row r="148" spans="1:37">
      <c r="A148" s="5" t="s">
        <v>198</v>
      </c>
      <c r="B148" s="22">
        <v>1080</v>
      </c>
      <c r="C148" s="22">
        <v>2.54</v>
      </c>
      <c r="D148" s="22">
        <v>0.1</v>
      </c>
      <c r="E148" s="22">
        <v>3010</v>
      </c>
      <c r="F148" s="20">
        <v>15.060240963855399</v>
      </c>
      <c r="G148" s="22">
        <v>0.58078155604412096</v>
      </c>
      <c r="H148" s="18">
        <v>5.6300000000000003E-2</v>
      </c>
      <c r="I148" s="15">
        <v>1.35465908101699E-3</v>
      </c>
      <c r="J148" s="24">
        <v>0.53956999999999999</v>
      </c>
      <c r="K148" s="18">
        <v>0.51400000000000001</v>
      </c>
      <c r="L148" s="15">
        <v>2.0723725735494501E-2</v>
      </c>
      <c r="M148" s="18">
        <v>6.6400000000000001E-2</v>
      </c>
      <c r="N148" s="15">
        <v>2.5606426493362902E-3</v>
      </c>
      <c r="O148" s="24">
        <v>0.54113</v>
      </c>
      <c r="P148" s="10">
        <v>414</v>
      </c>
      <c r="Q148" s="6">
        <v>15.3208294051358</v>
      </c>
      <c r="R148" s="6">
        <v>17.805005307790601</v>
      </c>
      <c r="S148" s="10">
        <v>420</v>
      </c>
      <c r="T148" s="6">
        <v>14.0456473458527</v>
      </c>
      <c r="U148" s="6">
        <v>16.061599167783601</v>
      </c>
      <c r="V148" s="10">
        <v>454</v>
      </c>
      <c r="W148" s="6">
        <v>54.812866125491702</v>
      </c>
      <c r="X148" s="6">
        <v>61.503522952741001</v>
      </c>
      <c r="Y148" s="6">
        <v>1.4285714285714199</v>
      </c>
      <c r="Z148" s="6">
        <v>8.8105726872246795</v>
      </c>
      <c r="AA148" s="7">
        <v>414</v>
      </c>
      <c r="AB148" s="7">
        <v>15.3208294051358</v>
      </c>
      <c r="AC148" s="7">
        <v>17.805005307790601</v>
      </c>
      <c r="AD148" s="13">
        <v>413</v>
      </c>
      <c r="AE148" s="6">
        <v>15.857736713077101</v>
      </c>
      <c r="AF148" s="13">
        <v>415</v>
      </c>
      <c r="AG148" s="6">
        <v>18.452647760255399</v>
      </c>
      <c r="AH148" s="13">
        <v>373</v>
      </c>
      <c r="AI148" s="6">
        <v>35.571762577795802</v>
      </c>
      <c r="AJ148" s="6">
        <v>2.7000000000000001E-3</v>
      </c>
      <c r="AK148" s="6">
        <v>1.6999999999999999E-3</v>
      </c>
    </row>
    <row r="149" spans="1:37">
      <c r="A149" s="5" t="s">
        <v>199</v>
      </c>
      <c r="B149" s="22">
        <v>533</v>
      </c>
      <c r="C149" s="22">
        <v>1.77</v>
      </c>
      <c r="D149" s="22">
        <v>0.13</v>
      </c>
      <c r="E149" s="22">
        <v>245</v>
      </c>
      <c r="F149" s="20">
        <v>86.655112651646405</v>
      </c>
      <c r="G149" s="22">
        <v>3.4544583374609199</v>
      </c>
      <c r="H149" s="18">
        <v>5.4800000000000001E-2</v>
      </c>
      <c r="I149" s="15">
        <v>4.3182201804632904E-3</v>
      </c>
      <c r="J149" s="24">
        <v>-0.27493000000000001</v>
      </c>
      <c r="K149" s="18">
        <v>8.6800000000000002E-2</v>
      </c>
      <c r="L149" s="15">
        <v>7.5635261458132002E-3</v>
      </c>
      <c r="M149" s="18">
        <v>1.154E-2</v>
      </c>
      <c r="N149" s="15">
        <v>4.6003574393301097E-4</v>
      </c>
      <c r="O149" s="24">
        <v>0.54254999999999998</v>
      </c>
      <c r="P149" s="10">
        <v>73.900000000000006</v>
      </c>
      <c r="Q149" s="6">
        <v>2.9246419799868599</v>
      </c>
      <c r="R149" s="6">
        <v>3.3639275313624002</v>
      </c>
      <c r="S149" s="10">
        <v>84.3</v>
      </c>
      <c r="T149" s="6">
        <v>6.9904559592036604</v>
      </c>
      <c r="U149" s="6">
        <v>7.2267231705189499</v>
      </c>
      <c r="V149" s="10">
        <v>400</v>
      </c>
      <c r="W149" s="6">
        <v>159.77107708017101</v>
      </c>
      <c r="X149" s="6">
        <v>160.00281920141899</v>
      </c>
      <c r="Y149" s="6">
        <v>12.3368920521945</v>
      </c>
      <c r="Z149" s="6">
        <v>81.525000000000006</v>
      </c>
      <c r="AA149" s="7">
        <v>73.900000000000006</v>
      </c>
      <c r="AB149" s="7">
        <v>2.9246419799868599</v>
      </c>
      <c r="AC149" s="7">
        <v>3.3639275313624002</v>
      </c>
      <c r="AD149" s="13">
        <v>73</v>
      </c>
      <c r="AE149" s="6">
        <v>2.8166523944394402</v>
      </c>
      <c r="AF149" s="13">
        <v>72.900000000000006</v>
      </c>
      <c r="AG149" s="6">
        <v>2.94796107802765</v>
      </c>
      <c r="AH149" s="13">
        <v>73.099999999999994</v>
      </c>
      <c r="AI149" s="6">
        <v>27.055706816821999</v>
      </c>
      <c r="AJ149" s="6">
        <v>9.2999999999999992E-3</v>
      </c>
      <c r="AK149" s="6">
        <v>6.3E-3</v>
      </c>
    </row>
    <row r="150" spans="1:37">
      <c r="A150" s="5" t="s">
        <v>200</v>
      </c>
      <c r="B150" s="22">
        <v>311</v>
      </c>
      <c r="C150" s="22">
        <v>2.13</v>
      </c>
      <c r="D150" s="22">
        <v>9.5000000000000001E-2</v>
      </c>
      <c r="E150" s="22">
        <v>167</v>
      </c>
      <c r="F150" s="20">
        <v>84.602368866328206</v>
      </c>
      <c r="G150" s="22">
        <v>3.70320903630429</v>
      </c>
      <c r="H150" s="18">
        <v>6.0999999999999999E-2</v>
      </c>
      <c r="I150" s="15">
        <v>1.1315527321242001E-2</v>
      </c>
      <c r="J150" s="24">
        <v>0.58477000000000001</v>
      </c>
      <c r="K150" s="18">
        <v>0.105</v>
      </c>
      <c r="L150" s="15">
        <v>1.67929142869843E-2</v>
      </c>
      <c r="M150" s="18">
        <v>1.1820000000000001E-2</v>
      </c>
      <c r="N150" s="15">
        <v>5.1738422216376001E-4</v>
      </c>
      <c r="O150" s="24">
        <v>0.83960000000000001</v>
      </c>
      <c r="P150" s="10">
        <v>75.8</v>
      </c>
      <c r="Q150" s="6">
        <v>3.30497450851602</v>
      </c>
      <c r="R150" s="6">
        <v>3.7174468560658398</v>
      </c>
      <c r="S150" s="10">
        <v>106</v>
      </c>
      <c r="T150" s="6">
        <v>11.347528340845001</v>
      </c>
      <c r="U150" s="6">
        <v>11.5551366452748</v>
      </c>
      <c r="V150" s="10">
        <v>720</v>
      </c>
      <c r="W150" s="6">
        <v>205.476409522095</v>
      </c>
      <c r="X150" s="6">
        <v>205.531107898725</v>
      </c>
      <c r="Y150" s="6">
        <v>28.490566037735899</v>
      </c>
      <c r="Z150" s="6">
        <v>89.4722222222222</v>
      </c>
      <c r="AA150" s="7">
        <v>75.8</v>
      </c>
      <c r="AB150" s="7">
        <v>3.30497450851602</v>
      </c>
      <c r="AC150" s="7">
        <v>3.7174468560658398</v>
      </c>
      <c r="AD150" s="13">
        <v>74.2</v>
      </c>
      <c r="AE150" s="6">
        <v>3.55095149247926</v>
      </c>
      <c r="AF150" s="13">
        <v>74.400000000000006</v>
      </c>
      <c r="AG150" s="6">
        <v>3.74141676992567</v>
      </c>
      <c r="AH150" s="13">
        <v>80.599999999999994</v>
      </c>
      <c r="AI150" s="6">
        <v>19.0008334051848</v>
      </c>
      <c r="AJ150" s="6">
        <v>2.4E-2</v>
      </c>
      <c r="AK150" s="6">
        <v>1.2E-2</v>
      </c>
    </row>
    <row r="151" spans="1:37">
      <c r="A151" s="5" t="s">
        <v>201</v>
      </c>
      <c r="B151" s="22">
        <v>402</v>
      </c>
      <c r="C151" s="22">
        <v>1.86</v>
      </c>
      <c r="D151" s="22">
        <v>0.16</v>
      </c>
      <c r="E151" s="22">
        <v>191</v>
      </c>
      <c r="F151" s="20">
        <v>86.956521739130395</v>
      </c>
      <c r="G151" s="22">
        <v>3.47241688729458</v>
      </c>
      <c r="H151" s="18">
        <v>6.7299999999999999E-2</v>
      </c>
      <c r="I151" s="15">
        <v>8.0121951644324396E-3</v>
      </c>
      <c r="J151" s="24">
        <v>9.9403000000000005E-2</v>
      </c>
      <c r="K151" s="18">
        <v>0.11899999999999999</v>
      </c>
      <c r="L151" s="15">
        <v>1.6094193487404099E-2</v>
      </c>
      <c r="M151" s="18">
        <v>1.15E-2</v>
      </c>
      <c r="N151" s="15">
        <v>4.5922713334470901E-4</v>
      </c>
      <c r="O151" s="24">
        <v>0.32793</v>
      </c>
      <c r="P151" s="10">
        <v>73.7</v>
      </c>
      <c r="Q151" s="6">
        <v>2.91953494580215</v>
      </c>
      <c r="R151" s="6">
        <v>3.3566741824829398</v>
      </c>
      <c r="S151" s="10">
        <v>112</v>
      </c>
      <c r="T151" s="6">
        <v>14.489863924180501</v>
      </c>
      <c r="U151" s="6">
        <v>14.693929013789701</v>
      </c>
      <c r="V151" s="10">
        <v>730</v>
      </c>
      <c r="W151" s="6">
        <v>228.636631098527</v>
      </c>
      <c r="X151" s="6">
        <v>228.660417365661</v>
      </c>
      <c r="Y151" s="6">
        <v>34.196428571428598</v>
      </c>
      <c r="Z151" s="6">
        <v>89.904109589041099</v>
      </c>
      <c r="AA151" s="7">
        <v>73.7</v>
      </c>
      <c r="AB151" s="7">
        <v>2.91953494580215</v>
      </c>
      <c r="AC151" s="7">
        <v>3.3566741824829398</v>
      </c>
      <c r="AD151" s="13">
        <v>71.2</v>
      </c>
      <c r="AE151" s="6">
        <v>3.1484098049269198</v>
      </c>
      <c r="AF151" s="13">
        <v>71.2</v>
      </c>
      <c r="AG151" s="6">
        <v>3.8283360016157699</v>
      </c>
      <c r="AH151" s="13">
        <v>73.099999999999994</v>
      </c>
      <c r="AI151" s="6">
        <v>11.7440742540154</v>
      </c>
      <c r="AJ151" s="6">
        <v>2.5000000000000001E-2</v>
      </c>
      <c r="AK151" s="6">
        <v>1.2E-2</v>
      </c>
    </row>
    <row r="152" spans="1:37">
      <c r="A152" s="5" t="s">
        <v>221</v>
      </c>
      <c r="B152" s="22">
        <v>428</v>
      </c>
      <c r="C152" s="22">
        <v>2.0219999999999998</v>
      </c>
      <c r="D152" s="22">
        <v>8.8999999999999996E-2</v>
      </c>
      <c r="E152" s="22">
        <v>2420</v>
      </c>
      <c r="F152" s="20">
        <v>8.5106382978723403</v>
      </c>
      <c r="G152" s="22">
        <v>0.29613166543518799</v>
      </c>
      <c r="H152" s="18">
        <v>6.4600000000000005E-2</v>
      </c>
      <c r="I152" s="15">
        <v>1.5128721973798E-3</v>
      </c>
      <c r="J152" s="24">
        <v>0.19114</v>
      </c>
      <c r="K152" s="18">
        <v>1.0349999999999999</v>
      </c>
      <c r="L152" s="15">
        <v>3.7307536132127402E-2</v>
      </c>
      <c r="M152" s="18">
        <v>0.11749999999999999</v>
      </c>
      <c r="N152" s="15">
        <v>4.0884678059145696E-3</v>
      </c>
      <c r="O152" s="24">
        <v>0.66995000000000005</v>
      </c>
      <c r="P152" s="10">
        <v>716</v>
      </c>
      <c r="Q152" s="6">
        <v>23.4464480049058</v>
      </c>
      <c r="R152" s="6">
        <v>28.0070199125797</v>
      </c>
      <c r="S152" s="10">
        <v>720</v>
      </c>
      <c r="T152" s="6">
        <v>18.6305269665094</v>
      </c>
      <c r="U152" s="6">
        <v>21.9843734492271</v>
      </c>
      <c r="V152" s="10">
        <v>752</v>
      </c>
      <c r="W152" s="6">
        <v>50.0317880162725</v>
      </c>
      <c r="X152" s="6">
        <v>55.956061083555902</v>
      </c>
      <c r="Y152" s="6">
        <v>0.55555555555555702</v>
      </c>
      <c r="Z152" s="6">
        <v>4.7872340425531901</v>
      </c>
      <c r="AA152" s="7">
        <v>716</v>
      </c>
      <c r="AB152" s="7">
        <v>23.4464480049058</v>
      </c>
      <c r="AC152" s="7">
        <v>28.0070199125797</v>
      </c>
      <c r="AD152" s="13">
        <v>713</v>
      </c>
      <c r="AE152" s="6">
        <v>23.4464480049058</v>
      </c>
      <c r="AF152" s="13">
        <v>697</v>
      </c>
      <c r="AG152" s="6">
        <v>18.6305269665094</v>
      </c>
      <c r="AH152" s="13">
        <v>656</v>
      </c>
      <c r="AI152" s="6">
        <v>34.845370023938997</v>
      </c>
      <c r="AJ152" s="6">
        <v>3.8999999999999998E-3</v>
      </c>
      <c r="AK152" s="6">
        <v>1.4E-3</v>
      </c>
    </row>
    <row r="153" spans="1:37">
      <c r="A153" s="5" t="s">
        <v>203</v>
      </c>
      <c r="B153" s="22">
        <v>1325</v>
      </c>
      <c r="C153" s="22">
        <v>64</v>
      </c>
      <c r="D153" s="22">
        <v>11</v>
      </c>
      <c r="E153" s="22">
        <v>33200</v>
      </c>
      <c r="F153" s="20">
        <v>3.2959789057350002</v>
      </c>
      <c r="G153" s="22">
        <v>0.123398916169388</v>
      </c>
      <c r="H153" s="18">
        <v>0.11459999999999999</v>
      </c>
      <c r="I153" s="15">
        <v>2.0241584668524199E-3</v>
      </c>
      <c r="J153" s="24">
        <v>0.52056000000000002</v>
      </c>
      <c r="K153" s="18">
        <v>4.7699999999999996</v>
      </c>
      <c r="L153" s="15">
        <v>0.16789605382200001</v>
      </c>
      <c r="M153" s="18">
        <v>0.3034</v>
      </c>
      <c r="N153" s="15">
        <v>1.13590627357014E-2</v>
      </c>
      <c r="O153" s="24">
        <v>0.69155</v>
      </c>
      <c r="P153" s="10">
        <v>1707</v>
      </c>
      <c r="Q153" s="6">
        <v>55.929043031131698</v>
      </c>
      <c r="R153" s="6">
        <v>65.407494912341903</v>
      </c>
      <c r="S153" s="10">
        <v>1778</v>
      </c>
      <c r="T153" s="6">
        <v>29.129892016428801</v>
      </c>
      <c r="U153" s="6">
        <v>34.762537634152501</v>
      </c>
      <c r="V153" s="10">
        <v>1870</v>
      </c>
      <c r="W153" s="6">
        <v>32.459708878463701</v>
      </c>
      <c r="X153" s="6">
        <v>38.971096054857803</v>
      </c>
      <c r="Y153" s="6">
        <v>3.99325084364455</v>
      </c>
      <c r="Z153" s="6">
        <v>8.7165775401069503</v>
      </c>
      <c r="AA153" s="7">
        <v>1870</v>
      </c>
      <c r="AB153" s="7">
        <v>32.459708878463701</v>
      </c>
      <c r="AC153" s="7">
        <v>38.971096054857803</v>
      </c>
      <c r="AD153" s="13">
        <v>1689</v>
      </c>
      <c r="AE153" s="6">
        <v>58.555596268658903</v>
      </c>
      <c r="AF153" s="13">
        <v>1689</v>
      </c>
      <c r="AG153" s="6">
        <v>39.883462849767703</v>
      </c>
      <c r="AH153" s="13">
        <v>1691</v>
      </c>
      <c r="AI153" s="6">
        <v>30.934005567896001</v>
      </c>
      <c r="AJ153" s="6">
        <v>1.26E-2</v>
      </c>
      <c r="AK153" s="6">
        <v>4.1000000000000003E-3</v>
      </c>
    </row>
    <row r="154" spans="1:37">
      <c r="A154" s="5" t="s">
        <v>204</v>
      </c>
      <c r="B154" s="22">
        <v>357</v>
      </c>
      <c r="C154" s="22">
        <v>2.7</v>
      </c>
      <c r="D154" s="22">
        <v>0.21</v>
      </c>
      <c r="E154" s="22">
        <v>1110</v>
      </c>
      <c r="F154" s="20">
        <v>12.853470437018</v>
      </c>
      <c r="G154" s="22">
        <v>0.433685553024732</v>
      </c>
      <c r="H154" s="18">
        <v>5.5300000000000002E-2</v>
      </c>
      <c r="I154" s="15">
        <v>1.6141403098573601E-3</v>
      </c>
      <c r="J154" s="24">
        <v>-8.8698000000000006E-3</v>
      </c>
      <c r="K154" s="18">
        <v>0.59199999999999997</v>
      </c>
      <c r="L154" s="15">
        <v>2.4510909453547398E-2</v>
      </c>
      <c r="M154" s="18">
        <v>7.7799999999999994E-2</v>
      </c>
      <c r="N154" s="15">
        <v>2.6250292627702202E-3</v>
      </c>
      <c r="O154" s="24">
        <v>0.65310000000000001</v>
      </c>
      <c r="P154" s="10">
        <v>483</v>
      </c>
      <c r="Q154" s="6">
        <v>15.800788192961599</v>
      </c>
      <c r="R154" s="6">
        <v>18.9805181279376</v>
      </c>
      <c r="S154" s="10">
        <v>471</v>
      </c>
      <c r="T154" s="6">
        <v>15.2477897495445</v>
      </c>
      <c r="U154" s="6">
        <v>17.473187863888</v>
      </c>
      <c r="V154" s="10">
        <v>411</v>
      </c>
      <c r="W154" s="6">
        <v>62.359088002785498</v>
      </c>
      <c r="X154" s="6">
        <v>66.377970297577093</v>
      </c>
      <c r="Y154" s="6">
        <v>-2.5477707006369501</v>
      </c>
      <c r="Z154" s="6">
        <v>-17.518248175182499</v>
      </c>
      <c r="AA154" s="7">
        <v>483</v>
      </c>
      <c r="AB154" s="7">
        <v>15.800788192961599</v>
      </c>
      <c r="AC154" s="7">
        <v>18.9805181279376</v>
      </c>
      <c r="AD154" s="13">
        <v>482</v>
      </c>
      <c r="AE154" s="6">
        <v>15.800788192961599</v>
      </c>
      <c r="AF154" s="13">
        <v>465</v>
      </c>
      <c r="AG154" s="6">
        <v>13.638001768819199</v>
      </c>
      <c r="AH154" s="13">
        <v>382</v>
      </c>
      <c r="AI154" s="6">
        <v>45.451687059328599</v>
      </c>
      <c r="AJ154" s="6">
        <v>2E-3</v>
      </c>
      <c r="AK154" s="6">
        <v>1.1000000000000001E-3</v>
      </c>
    </row>
    <row r="155" spans="1:37">
      <c r="A155" s="5" t="s">
        <v>206</v>
      </c>
      <c r="B155" s="22">
        <v>416</v>
      </c>
      <c r="C155" s="22">
        <v>1.353</v>
      </c>
      <c r="D155" s="22">
        <v>3.9E-2</v>
      </c>
      <c r="E155" s="22">
        <v>171</v>
      </c>
      <c r="F155" s="20">
        <v>86.580086580086601</v>
      </c>
      <c r="G155" s="22">
        <v>3.0649757976247098</v>
      </c>
      <c r="H155" s="18">
        <v>4.7800000000000002E-2</v>
      </c>
      <c r="I155" s="15">
        <v>3.3300451886173199E-3</v>
      </c>
      <c r="J155" s="24">
        <v>0.18214</v>
      </c>
      <c r="K155" s="18">
        <v>7.5700000000000003E-2</v>
      </c>
      <c r="L155" s="15">
        <v>4.6071108865426702E-3</v>
      </c>
      <c r="M155" s="18">
        <v>1.155E-2</v>
      </c>
      <c r="N155" s="15">
        <v>4.0887543384263001E-4</v>
      </c>
      <c r="O155" s="24">
        <v>0.12556999999999999</v>
      </c>
      <c r="P155" s="10">
        <v>74.099999999999994</v>
      </c>
      <c r="Q155" s="6">
        <v>2.6172137766079602</v>
      </c>
      <c r="R155" s="6">
        <v>3.1011321634571001</v>
      </c>
      <c r="S155" s="10">
        <v>73.900000000000006</v>
      </c>
      <c r="T155" s="6">
        <v>4.3428856306620096</v>
      </c>
      <c r="U155" s="6">
        <v>4.6334141516575897</v>
      </c>
      <c r="V155" s="10">
        <v>90</v>
      </c>
      <c r="W155" s="6">
        <v>158.446792155775</v>
      </c>
      <c r="X155" s="6">
        <v>161.84403973405099</v>
      </c>
      <c r="Y155" s="6">
        <v>-0.27063599458725202</v>
      </c>
      <c r="Z155" s="6">
        <v>17.6666666666667</v>
      </c>
      <c r="AA155" s="7">
        <v>74.099999999999994</v>
      </c>
      <c r="AB155" s="7">
        <v>2.6172137766079602</v>
      </c>
      <c r="AC155" s="7">
        <v>3.1011321634571001</v>
      </c>
      <c r="AD155" s="13">
        <v>73.900000000000006</v>
      </c>
      <c r="AE155" s="6">
        <v>2.6653344916663801</v>
      </c>
      <c r="AF155" s="13">
        <v>73.900000000000006</v>
      </c>
      <c r="AG155" s="6">
        <v>2.59010725666149</v>
      </c>
      <c r="AH155" s="13">
        <v>73.8</v>
      </c>
      <c r="AI155" s="6">
        <v>120.95398275565501</v>
      </c>
      <c r="AJ155" s="6">
        <v>2.9999999999999997E-4</v>
      </c>
      <c r="AK155" s="6">
        <v>4.3E-3</v>
      </c>
    </row>
    <row r="156" spans="1:37">
      <c r="A156" s="5" t="s">
        <v>207</v>
      </c>
      <c r="B156" s="22">
        <v>305</v>
      </c>
      <c r="C156" s="22">
        <v>2.4929999999999999</v>
      </c>
      <c r="D156" s="22">
        <v>9.7000000000000003E-2</v>
      </c>
      <c r="E156" s="22">
        <v>1640</v>
      </c>
      <c r="F156" s="20">
        <v>9.1074681238615707</v>
      </c>
      <c r="G156" s="22">
        <v>0.32847150543174902</v>
      </c>
      <c r="H156" s="18">
        <v>6.5299999999999997E-2</v>
      </c>
      <c r="I156" s="15">
        <v>3.3809037576220499E-3</v>
      </c>
      <c r="J156" s="24">
        <v>-4.8580999999999999E-2</v>
      </c>
      <c r="K156" s="18">
        <v>0.98599999999999999</v>
      </c>
      <c r="L156" s="15">
        <v>6.2307199330093398E-2</v>
      </c>
      <c r="M156" s="18">
        <v>0.10979999999999999</v>
      </c>
      <c r="N156" s="15">
        <v>3.9600656083453797E-3</v>
      </c>
      <c r="O156" s="24">
        <v>0.39460000000000001</v>
      </c>
      <c r="P156" s="10">
        <v>671</v>
      </c>
      <c r="Q156" s="6">
        <v>22.999271231802101</v>
      </c>
      <c r="R156" s="6">
        <v>27.142763873632401</v>
      </c>
      <c r="S156" s="10">
        <v>701</v>
      </c>
      <c r="T156" s="6">
        <v>32.351151154610903</v>
      </c>
      <c r="U156" s="6">
        <v>34.298632460824003</v>
      </c>
      <c r="V156" s="10">
        <v>770</v>
      </c>
      <c r="W156" s="6">
        <v>108.905294275925</v>
      </c>
      <c r="X156" s="6">
        <v>112.280145907584</v>
      </c>
      <c r="Y156" s="6">
        <v>4.2796005706134101</v>
      </c>
      <c r="Z156" s="6">
        <v>12.8571428571429</v>
      </c>
      <c r="AA156" s="7">
        <v>671</v>
      </c>
      <c r="AB156" s="7">
        <v>22.999271231802101</v>
      </c>
      <c r="AC156" s="7">
        <v>27.142763873632401</v>
      </c>
      <c r="AD156" s="13">
        <v>666</v>
      </c>
      <c r="AE156" s="6">
        <v>22.999271231802101</v>
      </c>
      <c r="AF156" s="13">
        <v>646</v>
      </c>
      <c r="AG156" s="6">
        <v>19.416410096320199</v>
      </c>
      <c r="AH156" s="13">
        <v>582</v>
      </c>
      <c r="AI156" s="6">
        <v>49.240056065422102</v>
      </c>
      <c r="AJ156" s="6">
        <v>7.3000000000000001E-3</v>
      </c>
      <c r="AK156" s="6">
        <v>4.3E-3</v>
      </c>
    </row>
    <row r="157" spans="1:37">
      <c r="A157" s="5" t="s">
        <v>209</v>
      </c>
      <c r="B157" s="22">
        <v>349</v>
      </c>
      <c r="C157" s="22">
        <v>2.66</v>
      </c>
      <c r="D157" s="22">
        <v>0.23</v>
      </c>
      <c r="E157" s="22">
        <v>913</v>
      </c>
      <c r="F157" s="20">
        <v>18.3150183150183</v>
      </c>
      <c r="G157" s="22">
        <v>0.74135134269429204</v>
      </c>
      <c r="H157" s="18">
        <v>6.9099999999999995E-2</v>
      </c>
      <c r="I157" s="15">
        <v>4.6184565075700996E-3</v>
      </c>
      <c r="J157" s="24">
        <v>0.46851999999999999</v>
      </c>
      <c r="K157" s="18">
        <v>0.52600000000000002</v>
      </c>
      <c r="L157" s="15">
        <v>3.4747192191024602E-2</v>
      </c>
      <c r="M157" s="18">
        <v>5.4600000000000003E-2</v>
      </c>
      <c r="N157" s="15">
        <v>2.2100869687865202E-3</v>
      </c>
      <c r="O157" s="24">
        <v>-8.6206000000000005E-2</v>
      </c>
      <c r="P157" s="10">
        <v>343</v>
      </c>
      <c r="Q157" s="6">
        <v>13.383673255367199</v>
      </c>
      <c r="R157" s="6">
        <v>15.3628207294263</v>
      </c>
      <c r="S157" s="10">
        <v>426</v>
      </c>
      <c r="T157" s="6">
        <v>22.681979299547098</v>
      </c>
      <c r="U157" s="6">
        <v>24.021621306409099</v>
      </c>
      <c r="V157" s="10">
        <v>870</v>
      </c>
      <c r="W157" s="6">
        <v>215.923764365544</v>
      </c>
      <c r="X157" s="6">
        <v>236.42770827811901</v>
      </c>
      <c r="Y157" s="6">
        <v>19.4835680751174</v>
      </c>
      <c r="Z157" s="6">
        <v>60.574712643678197</v>
      </c>
      <c r="AA157" s="7">
        <v>343</v>
      </c>
      <c r="AB157" s="7">
        <v>13.383673255367199</v>
      </c>
      <c r="AC157" s="7">
        <v>15.3628207294263</v>
      </c>
      <c r="AD157" s="13">
        <v>336</v>
      </c>
      <c r="AE157" s="6">
        <v>13.9507243470162</v>
      </c>
      <c r="AF157" s="13">
        <v>335</v>
      </c>
      <c r="AG157" s="6">
        <v>13.5879426310638</v>
      </c>
      <c r="AH157" s="13">
        <v>336</v>
      </c>
      <c r="AI157" s="6">
        <v>169.68898614166699</v>
      </c>
      <c r="AJ157" s="6">
        <v>2.0199999999999999E-2</v>
      </c>
      <c r="AK157" s="6">
        <v>7.1000000000000004E-3</v>
      </c>
    </row>
    <row r="158" spans="1:37">
      <c r="A158" s="5" t="s">
        <v>210</v>
      </c>
      <c r="B158" s="22">
        <v>226</v>
      </c>
      <c r="C158" s="22">
        <v>1.97</v>
      </c>
      <c r="D158" s="22">
        <v>0.15</v>
      </c>
      <c r="E158" s="22">
        <v>128</v>
      </c>
      <c r="F158" s="20">
        <v>77.279752704791306</v>
      </c>
      <c r="G158" s="22">
        <v>4.0349061110120301</v>
      </c>
      <c r="H158" s="18">
        <v>6.8000000000000005E-2</v>
      </c>
      <c r="I158" s="15">
        <v>1.5298756952496301E-2</v>
      </c>
      <c r="J158" s="24">
        <v>-3.9386999999999998E-2</v>
      </c>
      <c r="K158" s="18">
        <v>0.114</v>
      </c>
      <c r="L158" s="15">
        <v>3.1656219236668198E-2</v>
      </c>
      <c r="M158" s="18">
        <v>1.294E-2</v>
      </c>
      <c r="N158" s="15">
        <v>6.7561920488985402E-4</v>
      </c>
      <c r="O158" s="24">
        <v>-0.20655999999999999</v>
      </c>
      <c r="P158" s="10">
        <v>82.9</v>
      </c>
      <c r="Q158" s="6">
        <v>4.3115002827450697</v>
      </c>
      <c r="R158" s="6">
        <v>4.6960459304244804</v>
      </c>
      <c r="S158" s="10">
        <v>111</v>
      </c>
      <c r="T158" s="6">
        <v>34.766714198470403</v>
      </c>
      <c r="U158" s="6">
        <v>34.845932927798401</v>
      </c>
      <c r="V158" s="10">
        <v>470</v>
      </c>
      <c r="W158" s="6">
        <v>401.87298833081798</v>
      </c>
      <c r="X158" s="6">
        <v>401.89021159896998</v>
      </c>
      <c r="Y158" s="6">
        <v>25.315315315315299</v>
      </c>
      <c r="Z158" s="6">
        <v>82.361702127659598</v>
      </c>
      <c r="AA158" s="7">
        <v>82.9</v>
      </c>
      <c r="AB158" s="7">
        <v>4.3115002827450697</v>
      </c>
      <c r="AC158" s="7">
        <v>4.6960459304244804</v>
      </c>
      <c r="AD158" s="13">
        <v>80.3</v>
      </c>
      <c r="AE158" s="6">
        <v>4.5792832068033098</v>
      </c>
      <c r="AF158" s="13">
        <v>80.3</v>
      </c>
      <c r="AG158" s="6">
        <v>4.8260352421137496</v>
      </c>
      <c r="AH158" s="13">
        <v>82.9</v>
      </c>
      <c r="AI158" s="6">
        <v>15.906537962167199</v>
      </c>
      <c r="AJ158" s="6">
        <v>2.5999999999999999E-2</v>
      </c>
      <c r="AK158" s="6">
        <v>2.5000000000000001E-2</v>
      </c>
    </row>
    <row r="159" spans="1:37">
      <c r="A159" s="5" t="s">
        <v>212</v>
      </c>
      <c r="B159" s="22">
        <v>416</v>
      </c>
      <c r="C159" s="22">
        <v>2.129</v>
      </c>
      <c r="D159" s="22">
        <v>4.9000000000000002E-2</v>
      </c>
      <c r="E159" s="22">
        <v>207</v>
      </c>
      <c r="F159" s="20">
        <v>83.822296730930404</v>
      </c>
      <c r="G159" s="22">
        <v>2.9666911719582698</v>
      </c>
      <c r="H159" s="18">
        <v>5.79E-2</v>
      </c>
      <c r="I159" s="15">
        <v>3.7811577278419801E-3</v>
      </c>
      <c r="J159" s="24">
        <v>0.56101999999999996</v>
      </c>
      <c r="K159" s="18">
        <v>9.4700000000000006E-2</v>
      </c>
      <c r="L159" s="15">
        <v>5.3444411248417699E-3</v>
      </c>
      <c r="M159" s="18">
        <v>1.193E-2</v>
      </c>
      <c r="N159" s="15">
        <v>4.2223402437984402E-4</v>
      </c>
      <c r="O159" s="24">
        <v>-0.16420999999999999</v>
      </c>
      <c r="P159" s="10">
        <v>76.5</v>
      </c>
      <c r="Q159" s="6">
        <v>2.6718110710714398</v>
      </c>
      <c r="R159" s="6">
        <v>3.1762636225629102</v>
      </c>
      <c r="S159" s="10">
        <v>91.7</v>
      </c>
      <c r="T159" s="6">
        <v>4.90765707527743</v>
      </c>
      <c r="U159" s="6">
        <v>5.2939509218486496</v>
      </c>
      <c r="V159" s="10">
        <v>460</v>
      </c>
      <c r="W159" s="6">
        <v>112.18968083447299</v>
      </c>
      <c r="X159" s="6">
        <v>112.35988055288099</v>
      </c>
      <c r="Y159" s="6">
        <v>16.575790621592098</v>
      </c>
      <c r="Z159" s="6">
        <v>83.369565217391298</v>
      </c>
      <c r="AA159" s="7">
        <v>76.5</v>
      </c>
      <c r="AB159" s="7">
        <v>2.6718110710714398</v>
      </c>
      <c r="AC159" s="7">
        <v>3.1762636225629102</v>
      </c>
      <c r="AD159" s="13">
        <v>75.900000000000006</v>
      </c>
      <c r="AE159" s="6">
        <v>2.71896568560545</v>
      </c>
      <c r="AF159" s="13">
        <v>75.8</v>
      </c>
      <c r="AG159" s="6">
        <v>2.9563656689456801</v>
      </c>
      <c r="AH159" s="13">
        <v>76.099999999999994</v>
      </c>
      <c r="AI159" s="6">
        <v>20.923773219496699</v>
      </c>
      <c r="AJ159" s="6">
        <v>1.32E-2</v>
      </c>
      <c r="AK159" s="6">
        <v>5.0000000000000001E-3</v>
      </c>
    </row>
    <row r="160" spans="1:37">
      <c r="A160" s="5" t="s">
        <v>213</v>
      </c>
      <c r="B160" s="22">
        <v>333</v>
      </c>
      <c r="C160" s="22">
        <v>2.27</v>
      </c>
      <c r="D160" s="22">
        <v>0.16</v>
      </c>
      <c r="E160" s="22">
        <v>679</v>
      </c>
      <c r="F160" s="20">
        <v>20.040080160320599</v>
      </c>
      <c r="G160" s="22">
        <v>0.68404305324574999</v>
      </c>
      <c r="H160" s="18">
        <v>5.8299999999999998E-2</v>
      </c>
      <c r="I160" s="15">
        <v>3.1983108281473101E-3</v>
      </c>
      <c r="J160" s="24">
        <v>0.29409000000000002</v>
      </c>
      <c r="K160" s="18">
        <v>0.39600000000000002</v>
      </c>
      <c r="L160" s="15">
        <v>2.05462196659142E-2</v>
      </c>
      <c r="M160" s="18">
        <v>4.99E-2</v>
      </c>
      <c r="N160" s="15">
        <v>1.70327404301245E-3</v>
      </c>
      <c r="O160" s="24">
        <v>0.34166000000000002</v>
      </c>
      <c r="P160" s="10">
        <v>313.60000000000002</v>
      </c>
      <c r="Q160" s="6">
        <v>10.3853343529843</v>
      </c>
      <c r="R160" s="6">
        <v>12.482060974119801</v>
      </c>
      <c r="S160" s="10">
        <v>337</v>
      </c>
      <c r="T160" s="6">
        <v>14.9431747552717</v>
      </c>
      <c r="U160" s="6">
        <v>16.299452656249802</v>
      </c>
      <c r="V160" s="10">
        <v>490</v>
      </c>
      <c r="W160" s="6">
        <v>158.77886532847199</v>
      </c>
      <c r="X160" s="6">
        <v>171.08139950155399</v>
      </c>
      <c r="Y160" s="6">
        <v>6.9436201780415301</v>
      </c>
      <c r="Z160" s="6">
        <v>36</v>
      </c>
      <c r="AA160" s="7">
        <v>313.60000000000002</v>
      </c>
      <c r="AB160" s="7">
        <v>10.3853343529843</v>
      </c>
      <c r="AC160" s="7">
        <v>12.482060974119801</v>
      </c>
      <c r="AD160" s="13">
        <v>311.3</v>
      </c>
      <c r="AE160" s="6">
        <v>10.650594801384401</v>
      </c>
      <c r="AF160" s="13">
        <v>306.39999999999998</v>
      </c>
      <c r="AG160" s="6">
        <v>10.019464644709799</v>
      </c>
      <c r="AH160" s="13">
        <v>280</v>
      </c>
      <c r="AI160" s="6">
        <v>128.88253595812299</v>
      </c>
      <c r="AJ160" s="6">
        <v>8.0999999999999996E-3</v>
      </c>
      <c r="AK160" s="6">
        <v>4.4999999999999997E-3</v>
      </c>
    </row>
    <row r="161" spans="1:37">
      <c r="A161" s="5" t="s">
        <v>214</v>
      </c>
      <c r="B161" s="22">
        <v>399</v>
      </c>
      <c r="C161" s="22">
        <v>1.319</v>
      </c>
      <c r="D161" s="22">
        <v>0.05</v>
      </c>
      <c r="E161" s="22">
        <v>245</v>
      </c>
      <c r="F161" s="20">
        <v>85.397096498718994</v>
      </c>
      <c r="G161" s="22">
        <v>2.8784951106214001</v>
      </c>
      <c r="H161" s="18">
        <v>6.9099999999999995E-2</v>
      </c>
      <c r="I161" s="15">
        <v>5.6013286845761501E-3</v>
      </c>
      <c r="J161" s="24">
        <v>-5.522E-3</v>
      </c>
      <c r="K161" s="18">
        <v>0.115</v>
      </c>
      <c r="L161" s="15">
        <v>1.07272770193558E-2</v>
      </c>
      <c r="M161" s="18">
        <v>1.171E-2</v>
      </c>
      <c r="N161" s="15">
        <v>3.9471105139836002E-4</v>
      </c>
      <c r="O161" s="24">
        <v>0.29004999999999997</v>
      </c>
      <c r="P161" s="10">
        <v>75</v>
      </c>
      <c r="Q161" s="6">
        <v>2.5064106193937601</v>
      </c>
      <c r="R161" s="6">
        <v>3.0208617522102301</v>
      </c>
      <c r="S161" s="10">
        <v>110</v>
      </c>
      <c r="T161" s="6">
        <v>9.1409613720108194</v>
      </c>
      <c r="U161" s="6">
        <v>9.4423996373686503</v>
      </c>
      <c r="V161" s="10">
        <v>830</v>
      </c>
      <c r="W161" s="6">
        <v>157.78904054618999</v>
      </c>
      <c r="X161" s="6">
        <v>157.82050066333599</v>
      </c>
      <c r="Y161" s="6">
        <v>31.818181818181799</v>
      </c>
      <c r="Z161" s="6">
        <v>90.963855421686702</v>
      </c>
      <c r="AA161" s="7">
        <v>75</v>
      </c>
      <c r="AB161" s="7">
        <v>2.5064106193937601</v>
      </c>
      <c r="AC161" s="7">
        <v>3.0208617522102301</v>
      </c>
      <c r="AD161" s="13">
        <v>73.3</v>
      </c>
      <c r="AE161" s="6">
        <v>2.5939341150094402</v>
      </c>
      <c r="AF161" s="13">
        <v>73.3</v>
      </c>
      <c r="AG161" s="6">
        <v>3.2825866027561199</v>
      </c>
      <c r="AH161" s="13">
        <v>75.099999999999994</v>
      </c>
      <c r="AI161" s="6">
        <v>10.019087607524201</v>
      </c>
      <c r="AJ161" s="6">
        <v>2.75E-2</v>
      </c>
      <c r="AK161" s="6">
        <v>8.2000000000000007E-3</v>
      </c>
    </row>
    <row r="162" spans="1:37">
      <c r="A162" s="5" t="s">
        <v>215</v>
      </c>
      <c r="B162" s="22">
        <v>346</v>
      </c>
      <c r="C162" s="22">
        <v>1.7669999999999999</v>
      </c>
      <c r="D162" s="22">
        <v>0.06</v>
      </c>
      <c r="E162" s="22">
        <v>190</v>
      </c>
      <c r="F162" s="20">
        <v>83.263946711074098</v>
      </c>
      <c r="G162" s="22">
        <v>3.48922040779357</v>
      </c>
      <c r="H162" s="18">
        <v>6.4100000000000004E-2</v>
      </c>
      <c r="I162" s="15">
        <v>5.2237290487811101E-3</v>
      </c>
      <c r="J162" s="24">
        <v>0.12784000000000001</v>
      </c>
      <c r="K162" s="18">
        <v>0.107</v>
      </c>
      <c r="L162" s="15">
        <v>8.4209272702001105E-3</v>
      </c>
      <c r="M162" s="18">
        <v>1.201E-2</v>
      </c>
      <c r="N162" s="15">
        <v>5.0328550054218595E-4</v>
      </c>
      <c r="O162" s="24">
        <v>0.15351000000000001</v>
      </c>
      <c r="P162" s="10">
        <v>77</v>
      </c>
      <c r="Q162" s="6">
        <v>3.20944173668933</v>
      </c>
      <c r="R162" s="6">
        <v>3.64552020940955</v>
      </c>
      <c r="S162" s="10">
        <v>102.7</v>
      </c>
      <c r="T162" s="6">
        <v>7.9657338330770298</v>
      </c>
      <c r="U162" s="6">
        <v>8.2687806374985406</v>
      </c>
      <c r="V162" s="10">
        <v>760</v>
      </c>
      <c r="W162" s="6">
        <v>165.954925036492</v>
      </c>
      <c r="X162" s="6">
        <v>166.003843762521</v>
      </c>
      <c r="Y162" s="6">
        <v>25.024342745861698</v>
      </c>
      <c r="Z162" s="6">
        <v>89.868421052631604</v>
      </c>
      <c r="AA162" s="7">
        <v>77</v>
      </c>
      <c r="AB162" s="7">
        <v>3.20944173668933</v>
      </c>
      <c r="AC162" s="7">
        <v>3.64552020940955</v>
      </c>
      <c r="AD162" s="13">
        <v>74.8</v>
      </c>
      <c r="AE162" s="6">
        <v>3.32705819925101</v>
      </c>
      <c r="AF162" s="13">
        <v>74.8</v>
      </c>
      <c r="AG162" s="6">
        <v>3.7211175068019702</v>
      </c>
      <c r="AH162" s="13">
        <v>76.3</v>
      </c>
      <c r="AI162" s="6">
        <v>14.345345721444801</v>
      </c>
      <c r="AJ162" s="6">
        <v>2.1000000000000001E-2</v>
      </c>
      <c r="AK162" s="6">
        <v>7.4999999999999997E-3</v>
      </c>
    </row>
    <row r="163" spans="1:37">
      <c r="A163" s="5" t="s">
        <v>216</v>
      </c>
      <c r="B163" s="22">
        <v>101.6</v>
      </c>
      <c r="C163" s="22">
        <v>1.2050000000000001</v>
      </c>
      <c r="D163" s="22">
        <v>4.2000000000000003E-2</v>
      </c>
      <c r="E163" s="22">
        <v>372</v>
      </c>
      <c r="F163" s="20">
        <v>12.0192307692308</v>
      </c>
      <c r="G163" s="22">
        <v>0.474693167540572</v>
      </c>
      <c r="H163" s="18">
        <v>6.08E-2</v>
      </c>
      <c r="I163" s="15">
        <v>3.4201970742531798E-3</v>
      </c>
      <c r="J163" s="24">
        <v>0.43348999999999999</v>
      </c>
      <c r="K163" s="18">
        <v>0.69899999999999995</v>
      </c>
      <c r="L163" s="15">
        <v>3.7716732419577299E-2</v>
      </c>
      <c r="M163" s="18">
        <v>8.3199999999999996E-2</v>
      </c>
      <c r="N163" s="15">
        <v>3.2859400320760499E-3</v>
      </c>
      <c r="O163" s="24">
        <v>0.18373999999999999</v>
      </c>
      <c r="P163" s="10">
        <v>515</v>
      </c>
      <c r="Q163" s="6">
        <v>19.4145203929444</v>
      </c>
      <c r="R163" s="6">
        <v>22.408618424720299</v>
      </c>
      <c r="S163" s="10">
        <v>536</v>
      </c>
      <c r="T163" s="6">
        <v>22.876681334175</v>
      </c>
      <c r="U163" s="6">
        <v>24.7482672723234</v>
      </c>
      <c r="V163" s="10">
        <v>600</v>
      </c>
      <c r="W163" s="6">
        <v>135.02759937419199</v>
      </c>
      <c r="X163" s="6">
        <v>138.29889818175499</v>
      </c>
      <c r="Y163" s="6">
        <v>3.9179104477612001</v>
      </c>
      <c r="Z163" s="6">
        <v>14.1666666666667</v>
      </c>
      <c r="AA163" s="7">
        <v>515</v>
      </c>
      <c r="AB163" s="7">
        <v>19.4145203929444</v>
      </c>
      <c r="AC163" s="7">
        <v>22.408618424720299</v>
      </c>
      <c r="AD163" s="13">
        <v>512</v>
      </c>
      <c r="AE163" s="6">
        <v>19.4145203929444</v>
      </c>
      <c r="AF163" s="13">
        <v>497</v>
      </c>
      <c r="AG163" s="6">
        <v>16.593448974381101</v>
      </c>
      <c r="AH163" s="13">
        <v>440</v>
      </c>
      <c r="AI163" s="6">
        <v>88.816510811657807</v>
      </c>
      <c r="AJ163" s="6">
        <v>7.1999999999999998E-3</v>
      </c>
      <c r="AK163" s="6">
        <v>3.3999999999999998E-3</v>
      </c>
    </row>
    <row r="164" spans="1:37">
      <c r="A164" s="5" t="s">
        <v>217</v>
      </c>
      <c r="B164" s="22">
        <v>110.1</v>
      </c>
      <c r="C164" s="22">
        <v>2.38</v>
      </c>
      <c r="D164" s="22">
        <v>0.12</v>
      </c>
      <c r="E164" s="22">
        <v>566</v>
      </c>
      <c r="F164" s="20">
        <v>8.9525514771709904</v>
      </c>
      <c r="G164" s="22">
        <v>0.36728649493765098</v>
      </c>
      <c r="H164" s="18">
        <v>6.0299999999999999E-2</v>
      </c>
      <c r="I164" s="15">
        <v>2.15992706405153E-3</v>
      </c>
      <c r="J164" s="24">
        <v>-0.18534999999999999</v>
      </c>
      <c r="K164" s="18">
        <v>0.92800000000000005</v>
      </c>
      <c r="L164" s="15">
        <v>4.6464763395932501E-2</v>
      </c>
      <c r="M164" s="18">
        <v>0.11169999999999999</v>
      </c>
      <c r="N164" s="15">
        <v>4.5825931958226301E-3</v>
      </c>
      <c r="O164" s="24">
        <v>0.80425000000000002</v>
      </c>
      <c r="P164" s="10">
        <v>682</v>
      </c>
      <c r="Q164" s="6">
        <v>26.372327191904901</v>
      </c>
      <c r="R164" s="6">
        <v>30.162576421279901</v>
      </c>
      <c r="S164" s="10">
        <v>663</v>
      </c>
      <c r="T164" s="6">
        <v>23.9464043054904</v>
      </c>
      <c r="U164" s="6">
        <v>26.3710055081477</v>
      </c>
      <c r="V164" s="10">
        <v>594</v>
      </c>
      <c r="W164" s="6">
        <v>75.430347899379797</v>
      </c>
      <c r="X164" s="6">
        <v>78.718630006231905</v>
      </c>
      <c r="Y164" s="6">
        <v>-2.86576168929109</v>
      </c>
      <c r="Z164" s="6">
        <v>-14.814814814814801</v>
      </c>
      <c r="AA164" s="7">
        <v>682</v>
      </c>
      <c r="AB164" s="7">
        <v>26.372327191904901</v>
      </c>
      <c r="AC164" s="7">
        <v>30.162576421279901</v>
      </c>
      <c r="AD164" s="13">
        <v>681</v>
      </c>
      <c r="AE164" s="6">
        <v>26.372327191904901</v>
      </c>
      <c r="AF164" s="13">
        <v>646</v>
      </c>
      <c r="AG164" s="6">
        <v>23.303439213172101</v>
      </c>
      <c r="AH164" s="13">
        <v>528</v>
      </c>
      <c r="AI164" s="6">
        <v>65.8033235043753</v>
      </c>
      <c r="AJ164" s="6">
        <v>2.2000000000000001E-3</v>
      </c>
      <c r="AK164" s="6">
        <v>1.1000000000000001E-3</v>
      </c>
    </row>
    <row r="165" spans="1:37">
      <c r="A165" s="5" t="s">
        <v>218</v>
      </c>
      <c r="B165" s="22">
        <v>790</v>
      </c>
      <c r="C165" s="22">
        <v>1.212</v>
      </c>
      <c r="D165" s="22">
        <v>8.3000000000000004E-2</v>
      </c>
      <c r="E165" s="22">
        <v>361</v>
      </c>
      <c r="F165" s="20">
        <v>74.294205052005907</v>
      </c>
      <c r="G165" s="22">
        <v>2.6528910221820201</v>
      </c>
      <c r="H165" s="18">
        <v>4.5199999999999997E-2</v>
      </c>
      <c r="I165" s="15">
        <v>2.5181673751611898E-3</v>
      </c>
      <c r="J165" s="24">
        <v>0.38396999999999998</v>
      </c>
      <c r="K165" s="18">
        <v>8.3000000000000004E-2</v>
      </c>
      <c r="L165" s="15">
        <v>4.2990308780002902E-3</v>
      </c>
      <c r="M165" s="18">
        <v>1.346E-2</v>
      </c>
      <c r="N165" s="15">
        <v>4.8062851111435199E-4</v>
      </c>
      <c r="O165" s="24">
        <v>0.10761</v>
      </c>
      <c r="P165" s="10">
        <v>86.2</v>
      </c>
      <c r="Q165" s="6">
        <v>3.0795148695714798</v>
      </c>
      <c r="R165" s="6">
        <v>3.6369441947596899</v>
      </c>
      <c r="S165" s="10">
        <v>80.8</v>
      </c>
      <c r="T165" s="6">
        <v>4.0221338063399399</v>
      </c>
      <c r="U165" s="6">
        <v>4.3898214353218696</v>
      </c>
      <c r="V165" s="10">
        <v>10</v>
      </c>
      <c r="W165" s="6">
        <v>91.157649588576902</v>
      </c>
      <c r="X165" s="6">
        <v>91.790015868365202</v>
      </c>
      <c r="Y165" s="6">
        <v>-6.6831683168316802</v>
      </c>
      <c r="Z165" s="6">
        <v>-762</v>
      </c>
      <c r="AA165" s="7">
        <v>86.2</v>
      </c>
      <c r="AB165" s="7">
        <v>3.0795148695714798</v>
      </c>
      <c r="AC165" s="7">
        <v>3.6369441947596899</v>
      </c>
      <c r="AD165" s="13">
        <v>86.5</v>
      </c>
      <c r="AE165" s="6">
        <v>3.1284519865121601</v>
      </c>
      <c r="AF165" s="13">
        <v>86.4</v>
      </c>
      <c r="AG165" s="6">
        <v>2.9306586898004001</v>
      </c>
      <c r="AH165" s="13">
        <v>85.5</v>
      </c>
      <c r="AI165" s="6">
        <v>28.499769797557601</v>
      </c>
      <c r="AJ165" s="6">
        <v>-3.3999999999999998E-3</v>
      </c>
      <c r="AK165" s="6">
        <v>3.5000000000000001E-3</v>
      </c>
    </row>
    <row r="166" spans="1:37">
      <c r="A166" s="5" t="s">
        <v>219</v>
      </c>
      <c r="B166" s="22">
        <v>378</v>
      </c>
      <c r="C166" s="22">
        <v>2.5230000000000001</v>
      </c>
      <c r="D166" s="22">
        <v>7.2999999999999995E-2</v>
      </c>
      <c r="E166" s="22">
        <v>140</v>
      </c>
      <c r="F166" s="20">
        <v>86.2068965517241</v>
      </c>
      <c r="G166" s="22">
        <v>3.1181747435733702</v>
      </c>
      <c r="H166" s="18">
        <v>4.4299999999999999E-2</v>
      </c>
      <c r="I166" s="15">
        <v>3.3438963615996299E-3</v>
      </c>
      <c r="J166" s="24">
        <v>0.30126999999999998</v>
      </c>
      <c r="K166" s="18">
        <v>7.0000000000000007E-2</v>
      </c>
      <c r="L166" s="15">
        <v>4.6076033900499698E-3</v>
      </c>
      <c r="M166" s="18">
        <v>1.1599999999999999E-2</v>
      </c>
      <c r="N166" s="15">
        <v>4.1958159349523297E-4</v>
      </c>
      <c r="O166" s="24">
        <v>9.3179999999999999E-2</v>
      </c>
      <c r="P166" s="10">
        <v>74.3</v>
      </c>
      <c r="Q166" s="6">
        <v>2.6723562583795002</v>
      </c>
      <c r="R166" s="6">
        <v>3.1515766228792499</v>
      </c>
      <c r="S166" s="10">
        <v>68.599999999999994</v>
      </c>
      <c r="T166" s="6">
        <v>4.3514092908291202</v>
      </c>
      <c r="U166" s="6">
        <v>4.6030978853758002</v>
      </c>
      <c r="V166" s="10">
        <v>50</v>
      </c>
      <c r="W166" s="6">
        <v>115.12289676889699</v>
      </c>
      <c r="X166" s="6">
        <v>115.42108023922199</v>
      </c>
      <c r="Y166" s="6">
        <v>-8.3090379008746407</v>
      </c>
      <c r="Z166" s="6">
        <v>-48.6</v>
      </c>
      <c r="AA166" s="7">
        <v>74.3</v>
      </c>
      <c r="AB166" s="7">
        <v>2.6723562583795002</v>
      </c>
      <c r="AC166" s="7">
        <v>3.1515766228792499</v>
      </c>
      <c r="AD166" s="13">
        <v>74.7</v>
      </c>
      <c r="AE166" s="6">
        <v>2.7217802945315199</v>
      </c>
      <c r="AF166" s="13">
        <v>74.5</v>
      </c>
      <c r="AG166" s="6">
        <v>2.53684110978871</v>
      </c>
      <c r="AH166" s="13">
        <v>73.400000000000006</v>
      </c>
      <c r="AI166" s="6">
        <v>33.234938851488103</v>
      </c>
      <c r="AJ166" s="6">
        <v>-4.1999999999999997E-3</v>
      </c>
      <c r="AK166" s="6">
        <v>4.4000000000000003E-3</v>
      </c>
    </row>
    <row r="167" spans="1:37">
      <c r="A167" s="5"/>
      <c r="N167" s="15"/>
    </row>
    <row r="168" spans="1:37">
      <c r="A168" s="5"/>
      <c r="N168" s="15"/>
    </row>
    <row r="169" spans="1:37">
      <c r="A169" s="5"/>
      <c r="N169"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K171"/>
  <sheetViews>
    <sheetView topLeftCell="A80" zoomScale="70" zoomScaleNormal="70" workbookViewId="0">
      <selection activeCell="D4" sqref="B4:D161"/>
    </sheetView>
  </sheetViews>
  <sheetFormatPr defaultRowHeight="14.75"/>
  <cols>
    <col min="1" max="1" width="13.453125" style="4" customWidth="1"/>
    <col min="2" max="2" width="8.86328125" style="22" customWidth="1"/>
    <col min="3" max="3" width="9" style="22" customWidth="1"/>
    <col min="4" max="4" width="8" style="22" customWidth="1"/>
    <col min="5" max="5" width="8.86328125" style="22"/>
    <col min="6" max="6" width="8.86328125" style="20"/>
    <col min="7" max="7" width="8.86328125" style="22"/>
    <col min="8" max="8" width="13.453125" style="18" customWidth="1"/>
    <col min="9" max="9" width="13.453125" style="15" customWidth="1"/>
    <col min="10" max="10" width="13.453125" style="24" customWidth="1"/>
    <col min="11" max="11" width="13.453125" style="18" customWidth="1"/>
    <col min="12" max="12" width="13.453125" style="15" customWidth="1"/>
    <col min="13" max="13" width="13.453125" style="18" customWidth="1"/>
    <col min="14" max="14" width="13.453125" style="16" customWidth="1"/>
    <col min="15" max="15" width="13.453125" style="24" customWidth="1"/>
    <col min="16" max="16" width="13.453125" style="10" customWidth="1"/>
    <col min="17" max="18" width="13.453125" style="6" customWidth="1"/>
    <col min="19" max="19" width="13.453125" style="10" customWidth="1"/>
    <col min="20" max="21" width="13.453125" style="6" customWidth="1"/>
    <col min="22" max="22" width="13.453125" style="10" customWidth="1"/>
    <col min="23" max="26" width="13.453125" style="6" customWidth="1"/>
    <col min="27" max="29" width="13.453125" style="7" customWidth="1"/>
    <col min="30" max="30" width="13.453125" style="13" customWidth="1"/>
    <col min="31" max="31" width="13.453125" style="6" customWidth="1"/>
    <col min="32" max="32" width="13.453125" style="13" customWidth="1"/>
    <col min="33" max="33" width="13.453125" style="6" customWidth="1"/>
    <col min="34" max="34" width="13.453125" style="13" customWidth="1"/>
    <col min="35" max="37" width="13.453125" style="6" customWidth="1"/>
  </cols>
  <sheetData>
    <row r="1" spans="1:37" ht="14.4" customHeight="1">
      <c r="A1" s="231" t="s">
        <v>225</v>
      </c>
      <c r="B1" s="231"/>
      <c r="C1" s="231"/>
      <c r="D1" s="231"/>
      <c r="E1" s="249"/>
      <c r="F1" s="252" t="s">
        <v>18</v>
      </c>
      <c r="G1" s="252"/>
      <c r="H1" s="252"/>
      <c r="I1" s="252"/>
      <c r="J1" s="252"/>
      <c r="K1" s="252"/>
      <c r="L1" s="252"/>
      <c r="M1" s="252"/>
      <c r="N1" s="252"/>
      <c r="O1" s="252"/>
      <c r="P1" s="253" t="s">
        <v>19</v>
      </c>
      <c r="Q1" s="254"/>
      <c r="R1" s="254"/>
      <c r="S1" s="254"/>
      <c r="T1" s="254"/>
      <c r="U1" s="254"/>
      <c r="V1" s="254"/>
      <c r="W1" s="254"/>
      <c r="X1" s="254"/>
      <c r="Y1" s="254"/>
      <c r="Z1" s="254"/>
      <c r="AA1" s="254"/>
      <c r="AB1" s="254"/>
      <c r="AC1" s="255"/>
      <c r="AD1" s="259" t="s">
        <v>20</v>
      </c>
      <c r="AE1" s="259"/>
      <c r="AF1" s="259"/>
      <c r="AG1" s="259"/>
      <c r="AH1" s="259"/>
      <c r="AI1" s="259"/>
      <c r="AJ1" s="259"/>
      <c r="AK1" s="259"/>
    </row>
    <row r="2" spans="1:37" s="2" customFormat="1" ht="14.4" customHeight="1">
      <c r="A2" s="250"/>
      <c r="B2" s="250"/>
      <c r="C2" s="250"/>
      <c r="D2" s="250"/>
      <c r="E2" s="251"/>
      <c r="F2" s="260" t="s">
        <v>15</v>
      </c>
      <c r="G2" s="261"/>
      <c r="H2" s="261"/>
      <c r="I2" s="261"/>
      <c r="J2" s="262"/>
      <c r="K2" s="263" t="s">
        <v>14</v>
      </c>
      <c r="L2" s="263"/>
      <c r="M2" s="263"/>
      <c r="N2" s="263"/>
      <c r="O2" s="263"/>
      <c r="P2" s="256"/>
      <c r="Q2" s="257"/>
      <c r="R2" s="257"/>
      <c r="S2" s="257"/>
      <c r="T2" s="257"/>
      <c r="U2" s="257"/>
      <c r="V2" s="257"/>
      <c r="W2" s="257"/>
      <c r="X2" s="257"/>
      <c r="Y2" s="257"/>
      <c r="Z2" s="257"/>
      <c r="AA2" s="257"/>
      <c r="AB2" s="257"/>
      <c r="AC2" s="258"/>
      <c r="AD2" s="259"/>
      <c r="AE2" s="259"/>
      <c r="AF2" s="259"/>
      <c r="AG2" s="259"/>
      <c r="AH2" s="259"/>
      <c r="AI2" s="259"/>
      <c r="AJ2" s="259"/>
      <c r="AK2" s="259"/>
    </row>
    <row r="3" spans="1:37" s="3" customFormat="1" ht="73.75">
      <c r="A3" s="1" t="s">
        <v>1</v>
      </c>
      <c r="B3" s="25" t="s">
        <v>2</v>
      </c>
      <c r="C3" s="25" t="s">
        <v>3</v>
      </c>
      <c r="D3" s="25" t="s">
        <v>21</v>
      </c>
      <c r="E3" s="21" t="s">
        <v>12</v>
      </c>
      <c r="F3" s="19" t="s">
        <v>13</v>
      </c>
      <c r="G3" s="21" t="s">
        <v>22</v>
      </c>
      <c r="H3" s="17" t="s">
        <v>6</v>
      </c>
      <c r="I3" s="14" t="s">
        <v>23</v>
      </c>
      <c r="J3" s="23" t="s">
        <v>16</v>
      </c>
      <c r="K3" s="17" t="s">
        <v>5</v>
      </c>
      <c r="L3" s="14" t="s">
        <v>24</v>
      </c>
      <c r="M3" s="17" t="s">
        <v>4</v>
      </c>
      <c r="N3" s="14" t="s">
        <v>25</v>
      </c>
      <c r="O3" s="23" t="s">
        <v>16</v>
      </c>
      <c r="P3" s="8" t="s">
        <v>8</v>
      </c>
      <c r="Q3" s="9" t="s">
        <v>26</v>
      </c>
      <c r="R3" s="9" t="s">
        <v>31</v>
      </c>
      <c r="S3" s="8" t="s">
        <v>9</v>
      </c>
      <c r="T3" s="9" t="s">
        <v>27</v>
      </c>
      <c r="U3" s="9" t="s">
        <v>32</v>
      </c>
      <c r="V3" s="8" t="s">
        <v>7</v>
      </c>
      <c r="W3" s="9" t="s">
        <v>28</v>
      </c>
      <c r="X3" s="9" t="s">
        <v>33</v>
      </c>
      <c r="Y3" s="9" t="s">
        <v>10</v>
      </c>
      <c r="Z3" s="9" t="s">
        <v>17</v>
      </c>
      <c r="AA3" s="11" t="s">
        <v>0</v>
      </c>
      <c r="AB3" s="11" t="s">
        <v>29</v>
      </c>
      <c r="AC3" s="11" t="s">
        <v>34</v>
      </c>
      <c r="AD3" s="12" t="s">
        <v>8</v>
      </c>
      <c r="AE3" s="9" t="s">
        <v>26</v>
      </c>
      <c r="AF3" s="12" t="s">
        <v>9</v>
      </c>
      <c r="AG3" s="9" t="s">
        <v>27</v>
      </c>
      <c r="AH3" s="12" t="s">
        <v>7</v>
      </c>
      <c r="AI3" s="9" t="s">
        <v>28</v>
      </c>
      <c r="AJ3" s="9" t="s">
        <v>11</v>
      </c>
      <c r="AK3" s="9" t="s">
        <v>30</v>
      </c>
    </row>
    <row r="4" spans="1:37">
      <c r="A4" s="5" t="s">
        <v>41</v>
      </c>
      <c r="B4" s="22">
        <v>399</v>
      </c>
      <c r="C4" s="22">
        <v>1.5229999999999999</v>
      </c>
      <c r="D4" s="22">
        <v>8.6999999999999994E-2</v>
      </c>
      <c r="E4" s="22">
        <v>307</v>
      </c>
      <c r="F4" s="20">
        <v>88.183421516754805</v>
      </c>
      <c r="G4" s="22">
        <v>1.6196302126698501</v>
      </c>
      <c r="H4" s="18">
        <v>6.3200000000000006E-2</v>
      </c>
      <c r="I4" s="15">
        <v>3.87829617603319E-3</v>
      </c>
      <c r="J4" s="24">
        <v>0.25629999999999997</v>
      </c>
      <c r="K4" s="18">
        <v>9.6799999999999997E-2</v>
      </c>
      <c r="L4" s="15">
        <v>6.0131266537135197E-3</v>
      </c>
      <c r="M4" s="18">
        <v>1.1339999999999999E-2</v>
      </c>
      <c r="N4" s="15">
        <v>2.0827731897640701E-4</v>
      </c>
      <c r="O4" s="24">
        <v>0.11672</v>
      </c>
      <c r="P4" s="10">
        <v>72.7</v>
      </c>
      <c r="Q4" s="6">
        <v>1.3324008937918499</v>
      </c>
      <c r="R4" s="6">
        <v>2.1080563680936999</v>
      </c>
      <c r="S4" s="10">
        <v>93.5</v>
      </c>
      <c r="T4" s="6">
        <v>5.5333107827727801</v>
      </c>
      <c r="U4" s="6">
        <v>5.8923093777028503</v>
      </c>
      <c r="V4" s="10">
        <v>620</v>
      </c>
      <c r="W4" s="6">
        <v>126.002705447994</v>
      </c>
      <c r="X4" s="6">
        <v>126.06382888607401</v>
      </c>
      <c r="Y4" s="6">
        <v>22.245989304812799</v>
      </c>
      <c r="Z4" s="6">
        <v>88.274193548387103</v>
      </c>
      <c r="AA4" s="7">
        <v>72.7</v>
      </c>
      <c r="AB4" s="7">
        <v>1.3324008937918499</v>
      </c>
      <c r="AC4" s="7">
        <v>2.1080563680936999</v>
      </c>
      <c r="AD4" s="13">
        <v>71.3</v>
      </c>
      <c r="AE4" s="6">
        <v>1.4070864016745099</v>
      </c>
      <c r="AF4" s="13">
        <v>71.3</v>
      </c>
      <c r="AG4" s="6">
        <v>1.7003317966648399</v>
      </c>
      <c r="AH4" s="13">
        <v>72.099999999999994</v>
      </c>
      <c r="AI4" s="6">
        <v>2.6305855268389902</v>
      </c>
      <c r="AJ4" s="6">
        <v>1.95E-2</v>
      </c>
      <c r="AK4" s="6">
        <v>6.4000000000000003E-3</v>
      </c>
    </row>
    <row r="5" spans="1:37">
      <c r="A5" s="5" t="s">
        <v>42</v>
      </c>
      <c r="B5" s="22">
        <v>157</v>
      </c>
      <c r="C5" s="22">
        <v>0.97</v>
      </c>
      <c r="D5" s="22">
        <v>0.14000000000000001</v>
      </c>
      <c r="E5" s="22">
        <v>178</v>
      </c>
      <c r="F5" s="20">
        <v>64.102564102564102</v>
      </c>
      <c r="G5" s="22">
        <v>1.3812022512017601</v>
      </c>
      <c r="H5" s="18">
        <v>7.4999999999999997E-2</v>
      </c>
      <c r="I5" s="15">
        <v>8.68170394371162E-3</v>
      </c>
      <c r="J5" s="24">
        <v>1.6601000000000001E-2</v>
      </c>
      <c r="K5" s="18">
        <v>0.161</v>
      </c>
      <c r="L5" s="15">
        <v>1.8991269722954299E-2</v>
      </c>
      <c r="M5" s="18">
        <v>1.5599999999999999E-2</v>
      </c>
      <c r="N5" s="15">
        <v>3.3612937985246102E-4</v>
      </c>
      <c r="O5" s="24">
        <v>0.21042</v>
      </c>
      <c r="P5" s="10">
        <v>99.8</v>
      </c>
      <c r="Q5" s="6">
        <v>2.13170682931126</v>
      </c>
      <c r="R5" s="6">
        <v>3.0906456876305</v>
      </c>
      <c r="S5" s="10">
        <v>150</v>
      </c>
      <c r="T5" s="6">
        <v>15.8339526440072</v>
      </c>
      <c r="U5" s="6">
        <v>16.150562363253801</v>
      </c>
      <c r="V5" s="10">
        <v>870</v>
      </c>
      <c r="W5" s="6">
        <v>196.867780077898</v>
      </c>
      <c r="X5" s="6">
        <v>196.90365549070299</v>
      </c>
      <c r="Y5" s="6">
        <v>33.466666666666697</v>
      </c>
      <c r="Z5" s="6">
        <v>88.528735632183896</v>
      </c>
      <c r="AA5" s="7">
        <v>99.8</v>
      </c>
      <c r="AB5" s="7">
        <v>2.13170682931126</v>
      </c>
      <c r="AC5" s="7">
        <v>3.0906456876305</v>
      </c>
      <c r="AD5" s="13">
        <v>97.1</v>
      </c>
      <c r="AE5" s="6">
        <v>2.5887784776091398</v>
      </c>
      <c r="AF5" s="13">
        <v>97.2</v>
      </c>
      <c r="AG5" s="6">
        <v>3.0104578277504199</v>
      </c>
      <c r="AH5" s="13">
        <v>100.9</v>
      </c>
      <c r="AI5" s="6">
        <v>3.4838244501950499</v>
      </c>
      <c r="AJ5" s="6">
        <v>3.4000000000000002E-2</v>
      </c>
      <c r="AK5" s="6">
        <v>1.4E-2</v>
      </c>
    </row>
    <row r="6" spans="1:37">
      <c r="A6" s="5" t="s">
        <v>43</v>
      </c>
      <c r="B6" s="22">
        <v>557</v>
      </c>
      <c r="C6" s="22">
        <v>1.57</v>
      </c>
      <c r="D6" s="22">
        <v>5.1999999999999998E-2</v>
      </c>
      <c r="E6" s="22">
        <v>454</v>
      </c>
      <c r="F6" s="20">
        <v>85.984522785898506</v>
      </c>
      <c r="G6" s="22">
        <v>1.2734850262634401</v>
      </c>
      <c r="H6" s="18">
        <v>5.8299999999999998E-2</v>
      </c>
      <c r="I6" s="15">
        <v>3.3212020883424702E-3</v>
      </c>
      <c r="J6" s="24">
        <v>-0.24559</v>
      </c>
      <c r="K6" s="18">
        <v>9.2799999999999994E-2</v>
      </c>
      <c r="L6" s="15">
        <v>5.8496730487780299E-3</v>
      </c>
      <c r="M6" s="18">
        <v>1.163E-2</v>
      </c>
      <c r="N6" s="15">
        <v>1.7224763684881101E-4</v>
      </c>
      <c r="O6" s="24">
        <v>0.46816999999999998</v>
      </c>
      <c r="P6" s="10">
        <v>74.5</v>
      </c>
      <c r="Q6" s="6">
        <v>1.1160295586067199</v>
      </c>
      <c r="R6" s="6">
        <v>2.0126493555685099</v>
      </c>
      <c r="S6" s="10">
        <v>89.9</v>
      </c>
      <c r="T6" s="6">
        <v>5.3711788044600901</v>
      </c>
      <c r="U6" s="6">
        <v>5.7137557602256797</v>
      </c>
      <c r="V6" s="10">
        <v>470</v>
      </c>
      <c r="W6" s="6">
        <v>118.140171851863</v>
      </c>
      <c r="X6" s="6">
        <v>118.27944999504101</v>
      </c>
      <c r="Y6" s="6">
        <v>17.130144605116801</v>
      </c>
      <c r="Z6" s="6">
        <v>84.148936170212806</v>
      </c>
      <c r="AA6" s="7">
        <v>74.5</v>
      </c>
      <c r="AB6" s="7">
        <v>1.1160295586067199</v>
      </c>
      <c r="AC6" s="7">
        <v>2.0126493555685099</v>
      </c>
      <c r="AD6" s="13">
        <v>73.3</v>
      </c>
      <c r="AE6" s="6">
        <v>0.97361284691806804</v>
      </c>
      <c r="AF6" s="13">
        <v>73.3</v>
      </c>
      <c r="AG6" s="6">
        <v>1.3296472274559401</v>
      </c>
      <c r="AH6" s="13">
        <v>74.7</v>
      </c>
      <c r="AI6" s="6">
        <v>2.85447108719368</v>
      </c>
      <c r="AJ6" s="6">
        <v>1.3100000000000001E-2</v>
      </c>
      <c r="AK6" s="6">
        <v>5.3E-3</v>
      </c>
    </row>
    <row r="7" spans="1:37">
      <c r="A7" s="5" t="s">
        <v>44</v>
      </c>
      <c r="B7" s="22">
        <v>790</v>
      </c>
      <c r="C7" s="22">
        <v>2.2999999999999998</v>
      </c>
      <c r="D7" s="22">
        <v>0.21</v>
      </c>
      <c r="E7" s="22">
        <v>608</v>
      </c>
      <c r="F7" s="20">
        <v>73.099415204678394</v>
      </c>
      <c r="G7" s="22">
        <v>2.1489814494902402</v>
      </c>
      <c r="H7" s="18">
        <v>4.9200000000000001E-2</v>
      </c>
      <c r="I7" s="15">
        <v>1.59109732568496E-3</v>
      </c>
      <c r="J7" s="24">
        <v>-0.56901999999999997</v>
      </c>
      <c r="K7" s="18">
        <v>9.1800000000000007E-2</v>
      </c>
      <c r="L7" s="15">
        <v>4.9986403034825398E-3</v>
      </c>
      <c r="M7" s="18">
        <v>1.3679999999999999E-2</v>
      </c>
      <c r="N7" s="15">
        <v>4.0216554601308198E-4</v>
      </c>
      <c r="O7" s="24">
        <v>0.90786</v>
      </c>
      <c r="P7" s="10">
        <v>87.6</v>
      </c>
      <c r="Q7" s="6">
        <v>2.57318171523726</v>
      </c>
      <c r="R7" s="6">
        <v>3.23835217435265</v>
      </c>
      <c r="S7" s="10">
        <v>89</v>
      </c>
      <c r="T7" s="6">
        <v>4.5979963740951604</v>
      </c>
      <c r="U7" s="6">
        <v>4.9864239296734896</v>
      </c>
      <c r="V7" s="10">
        <v>178</v>
      </c>
      <c r="W7" s="6">
        <v>85.582103542722606</v>
      </c>
      <c r="X7" s="6">
        <v>135.58745443406201</v>
      </c>
      <c r="Y7" s="6">
        <v>1.5730337078651799</v>
      </c>
      <c r="Z7" s="6">
        <v>50.786516853932604</v>
      </c>
      <c r="AA7" s="7">
        <v>87.6</v>
      </c>
      <c r="AB7" s="7">
        <v>2.57318171523726</v>
      </c>
      <c r="AC7" s="7">
        <v>3.23835217435265</v>
      </c>
      <c r="AD7" s="13">
        <v>87.2</v>
      </c>
      <c r="AE7" s="6">
        <v>2.4191866690339099</v>
      </c>
      <c r="AF7" s="13">
        <v>87</v>
      </c>
      <c r="AG7" s="6">
        <v>2.5647164865131198</v>
      </c>
      <c r="AH7" s="13">
        <v>83.5</v>
      </c>
      <c r="AI7" s="6">
        <v>43.1670273101738</v>
      </c>
      <c r="AJ7" s="6">
        <v>1.5E-3</v>
      </c>
      <c r="AK7" s="6">
        <v>2.5000000000000001E-3</v>
      </c>
    </row>
    <row r="8" spans="1:37">
      <c r="A8" s="5" t="s">
        <v>45</v>
      </c>
      <c r="B8" s="22">
        <v>863</v>
      </c>
      <c r="C8" s="22">
        <v>3.28</v>
      </c>
      <c r="D8" s="22">
        <v>0.16</v>
      </c>
      <c r="E8" s="22">
        <v>7380</v>
      </c>
      <c r="F8" s="20">
        <v>8.5763293310463098</v>
      </c>
      <c r="G8" s="22">
        <v>0.142800524971362</v>
      </c>
      <c r="H8" s="18">
        <v>6.3210000000000002E-2</v>
      </c>
      <c r="I8" s="15">
        <v>7.5438169465276298E-4</v>
      </c>
      <c r="J8" s="24">
        <v>-1.7246000000000001E-2</v>
      </c>
      <c r="K8" s="18">
        <v>1.006</v>
      </c>
      <c r="L8" s="15">
        <v>2.3614775206213599E-2</v>
      </c>
      <c r="M8" s="18">
        <v>0.1166</v>
      </c>
      <c r="N8" s="15">
        <v>1.9414531052796499E-3</v>
      </c>
      <c r="O8" s="24">
        <v>0.80118999999999996</v>
      </c>
      <c r="P8" s="10">
        <v>711</v>
      </c>
      <c r="Q8" s="6">
        <v>11.7402410658426</v>
      </c>
      <c r="R8" s="6">
        <v>19.2167159531989</v>
      </c>
      <c r="S8" s="10">
        <v>706</v>
      </c>
      <c r="T8" s="6">
        <v>11.8437694521363</v>
      </c>
      <c r="U8" s="6">
        <v>16.514003843374802</v>
      </c>
      <c r="V8" s="10">
        <v>718</v>
      </c>
      <c r="W8" s="6">
        <v>23.071236496955802</v>
      </c>
      <c r="X8" s="6">
        <v>33.362525418271801</v>
      </c>
      <c r="Y8" s="6">
        <v>-0.708215297450423</v>
      </c>
      <c r="Z8" s="6">
        <v>0.97493036211699302</v>
      </c>
      <c r="AA8" s="7">
        <v>711</v>
      </c>
      <c r="AB8" s="7">
        <v>11.7402410658426</v>
      </c>
      <c r="AC8" s="7">
        <v>19.2167159531989</v>
      </c>
      <c r="AD8" s="13">
        <v>710</v>
      </c>
      <c r="AE8" s="6">
        <v>11.7402410658426</v>
      </c>
      <c r="AF8" s="13">
        <v>696</v>
      </c>
      <c r="AG8" s="6">
        <v>11.8437694521363</v>
      </c>
      <c r="AH8" s="13">
        <v>673</v>
      </c>
      <c r="AI8" s="6">
        <v>13.7855704814297</v>
      </c>
      <c r="AJ8" s="6">
        <v>1.1199999999999999E-3</v>
      </c>
      <c r="AK8" s="6">
        <v>6.0999999999999997E-4</v>
      </c>
    </row>
    <row r="9" spans="1:37">
      <c r="A9" s="5" t="s">
        <v>46</v>
      </c>
      <c r="B9" s="22">
        <v>1020</v>
      </c>
      <c r="C9" s="22">
        <v>1.542</v>
      </c>
      <c r="D9" s="22">
        <v>4.2000000000000003E-2</v>
      </c>
      <c r="E9" s="22">
        <v>736</v>
      </c>
      <c r="F9" s="20">
        <v>78.064012490242007</v>
      </c>
      <c r="G9" s="22">
        <v>1.92910603896486</v>
      </c>
      <c r="H9" s="18">
        <v>4.9799999999999997E-2</v>
      </c>
      <c r="I9" s="15">
        <v>1.35517680599951E-3</v>
      </c>
      <c r="J9" s="24">
        <v>0.36707000000000001</v>
      </c>
      <c r="K9" s="18">
        <v>8.5800000000000001E-2</v>
      </c>
      <c r="L9" s="15">
        <v>2.5666583137612998E-3</v>
      </c>
      <c r="M9" s="18">
        <v>1.281E-2</v>
      </c>
      <c r="N9" s="15">
        <v>3.1655877748058099E-4</v>
      </c>
      <c r="O9" s="24">
        <v>0.50817000000000001</v>
      </c>
      <c r="P9" s="10">
        <v>82</v>
      </c>
      <c r="Q9" s="6">
        <v>2.0283789638401699</v>
      </c>
      <c r="R9" s="6">
        <v>2.7403936799818598</v>
      </c>
      <c r="S9" s="10">
        <v>83.6</v>
      </c>
      <c r="T9" s="6">
        <v>2.3962605963311998</v>
      </c>
      <c r="U9" s="6">
        <v>3.0050315625865198</v>
      </c>
      <c r="V9" s="10">
        <v>179</v>
      </c>
      <c r="W9" s="6">
        <v>80.214614513724001</v>
      </c>
      <c r="X9" s="6">
        <v>165.25610806229301</v>
      </c>
      <c r="Y9" s="6">
        <v>1.91387559808611</v>
      </c>
      <c r="Z9" s="6">
        <v>54.189944134078203</v>
      </c>
      <c r="AA9" s="7">
        <v>82</v>
      </c>
      <c r="AB9" s="7">
        <v>2.0283789638401699</v>
      </c>
      <c r="AC9" s="7">
        <v>2.7403936799818598</v>
      </c>
      <c r="AD9" s="13">
        <v>81.900000000000006</v>
      </c>
      <c r="AE9" s="6">
        <v>2.0283789638401699</v>
      </c>
      <c r="AF9" s="13">
        <v>81.7</v>
      </c>
      <c r="AG9" s="6">
        <v>2.1808862523133898</v>
      </c>
      <c r="AH9" s="13">
        <v>80.400000000000006</v>
      </c>
      <c r="AI9" s="6">
        <v>54.347365912115201</v>
      </c>
      <c r="AJ9" s="6">
        <v>2.3E-3</v>
      </c>
      <c r="AK9" s="6">
        <v>2.2000000000000001E-3</v>
      </c>
    </row>
    <row r="10" spans="1:37">
      <c r="A10" s="5" t="s">
        <v>47</v>
      </c>
      <c r="B10" s="22">
        <v>486</v>
      </c>
      <c r="C10" s="22">
        <v>1.518</v>
      </c>
      <c r="D10" s="22">
        <v>4.3999999999999997E-2</v>
      </c>
      <c r="E10" s="22">
        <v>16900</v>
      </c>
      <c r="F10" s="20">
        <v>3.5273368606701898</v>
      </c>
      <c r="G10" s="22">
        <v>6.9900054469637193E-2</v>
      </c>
      <c r="H10" s="18">
        <v>0.1099</v>
      </c>
      <c r="I10" s="15">
        <v>1.18699169875555E-3</v>
      </c>
      <c r="J10" s="24">
        <v>2.1281999999999999E-2</v>
      </c>
      <c r="K10" s="18">
        <v>4.26</v>
      </c>
      <c r="L10" s="15">
        <v>0.106828015819821</v>
      </c>
      <c r="M10" s="18">
        <v>0.28349999999999997</v>
      </c>
      <c r="N10" s="15">
        <v>5.6180246528472998E-3</v>
      </c>
      <c r="O10" s="24">
        <v>0.86692999999999998</v>
      </c>
      <c r="P10" s="10">
        <v>1608</v>
      </c>
      <c r="Q10" s="6">
        <v>28.101749186729101</v>
      </c>
      <c r="R10" s="6">
        <v>42.722946907558899</v>
      </c>
      <c r="S10" s="10">
        <v>1682</v>
      </c>
      <c r="T10" s="6">
        <v>21.2059405943311</v>
      </c>
      <c r="U10" s="6">
        <v>28.1974035673027</v>
      </c>
      <c r="V10" s="10">
        <v>1795</v>
      </c>
      <c r="W10" s="6">
        <v>20.579780420382701</v>
      </c>
      <c r="X10" s="6">
        <v>30.179589448816401</v>
      </c>
      <c r="Y10" s="6">
        <v>4.3995243757431597</v>
      </c>
      <c r="Z10" s="6">
        <v>10.417827298050099</v>
      </c>
      <c r="AA10" s="7">
        <v>1795</v>
      </c>
      <c r="AB10" s="7">
        <v>20.579780420382701</v>
      </c>
      <c r="AC10" s="7">
        <v>30.179589448816401</v>
      </c>
      <c r="AD10" s="13">
        <v>1592</v>
      </c>
      <c r="AE10" s="6">
        <v>30.3606374661967</v>
      </c>
      <c r="AF10" s="13">
        <v>1599</v>
      </c>
      <c r="AG10" s="6">
        <v>29.934794412026601</v>
      </c>
      <c r="AH10" s="13">
        <v>1610</v>
      </c>
      <c r="AI10" s="6">
        <v>27.638874111496801</v>
      </c>
      <c r="AJ10" s="6">
        <v>1.15E-2</v>
      </c>
      <c r="AK10" s="6">
        <v>2.7000000000000001E-3</v>
      </c>
    </row>
    <row r="11" spans="1:37">
      <c r="A11" s="5" t="s">
        <v>48</v>
      </c>
      <c r="B11" s="22">
        <v>1910</v>
      </c>
      <c r="C11" s="22">
        <v>1.76</v>
      </c>
      <c r="D11" s="22">
        <v>0.15</v>
      </c>
      <c r="E11" s="22">
        <v>1400</v>
      </c>
      <c r="F11" s="20">
        <v>74.850299401197603</v>
      </c>
      <c r="G11" s="22">
        <v>1.23177033450718</v>
      </c>
      <c r="H11" s="18">
        <v>4.8500000000000001E-2</v>
      </c>
      <c r="I11" s="15">
        <v>1.19127170525032E-3</v>
      </c>
      <c r="J11" s="24">
        <v>0.18099000000000001</v>
      </c>
      <c r="K11" s="18">
        <v>8.7499999999999994E-2</v>
      </c>
      <c r="L11" s="15">
        <v>2.3596321879691298E-3</v>
      </c>
      <c r="M11" s="18">
        <v>1.336E-2</v>
      </c>
      <c r="N11" s="15">
        <v>2.1985819429805201E-4</v>
      </c>
      <c r="O11" s="24">
        <v>0.41017999999999999</v>
      </c>
      <c r="P11" s="10">
        <v>85.5</v>
      </c>
      <c r="Q11" s="6">
        <v>1.35912858593413</v>
      </c>
      <c r="R11" s="6">
        <v>2.3529737883058699</v>
      </c>
      <c r="S11" s="10">
        <v>85.2</v>
      </c>
      <c r="T11" s="6">
        <v>2.18830287748158</v>
      </c>
      <c r="U11" s="6">
        <v>2.86316722816647</v>
      </c>
      <c r="V11" s="10">
        <v>123</v>
      </c>
      <c r="W11" s="6">
        <v>54.325226609024597</v>
      </c>
      <c r="X11" s="6">
        <v>71.015417629507994</v>
      </c>
      <c r="Y11" s="6">
        <v>-0.35211267605632202</v>
      </c>
      <c r="Z11" s="6">
        <v>30.487804878048799</v>
      </c>
      <c r="AA11" s="7">
        <v>85.5</v>
      </c>
      <c r="AB11" s="7">
        <v>1.35912858593413</v>
      </c>
      <c r="AC11" s="7">
        <v>2.3529737883058699</v>
      </c>
      <c r="AD11" s="13">
        <v>85.5</v>
      </c>
      <c r="AE11" s="6">
        <v>1.4324212065950801</v>
      </c>
      <c r="AF11" s="13">
        <v>85.1</v>
      </c>
      <c r="AG11" s="6">
        <v>1.5814137610360399</v>
      </c>
      <c r="AH11" s="13">
        <v>82.9</v>
      </c>
      <c r="AI11" s="6">
        <v>13.253122127328201</v>
      </c>
      <c r="AJ11" s="6">
        <v>5.9999999999999995E-4</v>
      </c>
      <c r="AK11" s="6">
        <v>1.9E-3</v>
      </c>
    </row>
    <row r="12" spans="1:37">
      <c r="A12" s="5" t="s">
        <v>49</v>
      </c>
      <c r="B12" s="22">
        <v>655</v>
      </c>
      <c r="C12" s="22">
        <v>3.66</v>
      </c>
      <c r="D12" s="22">
        <v>0.12</v>
      </c>
      <c r="E12" s="22">
        <v>2100</v>
      </c>
      <c r="F12" s="20">
        <v>19.193857965451102</v>
      </c>
      <c r="G12" s="22">
        <v>0.36665355995377502</v>
      </c>
      <c r="H12" s="18">
        <v>5.3199999999999997E-2</v>
      </c>
      <c r="I12" s="15">
        <v>1.0335112683258301E-3</v>
      </c>
      <c r="J12" s="24">
        <v>0.30342000000000002</v>
      </c>
      <c r="K12" s="18">
        <v>0.378</v>
      </c>
      <c r="L12" s="15">
        <v>9.7251936104120803E-3</v>
      </c>
      <c r="M12" s="18">
        <v>5.21E-2</v>
      </c>
      <c r="N12" s="15">
        <v>9.9524808967412794E-4</v>
      </c>
      <c r="O12" s="24">
        <v>0.53164</v>
      </c>
      <c r="P12" s="10">
        <v>327.39999999999998</v>
      </c>
      <c r="Q12" s="6">
        <v>6.1334981554954</v>
      </c>
      <c r="R12" s="6">
        <v>9.4693756835830207</v>
      </c>
      <c r="S12" s="10">
        <v>325.10000000000002</v>
      </c>
      <c r="T12" s="6">
        <v>6.9527411204776701</v>
      </c>
      <c r="U12" s="6">
        <v>9.3789622520246301</v>
      </c>
      <c r="V12" s="10">
        <v>327</v>
      </c>
      <c r="W12" s="6">
        <v>45.311964748102199</v>
      </c>
      <c r="X12" s="6">
        <v>52.366649877932801</v>
      </c>
      <c r="Y12" s="6">
        <v>-0.70747462319285104</v>
      </c>
      <c r="Z12" s="6">
        <v>-0.12232415902140301</v>
      </c>
      <c r="AA12" s="7">
        <v>327.39999999999998</v>
      </c>
      <c r="AB12" s="7">
        <v>6.1334981554954</v>
      </c>
      <c r="AC12" s="7">
        <v>9.4693756835830207</v>
      </c>
      <c r="AD12" s="13">
        <v>327.2</v>
      </c>
      <c r="AE12" s="6">
        <v>6.3583330852877999</v>
      </c>
      <c r="AF12" s="13">
        <v>323.10000000000002</v>
      </c>
      <c r="AG12" s="6">
        <v>6.60754183402429</v>
      </c>
      <c r="AH12" s="13">
        <v>306</v>
      </c>
      <c r="AI12" s="6">
        <v>13.352683225976</v>
      </c>
      <c r="AJ12" s="6">
        <v>5.9999999999999995E-4</v>
      </c>
      <c r="AK12" s="6">
        <v>1.6000000000000001E-3</v>
      </c>
    </row>
    <row r="13" spans="1:37">
      <c r="A13" s="5" t="s">
        <v>50</v>
      </c>
      <c r="B13" s="22">
        <v>498</v>
      </c>
      <c r="C13" s="22">
        <v>3.9</v>
      </c>
      <c r="D13" s="22">
        <v>0.18</v>
      </c>
      <c r="E13" s="22">
        <v>1630</v>
      </c>
      <c r="F13" s="20">
        <v>18.3150183150183</v>
      </c>
      <c r="G13" s="22">
        <v>0.31062563166475099</v>
      </c>
      <c r="H13" s="18">
        <v>5.3199999999999997E-2</v>
      </c>
      <c r="I13" s="15">
        <v>1.2698844482598099E-3</v>
      </c>
      <c r="J13" s="24">
        <v>0.40934999999999999</v>
      </c>
      <c r="K13" s="18">
        <v>0.39600000000000002</v>
      </c>
      <c r="L13" s="15">
        <v>9.8227563463622602E-3</v>
      </c>
      <c r="M13" s="18">
        <v>5.4600000000000003E-2</v>
      </c>
      <c r="N13" s="15">
        <v>9.2602470809368797E-4</v>
      </c>
      <c r="O13" s="24">
        <v>0.32025999999999999</v>
      </c>
      <c r="P13" s="10">
        <v>342.8</v>
      </c>
      <c r="Q13" s="6">
        <v>5.7903574687954</v>
      </c>
      <c r="R13" s="6">
        <v>9.5090373106058994</v>
      </c>
      <c r="S13" s="10">
        <v>338.5</v>
      </c>
      <c r="T13" s="6">
        <v>7.1439955160945496</v>
      </c>
      <c r="U13" s="6">
        <v>9.6649033653066994</v>
      </c>
      <c r="V13" s="10">
        <v>324</v>
      </c>
      <c r="W13" s="6">
        <v>53.957924281383598</v>
      </c>
      <c r="X13" s="6">
        <v>59.544510937218803</v>
      </c>
      <c r="Y13" s="6">
        <v>-1.2703101920236399</v>
      </c>
      <c r="Z13" s="6">
        <v>-5.80246913580247</v>
      </c>
      <c r="AA13" s="7">
        <v>342.8</v>
      </c>
      <c r="AB13" s="7">
        <v>5.7903574687954</v>
      </c>
      <c r="AC13" s="7">
        <v>9.5090373106058994</v>
      </c>
      <c r="AD13" s="13">
        <v>342.1</v>
      </c>
      <c r="AE13" s="6">
        <v>5.9383701144703602</v>
      </c>
      <c r="AF13" s="13">
        <v>329.6</v>
      </c>
      <c r="AG13" s="6">
        <v>6.1938575971666499</v>
      </c>
      <c r="AH13" s="13">
        <v>250</v>
      </c>
      <c r="AI13" s="6">
        <v>29.122115183405398</v>
      </c>
      <c r="AJ13" s="6">
        <v>2E-3</v>
      </c>
      <c r="AK13" s="6">
        <v>1.2999999999999999E-3</v>
      </c>
    </row>
    <row r="14" spans="1:37">
      <c r="A14" s="5" t="s">
        <v>51</v>
      </c>
      <c r="B14" s="22">
        <v>1860</v>
      </c>
      <c r="C14" s="22">
        <v>2.0299999999999998</v>
      </c>
      <c r="D14" s="22">
        <v>0.11</v>
      </c>
      <c r="E14" s="22">
        <v>4600</v>
      </c>
      <c r="F14" s="20">
        <v>68.6813186813187</v>
      </c>
      <c r="G14" s="22">
        <v>2.5957631322892798</v>
      </c>
      <c r="H14" s="18">
        <v>0.14299999999999999</v>
      </c>
      <c r="I14" s="15">
        <v>2.4410938433845699E-2</v>
      </c>
      <c r="J14" s="24">
        <v>-0.80528</v>
      </c>
      <c r="K14" s="18">
        <v>0.30399999999999999</v>
      </c>
      <c r="L14" s="15">
        <v>6.3878563119719595E-2</v>
      </c>
      <c r="M14" s="18">
        <v>1.456E-2</v>
      </c>
      <c r="N14" s="15">
        <v>5.5028517116128097E-4</v>
      </c>
      <c r="O14" s="24">
        <v>0.88492000000000004</v>
      </c>
      <c r="P14" s="10">
        <v>93.2</v>
      </c>
      <c r="Q14" s="6">
        <v>3.5087476798667998</v>
      </c>
      <c r="R14" s="6">
        <v>4.0844473896025004</v>
      </c>
      <c r="S14" s="10">
        <v>255</v>
      </c>
      <c r="T14" s="6">
        <v>45.753147404760803</v>
      </c>
      <c r="U14" s="6">
        <v>46.064850321622799</v>
      </c>
      <c r="V14" s="10">
        <v>1860</v>
      </c>
      <c r="W14" s="6">
        <v>291.33844315472197</v>
      </c>
      <c r="X14" s="6">
        <v>291.34380617366702</v>
      </c>
      <c r="Y14" s="6">
        <v>63.4509803921569</v>
      </c>
      <c r="Z14" s="6">
        <v>94.989247311827995</v>
      </c>
      <c r="AA14" s="7">
        <v>93.2</v>
      </c>
      <c r="AB14" s="7">
        <v>3.5087476798667998</v>
      </c>
      <c r="AC14" s="7">
        <v>4.0844473896025004</v>
      </c>
      <c r="AD14" s="13">
        <v>80.900000000000006</v>
      </c>
      <c r="AE14" s="6">
        <v>1.89417799611616</v>
      </c>
      <c r="AF14" s="13">
        <v>81.3</v>
      </c>
      <c r="AG14" s="6">
        <v>3.3091233645442202</v>
      </c>
      <c r="AH14" s="13">
        <v>93.2</v>
      </c>
      <c r="AI14" s="6">
        <v>3.47730640253278</v>
      </c>
      <c r="AJ14" s="6">
        <v>0.12</v>
      </c>
      <c r="AK14" s="6">
        <v>3.9E-2</v>
      </c>
    </row>
    <row r="15" spans="1:37">
      <c r="A15" s="5" t="s">
        <v>52</v>
      </c>
      <c r="B15" s="22">
        <v>951</v>
      </c>
      <c r="C15" s="22">
        <v>3.73</v>
      </c>
      <c r="D15" s="22">
        <v>0.08</v>
      </c>
      <c r="E15" s="22">
        <v>3850</v>
      </c>
      <c r="F15" s="20">
        <v>15.360983102918601</v>
      </c>
      <c r="G15" s="22">
        <v>0.24125298663848299</v>
      </c>
      <c r="H15" s="18">
        <v>5.4949999999999999E-2</v>
      </c>
      <c r="I15" s="15">
        <v>7.1760551004269901E-4</v>
      </c>
      <c r="J15" s="24">
        <v>0.24199999999999999</v>
      </c>
      <c r="K15" s="18">
        <v>0.49370000000000003</v>
      </c>
      <c r="L15" s="15">
        <v>9.3887553043041898E-3</v>
      </c>
      <c r="M15" s="18">
        <v>6.5100000000000005E-2</v>
      </c>
      <c r="N15" s="15">
        <v>1.02243256990376E-3</v>
      </c>
      <c r="O15" s="24">
        <v>0.65207999999999999</v>
      </c>
      <c r="P15" s="10">
        <v>406.8</v>
      </c>
      <c r="Q15" s="6">
        <v>6.1424441358701802</v>
      </c>
      <c r="R15" s="6">
        <v>10.8176964103827</v>
      </c>
      <c r="S15" s="10">
        <v>407.2</v>
      </c>
      <c r="T15" s="6">
        <v>6.3885292803738603</v>
      </c>
      <c r="U15" s="6">
        <v>9.9166979342176198</v>
      </c>
      <c r="V15" s="10">
        <v>405</v>
      </c>
      <c r="W15" s="6">
        <v>29.498570675892399</v>
      </c>
      <c r="X15" s="6">
        <v>38.942010058781399</v>
      </c>
      <c r="Y15" s="6">
        <v>9.8231827111987996E-2</v>
      </c>
      <c r="Z15" s="6">
        <v>-0.44444444444444298</v>
      </c>
      <c r="AA15" s="7">
        <v>406.8</v>
      </c>
      <c r="AB15" s="7">
        <v>6.1424441358701802</v>
      </c>
      <c r="AC15" s="7">
        <v>10.8176964103827</v>
      </c>
      <c r="AD15" s="13">
        <v>406.1</v>
      </c>
      <c r="AE15" s="6">
        <v>6.2151926729817504</v>
      </c>
      <c r="AF15" s="13">
        <v>398.4</v>
      </c>
      <c r="AG15" s="6">
        <v>6.20389445156784</v>
      </c>
      <c r="AH15" s="13">
        <v>353</v>
      </c>
      <c r="AI15" s="6">
        <v>17.169905996266198</v>
      </c>
      <c r="AJ15" s="6">
        <v>1.57E-3</v>
      </c>
      <c r="AK15" s="6">
        <v>6.2E-4</v>
      </c>
    </row>
    <row r="16" spans="1:37">
      <c r="A16" s="5" t="s">
        <v>53</v>
      </c>
      <c r="B16" s="22">
        <v>288.89999999999998</v>
      </c>
      <c r="C16" s="22">
        <v>1.544</v>
      </c>
      <c r="D16" s="22">
        <v>0.05</v>
      </c>
      <c r="E16" s="22">
        <v>1790</v>
      </c>
      <c r="F16" s="20">
        <v>10.626992561105199</v>
      </c>
      <c r="G16" s="22">
        <v>0.205760437843619</v>
      </c>
      <c r="H16" s="18">
        <v>5.8900000000000001E-2</v>
      </c>
      <c r="I16" s="15">
        <v>1.4274059614587701E-3</v>
      </c>
      <c r="J16" s="24">
        <v>0.40344999999999998</v>
      </c>
      <c r="K16" s="18">
        <v>0.75700000000000001</v>
      </c>
      <c r="L16" s="15">
        <v>1.8758056338810801E-2</v>
      </c>
      <c r="M16" s="18">
        <v>9.4100000000000003E-2</v>
      </c>
      <c r="N16" s="15">
        <v>1.8219695826220601E-3</v>
      </c>
      <c r="O16" s="24">
        <v>0.51266999999999996</v>
      </c>
      <c r="P16" s="10">
        <v>580</v>
      </c>
      <c r="Q16" s="6">
        <v>10.7631938980287</v>
      </c>
      <c r="R16" s="6">
        <v>16.518267359920198</v>
      </c>
      <c r="S16" s="10">
        <v>572</v>
      </c>
      <c r="T16" s="6">
        <v>10.7461017287202</v>
      </c>
      <c r="U16" s="6">
        <v>14.602415594983199</v>
      </c>
      <c r="V16" s="10">
        <v>554</v>
      </c>
      <c r="W16" s="6">
        <v>54.673305695899799</v>
      </c>
      <c r="X16" s="6">
        <v>59.715301980532402</v>
      </c>
      <c r="Y16" s="6">
        <v>-1.3986013986014001</v>
      </c>
      <c r="Z16" s="6">
        <v>-4.6931407942238197</v>
      </c>
      <c r="AA16" s="7">
        <v>580</v>
      </c>
      <c r="AB16" s="7">
        <v>10.7631938980287</v>
      </c>
      <c r="AC16" s="7">
        <v>16.518267359920198</v>
      </c>
      <c r="AD16" s="13">
        <v>579</v>
      </c>
      <c r="AE16" s="6">
        <v>10.7631938980287</v>
      </c>
      <c r="AF16" s="13">
        <v>557</v>
      </c>
      <c r="AG16" s="6">
        <v>10.0607505865121</v>
      </c>
      <c r="AH16" s="13">
        <v>494</v>
      </c>
      <c r="AI16" s="6">
        <v>30.538997293907801</v>
      </c>
      <c r="AJ16" s="6">
        <v>2.5999999999999999E-3</v>
      </c>
      <c r="AK16" s="6">
        <v>1.2999999999999999E-3</v>
      </c>
    </row>
    <row r="17" spans="1:37">
      <c r="A17" s="5" t="s">
        <v>55</v>
      </c>
      <c r="B17" s="22">
        <v>370</v>
      </c>
      <c r="C17" s="22">
        <v>1.468</v>
      </c>
      <c r="D17" s="22">
        <v>8.1000000000000003E-2</v>
      </c>
      <c r="E17" s="22">
        <v>363</v>
      </c>
      <c r="F17" s="20">
        <v>59.41770647653</v>
      </c>
      <c r="G17" s="22">
        <v>1.14126829629417</v>
      </c>
      <c r="H17" s="18">
        <v>5.3900000000000003E-2</v>
      </c>
      <c r="I17" s="15">
        <v>3.1650156158100902E-3</v>
      </c>
      <c r="J17" s="24">
        <v>-0.23877000000000001</v>
      </c>
      <c r="K17" s="18">
        <v>0.125</v>
      </c>
      <c r="L17" s="15">
        <v>8.0086769350498806E-3</v>
      </c>
      <c r="M17" s="18">
        <v>1.6830000000000001E-2</v>
      </c>
      <c r="N17" s="15">
        <v>3.2326298953019698E-4</v>
      </c>
      <c r="O17" s="24">
        <v>0.46246999999999999</v>
      </c>
      <c r="P17" s="10">
        <v>107.6</v>
      </c>
      <c r="Q17" s="6">
        <v>2.0699846179783101</v>
      </c>
      <c r="R17" s="6">
        <v>3.1779715123288499</v>
      </c>
      <c r="S17" s="10">
        <v>119</v>
      </c>
      <c r="T17" s="6">
        <v>7.2859175564085001</v>
      </c>
      <c r="U17" s="6">
        <v>7.7191817577122404</v>
      </c>
      <c r="V17" s="10">
        <v>350</v>
      </c>
      <c r="W17" s="6">
        <v>126.49446143886399</v>
      </c>
      <c r="X17" s="6">
        <v>128.42109489603101</v>
      </c>
      <c r="Y17" s="6">
        <v>9.5798319327731001</v>
      </c>
      <c r="Z17" s="6">
        <v>69.257142857142895</v>
      </c>
      <c r="AA17" s="7">
        <v>107.6</v>
      </c>
      <c r="AB17" s="7">
        <v>2.0699846179783101</v>
      </c>
      <c r="AC17" s="7">
        <v>3.1779715123288499</v>
      </c>
      <c r="AD17" s="13">
        <v>106.5</v>
      </c>
      <c r="AE17" s="6">
        <v>1.99525344722589</v>
      </c>
      <c r="AF17" s="13">
        <v>106.2</v>
      </c>
      <c r="AG17" s="6">
        <v>2.30512356258436</v>
      </c>
      <c r="AH17" s="13">
        <v>105</v>
      </c>
      <c r="AI17" s="6">
        <v>11.780015904410099</v>
      </c>
      <c r="AJ17" s="6">
        <v>7.6E-3</v>
      </c>
      <c r="AK17" s="6">
        <v>5.1000000000000004E-3</v>
      </c>
    </row>
    <row r="18" spans="1:37">
      <c r="A18" s="5" t="s">
        <v>56</v>
      </c>
      <c r="B18" s="22">
        <v>672</v>
      </c>
      <c r="C18" s="22">
        <v>1.236</v>
      </c>
      <c r="D18" s="22">
        <v>7.3999999999999996E-2</v>
      </c>
      <c r="E18" s="22">
        <v>493</v>
      </c>
      <c r="F18" s="20">
        <v>77.459333849728907</v>
      </c>
      <c r="G18" s="22">
        <v>1.5816215827920099</v>
      </c>
      <c r="H18" s="18">
        <v>0.05</v>
      </c>
      <c r="I18" s="15">
        <v>2.2191970028159701E-3</v>
      </c>
      <c r="J18" s="24">
        <v>-0.19847000000000001</v>
      </c>
      <c r="K18" s="18">
        <v>8.9200000000000002E-2</v>
      </c>
      <c r="L18" s="15">
        <v>4.8383038814857398E-3</v>
      </c>
      <c r="M18" s="18">
        <v>1.291E-2</v>
      </c>
      <c r="N18" s="15">
        <v>2.63605864122936E-4</v>
      </c>
      <c r="O18" s="24">
        <v>0.55584</v>
      </c>
      <c r="P18" s="10">
        <v>82.7</v>
      </c>
      <c r="Q18" s="6">
        <v>1.65015886739535</v>
      </c>
      <c r="R18" s="6">
        <v>2.4841495275712502</v>
      </c>
      <c r="S18" s="10">
        <v>86.6</v>
      </c>
      <c r="T18" s="6">
        <v>4.5155016657252096</v>
      </c>
      <c r="U18" s="6">
        <v>4.89096258066286</v>
      </c>
      <c r="V18" s="10">
        <v>180</v>
      </c>
      <c r="W18" s="6">
        <v>97.043849182603097</v>
      </c>
      <c r="X18" s="6">
        <v>137.71922122236401</v>
      </c>
      <c r="Y18" s="6">
        <v>4.5034642032332499</v>
      </c>
      <c r="Z18" s="6">
        <v>54.0555555555556</v>
      </c>
      <c r="AA18" s="7">
        <v>82.7</v>
      </c>
      <c r="AB18" s="7">
        <v>1.65015886739535</v>
      </c>
      <c r="AC18" s="7">
        <v>2.4841495275712502</v>
      </c>
      <c r="AD18" s="13">
        <v>82.4</v>
      </c>
      <c r="AE18" s="6">
        <v>1.65015886739535</v>
      </c>
      <c r="AF18" s="13">
        <v>82.4</v>
      </c>
      <c r="AG18" s="6">
        <v>1.85109570070461</v>
      </c>
      <c r="AH18" s="13">
        <v>82.6</v>
      </c>
      <c r="AI18" s="6">
        <v>43.797749533233102</v>
      </c>
      <c r="AJ18" s="6">
        <v>2.8999999999999998E-3</v>
      </c>
      <c r="AK18" s="6">
        <v>3.5999999999999999E-3</v>
      </c>
    </row>
    <row r="19" spans="1:37">
      <c r="A19" s="5" t="s">
        <v>57</v>
      </c>
      <c r="B19" s="22">
        <v>334</v>
      </c>
      <c r="C19" s="22">
        <v>1.494</v>
      </c>
      <c r="D19" s="22">
        <v>6.2E-2</v>
      </c>
      <c r="E19" s="22">
        <v>266</v>
      </c>
      <c r="F19" s="20">
        <v>82.7129859387924</v>
      </c>
      <c r="G19" s="22">
        <v>1.0892732088875201</v>
      </c>
      <c r="H19" s="18">
        <v>5.7599999999999998E-2</v>
      </c>
      <c r="I19" s="15">
        <v>4.3475250859929503E-3</v>
      </c>
      <c r="J19" s="24">
        <v>-0.47044999999999998</v>
      </c>
      <c r="K19" s="18">
        <v>9.4600000000000004E-2</v>
      </c>
      <c r="L19" s="15">
        <v>7.2503276141426898E-3</v>
      </c>
      <c r="M19" s="18">
        <v>1.209E-2</v>
      </c>
      <c r="N19" s="15">
        <v>1.5921699532399201E-4</v>
      </c>
      <c r="O19" s="24">
        <v>0.61602999999999997</v>
      </c>
      <c r="P19" s="10">
        <v>77.5</v>
      </c>
      <c r="Q19" s="6">
        <v>0.98167105448159697</v>
      </c>
      <c r="R19" s="6">
        <v>1.99811344114075</v>
      </c>
      <c r="S19" s="10">
        <v>91.4</v>
      </c>
      <c r="T19" s="6">
        <v>6.6155839693208804</v>
      </c>
      <c r="U19" s="6">
        <v>6.9064585615095702</v>
      </c>
      <c r="V19" s="10">
        <v>410</v>
      </c>
      <c r="W19" s="6">
        <v>141.78342736563201</v>
      </c>
      <c r="X19" s="6">
        <v>141.93216287665999</v>
      </c>
      <c r="Y19" s="6">
        <v>15.207877461706801</v>
      </c>
      <c r="Z19" s="6">
        <v>81.097560975609795</v>
      </c>
      <c r="AA19" s="7">
        <v>77.5</v>
      </c>
      <c r="AB19" s="7">
        <v>0.98167105448159697</v>
      </c>
      <c r="AC19" s="7">
        <v>1.99811344114075</v>
      </c>
      <c r="AD19" s="13">
        <v>76.8</v>
      </c>
      <c r="AE19" s="6">
        <v>0.98167105448159697</v>
      </c>
      <c r="AF19" s="13">
        <v>76.8</v>
      </c>
      <c r="AG19" s="6">
        <v>1.3432614247180099</v>
      </c>
      <c r="AH19" s="13">
        <v>77.7</v>
      </c>
      <c r="AI19" s="6">
        <v>3.9481736974772601</v>
      </c>
      <c r="AJ19" s="6">
        <v>1.2800000000000001E-2</v>
      </c>
      <c r="AK19" s="6">
        <v>6.7999999999999996E-3</v>
      </c>
    </row>
    <row r="20" spans="1:37">
      <c r="A20" s="5" t="s">
        <v>58</v>
      </c>
      <c r="B20" s="22">
        <v>286</v>
      </c>
      <c r="C20" s="22">
        <v>1.204</v>
      </c>
      <c r="D20" s="22">
        <v>6.9000000000000006E-2</v>
      </c>
      <c r="E20" s="22">
        <v>284</v>
      </c>
      <c r="F20" s="20">
        <v>59.844404548174801</v>
      </c>
      <c r="G20" s="22">
        <v>1.1301427637083099</v>
      </c>
      <c r="H20" s="18">
        <v>5.3199999999999997E-2</v>
      </c>
      <c r="I20" s="15">
        <v>2.4649090844221602E-3</v>
      </c>
      <c r="J20" s="24">
        <v>0.19064999999999999</v>
      </c>
      <c r="K20" s="18">
        <v>0.1207</v>
      </c>
      <c r="L20" s="15">
        <v>5.3093578327421103E-3</v>
      </c>
      <c r="M20" s="18">
        <v>1.6709999999999999E-2</v>
      </c>
      <c r="N20" s="15">
        <v>3.1556309606796602E-4</v>
      </c>
      <c r="O20" s="24">
        <v>0.16569</v>
      </c>
      <c r="P20" s="10">
        <v>106.8</v>
      </c>
      <c r="Q20" s="6">
        <v>1.9938174843993799</v>
      </c>
      <c r="R20" s="6">
        <v>3.1158794824130802</v>
      </c>
      <c r="S20" s="10">
        <v>115.5</v>
      </c>
      <c r="T20" s="6">
        <v>4.8186378100523299</v>
      </c>
      <c r="U20" s="6">
        <v>5.4154833358014196</v>
      </c>
      <c r="V20" s="10">
        <v>300</v>
      </c>
      <c r="W20" s="6">
        <v>95.755290658526405</v>
      </c>
      <c r="X20" s="6">
        <v>99.5493094717296</v>
      </c>
      <c r="Y20" s="6">
        <v>7.5324675324675399</v>
      </c>
      <c r="Z20" s="6">
        <v>64.400000000000006</v>
      </c>
      <c r="AA20" s="7">
        <v>106.8</v>
      </c>
      <c r="AB20" s="7">
        <v>1.9938174843993799</v>
      </c>
      <c r="AC20" s="7">
        <v>3.1158794824130802</v>
      </c>
      <c r="AD20" s="13">
        <v>106.1</v>
      </c>
      <c r="AE20" s="6">
        <v>2.06860053202562</v>
      </c>
      <c r="AF20" s="13">
        <v>105.9</v>
      </c>
      <c r="AG20" s="6">
        <v>2.34777987564122</v>
      </c>
      <c r="AH20" s="13">
        <v>105.8</v>
      </c>
      <c r="AI20" s="6">
        <v>15.7425375686029</v>
      </c>
      <c r="AJ20" s="6">
        <v>6.7999999999999996E-3</v>
      </c>
      <c r="AK20" s="6">
        <v>4.0000000000000001E-3</v>
      </c>
    </row>
    <row r="21" spans="1:37">
      <c r="A21" s="5" t="s">
        <v>59</v>
      </c>
      <c r="B21" s="22">
        <v>377</v>
      </c>
      <c r="C21" s="22">
        <v>1.5049999999999999</v>
      </c>
      <c r="D21" s="22">
        <v>4.9000000000000002E-2</v>
      </c>
      <c r="E21" s="22">
        <v>915</v>
      </c>
      <c r="F21" s="20">
        <v>23.8549618320611</v>
      </c>
      <c r="G21" s="22">
        <v>0.35704114562456302</v>
      </c>
      <c r="H21" s="18">
        <v>5.28E-2</v>
      </c>
      <c r="I21" s="15">
        <v>1.5098743048709399E-3</v>
      </c>
      <c r="J21" s="24">
        <v>0.15504000000000001</v>
      </c>
      <c r="K21" s="18">
        <v>0.30599999999999999</v>
      </c>
      <c r="L21" s="15">
        <v>1.0104347185246601E-2</v>
      </c>
      <c r="M21" s="18">
        <v>4.1919999999999999E-2</v>
      </c>
      <c r="N21" s="15">
        <v>6.2742354944646402E-4</v>
      </c>
      <c r="O21" s="24">
        <v>0.34451999999999999</v>
      </c>
      <c r="P21" s="10">
        <v>264.7</v>
      </c>
      <c r="Q21" s="6">
        <v>3.86996866238229</v>
      </c>
      <c r="R21" s="6">
        <v>7.0238589942712304</v>
      </c>
      <c r="S21" s="10">
        <v>270.89999999999998</v>
      </c>
      <c r="T21" s="6">
        <v>7.6136700760504903</v>
      </c>
      <c r="U21" s="6">
        <v>9.3207821917019107</v>
      </c>
      <c r="V21" s="10">
        <v>299</v>
      </c>
      <c r="W21" s="6">
        <v>62.3572425506825</v>
      </c>
      <c r="X21" s="6">
        <v>69.899404500952102</v>
      </c>
      <c r="Y21" s="6">
        <v>2.2886674049464801</v>
      </c>
      <c r="Z21" s="6">
        <v>11.4715719063545</v>
      </c>
      <c r="AA21" s="7">
        <v>264.7</v>
      </c>
      <c r="AB21" s="7">
        <v>3.86996866238229</v>
      </c>
      <c r="AC21" s="7">
        <v>7.0238589942712304</v>
      </c>
      <c r="AD21" s="13">
        <v>265</v>
      </c>
      <c r="AE21" s="6">
        <v>4.3067223555531102</v>
      </c>
      <c r="AF21" s="13">
        <v>260.89999999999998</v>
      </c>
      <c r="AG21" s="6">
        <v>5.2812661386211897</v>
      </c>
      <c r="AH21" s="13">
        <v>223</v>
      </c>
      <c r="AI21" s="6">
        <v>21.079034572879401</v>
      </c>
      <c r="AJ21" s="6">
        <v>2.3E-3</v>
      </c>
      <c r="AK21" s="6">
        <v>2.0999999999999999E-3</v>
      </c>
    </row>
    <row r="22" spans="1:37">
      <c r="A22" s="5" t="s">
        <v>60</v>
      </c>
      <c r="B22" s="22">
        <v>3320</v>
      </c>
      <c r="C22" s="22">
        <v>0.94</v>
      </c>
      <c r="D22" s="22">
        <v>3.3000000000000002E-2</v>
      </c>
      <c r="E22" s="22">
        <v>2210</v>
      </c>
      <c r="F22" s="20">
        <v>84.602368866328206</v>
      </c>
      <c r="G22" s="22">
        <v>1.39209767225894</v>
      </c>
      <c r="H22" s="18">
        <v>4.9500000000000002E-2</v>
      </c>
      <c r="I22" s="15">
        <v>1.0318153091902001E-3</v>
      </c>
      <c r="J22" s="24">
        <v>0.14193</v>
      </c>
      <c r="K22" s="18">
        <v>8.0799999999999997E-2</v>
      </c>
      <c r="L22" s="15">
        <v>2.1130323068046099E-3</v>
      </c>
      <c r="M22" s="18">
        <v>1.1820000000000001E-2</v>
      </c>
      <c r="N22" s="15">
        <v>1.9449330682571101E-4</v>
      </c>
      <c r="O22" s="24">
        <v>0.41302</v>
      </c>
      <c r="P22" s="10">
        <v>75.7</v>
      </c>
      <c r="Q22" s="6">
        <v>1.2645783658405101</v>
      </c>
      <c r="R22" s="6">
        <v>2.1203096634890199</v>
      </c>
      <c r="S22" s="10">
        <v>78.8</v>
      </c>
      <c r="T22" s="6">
        <v>2.0170756041459699</v>
      </c>
      <c r="U22" s="6">
        <v>2.6479651195460399</v>
      </c>
      <c r="V22" s="10">
        <v>168</v>
      </c>
      <c r="W22" s="6">
        <v>55.411217424137597</v>
      </c>
      <c r="X22" s="6">
        <v>150.62232468533</v>
      </c>
      <c r="Y22" s="6">
        <v>3.9340101522842601</v>
      </c>
      <c r="Z22" s="6">
        <v>54.940476190476197</v>
      </c>
      <c r="AA22" s="7">
        <v>75.7</v>
      </c>
      <c r="AB22" s="7">
        <v>1.2645783658405101</v>
      </c>
      <c r="AC22" s="7">
        <v>2.1203096634890199</v>
      </c>
      <c r="AD22" s="13">
        <v>75.5</v>
      </c>
      <c r="AE22" s="6">
        <v>1.2645783658405101</v>
      </c>
      <c r="AF22" s="13">
        <v>75.400000000000006</v>
      </c>
      <c r="AG22" s="6">
        <v>1.4777665555969399</v>
      </c>
      <c r="AH22" s="13">
        <v>73</v>
      </c>
      <c r="AI22" s="6">
        <v>32.588053277620702</v>
      </c>
      <c r="AJ22" s="6">
        <v>2.8E-3</v>
      </c>
      <c r="AK22" s="6">
        <v>1.6000000000000001E-3</v>
      </c>
    </row>
    <row r="23" spans="1:37">
      <c r="A23" s="5" t="s">
        <v>61</v>
      </c>
      <c r="B23" s="22">
        <v>849</v>
      </c>
      <c r="C23" s="22">
        <v>3.03</v>
      </c>
      <c r="D23" s="22">
        <v>0.12</v>
      </c>
      <c r="E23" s="22">
        <v>608</v>
      </c>
      <c r="F23" s="20">
        <v>74.571215510812806</v>
      </c>
      <c r="G23" s="22">
        <v>1.30510830117107</v>
      </c>
      <c r="H23" s="18">
        <v>4.8099999999999997E-2</v>
      </c>
      <c r="I23" s="15">
        <v>1.6683853233354E-3</v>
      </c>
      <c r="J23" s="24">
        <v>-0.21048</v>
      </c>
      <c r="K23" s="18">
        <v>8.8999999999999996E-2</v>
      </c>
      <c r="L23" s="15">
        <v>3.6931430638414199E-3</v>
      </c>
      <c r="M23" s="18">
        <v>1.341E-2</v>
      </c>
      <c r="N23" s="15">
        <v>2.34695146093821E-4</v>
      </c>
      <c r="O23" s="24">
        <v>0.55430999999999997</v>
      </c>
      <c r="P23" s="10">
        <v>85.9</v>
      </c>
      <c r="Q23" s="6">
        <v>1.5069023328109199</v>
      </c>
      <c r="R23" s="6">
        <v>2.4468978053366102</v>
      </c>
      <c r="S23" s="10">
        <v>86.5</v>
      </c>
      <c r="T23" s="6">
        <v>3.4466594787287299</v>
      </c>
      <c r="U23" s="6">
        <v>3.92386200813467</v>
      </c>
      <c r="V23" s="10">
        <v>128</v>
      </c>
      <c r="W23" s="6">
        <v>76.021146060817102</v>
      </c>
      <c r="X23" s="6">
        <v>82.945105665084895</v>
      </c>
      <c r="Y23" s="6">
        <v>0.69364161849709705</v>
      </c>
      <c r="Z23" s="6">
        <v>32.890625</v>
      </c>
      <c r="AA23" s="7">
        <v>85.9</v>
      </c>
      <c r="AB23" s="7">
        <v>1.5069023328109199</v>
      </c>
      <c r="AC23" s="7">
        <v>2.4468978053366102</v>
      </c>
      <c r="AD23" s="13">
        <v>85.8</v>
      </c>
      <c r="AE23" s="6">
        <v>1.5069023328109199</v>
      </c>
      <c r="AF23" s="13">
        <v>85.7</v>
      </c>
      <c r="AG23" s="6">
        <v>1.71798182828299</v>
      </c>
      <c r="AH23" s="13">
        <v>85.4</v>
      </c>
      <c r="AI23" s="6">
        <v>13.6963370431692</v>
      </c>
      <c r="AJ23" s="6">
        <v>6.9999999999999999E-4</v>
      </c>
      <c r="AK23" s="6">
        <v>2.5999999999999999E-3</v>
      </c>
    </row>
    <row r="24" spans="1:37">
      <c r="A24" s="5" t="s">
        <v>62</v>
      </c>
      <c r="B24" s="22">
        <v>1007</v>
      </c>
      <c r="C24" s="22">
        <v>1.8069999999999999</v>
      </c>
      <c r="D24" s="22">
        <v>7.3999999999999996E-2</v>
      </c>
      <c r="E24" s="22">
        <v>3300</v>
      </c>
      <c r="F24" s="20">
        <v>18.1093806591815</v>
      </c>
      <c r="G24" s="22">
        <v>0.24723249615626799</v>
      </c>
      <c r="H24" s="18">
        <v>5.33E-2</v>
      </c>
      <c r="I24" s="15">
        <v>7.9607793599999297E-4</v>
      </c>
      <c r="J24" s="24">
        <v>0.37330000000000002</v>
      </c>
      <c r="K24" s="18">
        <v>0.40739999999999998</v>
      </c>
      <c r="L24" s="15">
        <v>8.1527593424803105E-3</v>
      </c>
      <c r="M24" s="18">
        <v>5.5219999999999998E-2</v>
      </c>
      <c r="N24" s="15">
        <v>7.53873293332507E-4</v>
      </c>
      <c r="O24" s="24">
        <v>0.48483999999999999</v>
      </c>
      <c r="P24" s="10">
        <v>346.5</v>
      </c>
      <c r="Q24" s="6">
        <v>4.5674510102834001</v>
      </c>
      <c r="R24" s="6">
        <v>8.8874192322425394</v>
      </c>
      <c r="S24" s="10">
        <v>346.8</v>
      </c>
      <c r="T24" s="6">
        <v>5.8434593396321404</v>
      </c>
      <c r="U24" s="6">
        <v>8.8470847790357094</v>
      </c>
      <c r="V24" s="10">
        <v>335</v>
      </c>
      <c r="W24" s="6">
        <v>33.432443496861097</v>
      </c>
      <c r="X24" s="6">
        <v>41.864415652390001</v>
      </c>
      <c r="Y24" s="6">
        <v>8.6505190311427796E-2</v>
      </c>
      <c r="Z24" s="6">
        <v>-3.4328358208955301</v>
      </c>
      <c r="AA24" s="7">
        <v>346.5</v>
      </c>
      <c r="AB24" s="7">
        <v>4.5674510102834001</v>
      </c>
      <c r="AC24" s="7">
        <v>8.8874192322425394</v>
      </c>
      <c r="AD24" s="13">
        <v>345.8</v>
      </c>
      <c r="AE24" s="6">
        <v>4.6381686829328297</v>
      </c>
      <c r="AF24" s="13">
        <v>338.2</v>
      </c>
      <c r="AG24" s="6">
        <v>5.1683863104390797</v>
      </c>
      <c r="AH24" s="13">
        <v>278</v>
      </c>
      <c r="AI24" s="6">
        <v>19.5235313960053</v>
      </c>
      <c r="AJ24" s="6">
        <v>1.47E-3</v>
      </c>
      <c r="AK24" s="6">
        <v>6.4000000000000005E-4</v>
      </c>
    </row>
    <row r="25" spans="1:37">
      <c r="A25" s="5" t="s">
        <v>63</v>
      </c>
      <c r="B25" s="22">
        <v>135</v>
      </c>
      <c r="C25" s="22">
        <v>1.052</v>
      </c>
      <c r="D25" s="22">
        <v>0.02</v>
      </c>
      <c r="E25" s="22">
        <v>2200</v>
      </c>
      <c r="F25" s="20">
        <v>5.3163211057947901</v>
      </c>
      <c r="G25" s="22">
        <v>7.8031904513335096E-2</v>
      </c>
      <c r="H25" s="18">
        <v>7.7799999999999994E-2</v>
      </c>
      <c r="I25" s="15">
        <v>2.1357838227798001E-3</v>
      </c>
      <c r="J25" s="24">
        <v>-0.24642</v>
      </c>
      <c r="K25" s="18">
        <v>2.028</v>
      </c>
      <c r="L25" s="15">
        <v>7.2496751663505596E-2</v>
      </c>
      <c r="M25" s="18">
        <v>0.18809999999999999</v>
      </c>
      <c r="N25" s="15">
        <v>2.76089441304806E-3</v>
      </c>
      <c r="O25" s="24">
        <v>0.46078000000000002</v>
      </c>
      <c r="P25" s="10">
        <v>1111</v>
      </c>
      <c r="Q25" s="6">
        <v>14.719993470475</v>
      </c>
      <c r="R25" s="6">
        <v>27.362281459854</v>
      </c>
      <c r="S25" s="10">
        <v>1120</v>
      </c>
      <c r="T25" s="6">
        <v>22.699946670927599</v>
      </c>
      <c r="U25" s="6">
        <v>27.413481756860101</v>
      </c>
      <c r="V25" s="10">
        <v>1124</v>
      </c>
      <c r="W25" s="6">
        <v>50.674209556068</v>
      </c>
      <c r="X25" s="6">
        <v>55.610404992095297</v>
      </c>
      <c r="Y25" s="6">
        <v>0.80357142857143105</v>
      </c>
      <c r="Z25" s="6">
        <v>1.1565836298932299</v>
      </c>
      <c r="AA25" s="7">
        <v>1111</v>
      </c>
      <c r="AB25" s="7">
        <v>14.719993470475</v>
      </c>
      <c r="AC25" s="7">
        <v>27.362281459854</v>
      </c>
      <c r="AD25" s="13">
        <v>1102</v>
      </c>
      <c r="AE25" s="6">
        <v>14.719993470475</v>
      </c>
      <c r="AF25" s="13">
        <v>1080</v>
      </c>
      <c r="AG25" s="6">
        <v>15.5720126786153</v>
      </c>
      <c r="AH25" s="13">
        <v>1032</v>
      </c>
      <c r="AI25" s="6">
        <v>25.753359278593098</v>
      </c>
      <c r="AJ25" s="6">
        <v>5.4000000000000003E-3</v>
      </c>
      <c r="AK25" s="6">
        <v>2.5000000000000001E-3</v>
      </c>
    </row>
    <row r="26" spans="1:37">
      <c r="A26" s="5" t="s">
        <v>64</v>
      </c>
      <c r="B26" s="22">
        <v>483</v>
      </c>
      <c r="C26" s="22">
        <v>1.8440000000000001</v>
      </c>
      <c r="D26" s="22">
        <v>7.9000000000000001E-2</v>
      </c>
      <c r="E26" s="22">
        <v>329</v>
      </c>
      <c r="F26" s="20">
        <v>83.822296730930404</v>
      </c>
      <c r="G26" s="22">
        <v>1.4717065592569301</v>
      </c>
      <c r="H26" s="18">
        <v>5.0599999999999999E-2</v>
      </c>
      <c r="I26" s="15">
        <v>2.2258247189399201E-3</v>
      </c>
      <c r="J26" s="24">
        <v>0.11074000000000001</v>
      </c>
      <c r="K26" s="18">
        <v>8.3500000000000005E-2</v>
      </c>
      <c r="L26" s="15">
        <v>3.8275620573022702E-3</v>
      </c>
      <c r="M26" s="18">
        <v>1.193E-2</v>
      </c>
      <c r="N26" s="15">
        <v>2.09460488875587E-4</v>
      </c>
      <c r="O26" s="24">
        <v>0.28594999999999998</v>
      </c>
      <c r="P26" s="10">
        <v>76.400000000000006</v>
      </c>
      <c r="Q26" s="6">
        <v>1.33982491964141</v>
      </c>
      <c r="R26" s="6">
        <v>2.1783496082604898</v>
      </c>
      <c r="S26" s="10">
        <v>81.3</v>
      </c>
      <c r="T26" s="6">
        <v>3.58348965196235</v>
      </c>
      <c r="U26" s="6">
        <v>3.9961054148386399</v>
      </c>
      <c r="V26" s="10">
        <v>210</v>
      </c>
      <c r="W26" s="6">
        <v>88.468696706513995</v>
      </c>
      <c r="X26" s="6">
        <v>94.668610008191294</v>
      </c>
      <c r="Y26" s="6">
        <v>6.0270602706026901</v>
      </c>
      <c r="Z26" s="6">
        <v>63.619047619047599</v>
      </c>
      <c r="AA26" s="7">
        <v>76.400000000000006</v>
      </c>
      <c r="AB26" s="7">
        <v>1.33982491964141</v>
      </c>
      <c r="AC26" s="7">
        <v>2.1783496082604898</v>
      </c>
      <c r="AD26" s="13">
        <v>76.099999999999994</v>
      </c>
      <c r="AE26" s="6">
        <v>1.33982491964141</v>
      </c>
      <c r="AF26" s="13">
        <v>76.099999999999994</v>
      </c>
      <c r="AG26" s="6">
        <v>1.5573689626165099</v>
      </c>
      <c r="AH26" s="13">
        <v>75.599999999999994</v>
      </c>
      <c r="AI26" s="6">
        <v>18.075372664184702</v>
      </c>
      <c r="AJ26" s="6">
        <v>4.3E-3</v>
      </c>
      <c r="AK26" s="6">
        <v>3.5999999999999999E-3</v>
      </c>
    </row>
    <row r="27" spans="1:37">
      <c r="A27" s="5" t="s">
        <v>65</v>
      </c>
      <c r="B27" s="22">
        <v>750</v>
      </c>
      <c r="C27" s="22">
        <v>2.11</v>
      </c>
      <c r="D27" s="22">
        <v>0.2</v>
      </c>
      <c r="E27" s="22">
        <v>591</v>
      </c>
      <c r="F27" s="20">
        <v>73.152889539136794</v>
      </c>
      <c r="G27" s="22">
        <v>1.49836979292462</v>
      </c>
      <c r="H27" s="18">
        <v>5.4199999999999998E-2</v>
      </c>
      <c r="I27" s="15">
        <v>2.3757495108630302E-3</v>
      </c>
      <c r="J27" s="24">
        <v>-0.18215999999999999</v>
      </c>
      <c r="K27" s="18">
        <v>0.1013</v>
      </c>
      <c r="L27" s="15">
        <v>4.5659525560500496E-3</v>
      </c>
      <c r="M27" s="18">
        <v>1.367E-2</v>
      </c>
      <c r="N27" s="15">
        <v>2.7999871499705098E-4</v>
      </c>
      <c r="O27" s="24">
        <v>0.49968000000000001</v>
      </c>
      <c r="P27" s="10">
        <v>87.5</v>
      </c>
      <c r="Q27" s="6">
        <v>1.8091078778789</v>
      </c>
      <c r="R27" s="6">
        <v>2.6707599393721799</v>
      </c>
      <c r="S27" s="10">
        <v>97.8</v>
      </c>
      <c r="T27" s="6">
        <v>4.2377937376438704</v>
      </c>
      <c r="U27" s="6">
        <v>4.73437126343459</v>
      </c>
      <c r="V27" s="10">
        <v>340</v>
      </c>
      <c r="W27" s="6">
        <v>86.779333173215306</v>
      </c>
      <c r="X27" s="6">
        <v>87.738825121108903</v>
      </c>
      <c r="Y27" s="6">
        <v>10.531697341513301</v>
      </c>
      <c r="Z27" s="6">
        <v>74.264705882352899</v>
      </c>
      <c r="AA27" s="7">
        <v>87.5</v>
      </c>
      <c r="AB27" s="7">
        <v>1.8091078778789</v>
      </c>
      <c r="AC27" s="7">
        <v>2.6707599393721799</v>
      </c>
      <c r="AD27" s="13">
        <v>86.6</v>
      </c>
      <c r="AE27" s="6">
        <v>1.6589368022331299</v>
      </c>
      <c r="AF27" s="13">
        <v>86.5</v>
      </c>
      <c r="AG27" s="6">
        <v>1.9167930933759101</v>
      </c>
      <c r="AH27" s="13">
        <v>87.9</v>
      </c>
      <c r="AI27" s="6">
        <v>5.6766069079954002</v>
      </c>
      <c r="AJ27" s="6">
        <v>8.8000000000000005E-3</v>
      </c>
      <c r="AK27" s="6">
        <v>3.8999999999999998E-3</v>
      </c>
    </row>
    <row r="28" spans="1:37">
      <c r="A28" s="5" t="s">
        <v>66</v>
      </c>
      <c r="B28" s="22">
        <v>370</v>
      </c>
      <c r="C28" s="22">
        <v>1.9390000000000001</v>
      </c>
      <c r="D28" s="22">
        <v>5.6000000000000001E-2</v>
      </c>
      <c r="E28" s="22">
        <v>256</v>
      </c>
      <c r="F28" s="20">
        <v>86.281276962899099</v>
      </c>
      <c r="G28" s="22">
        <v>1.7769942008626101</v>
      </c>
      <c r="H28" s="18">
        <v>5.3800000000000001E-2</v>
      </c>
      <c r="I28" s="15">
        <v>2.7796943285080598E-3</v>
      </c>
      <c r="J28" s="24">
        <v>0.27521000000000001</v>
      </c>
      <c r="K28" s="18">
        <v>8.6099999999999996E-2</v>
      </c>
      <c r="L28" s="15">
        <v>4.44632368557441E-3</v>
      </c>
      <c r="M28" s="18">
        <v>1.159E-2</v>
      </c>
      <c r="N28" s="15">
        <v>2.38700254712893E-4</v>
      </c>
      <c r="O28" s="24">
        <v>0.10224999999999999</v>
      </c>
      <c r="P28" s="10">
        <v>74.3</v>
      </c>
      <c r="Q28" s="6">
        <v>1.4849847681674699</v>
      </c>
      <c r="R28" s="6">
        <v>2.2341379054551598</v>
      </c>
      <c r="S28" s="10">
        <v>83.7</v>
      </c>
      <c r="T28" s="6">
        <v>4.1246997619383903</v>
      </c>
      <c r="U28" s="6">
        <v>4.5080487203001596</v>
      </c>
      <c r="V28" s="10">
        <v>320</v>
      </c>
      <c r="W28" s="6">
        <v>110.408321861548</v>
      </c>
      <c r="X28" s="6">
        <v>110.890170681434</v>
      </c>
      <c r="Y28" s="6">
        <v>11.2305854241338</v>
      </c>
      <c r="Z28" s="6">
        <v>76.78125</v>
      </c>
      <c r="AA28" s="7">
        <v>74.3</v>
      </c>
      <c r="AB28" s="7">
        <v>1.4849847681674699</v>
      </c>
      <c r="AC28" s="7">
        <v>2.2341379054551598</v>
      </c>
      <c r="AD28" s="13">
        <v>73.7</v>
      </c>
      <c r="AE28" s="6">
        <v>1.63596447445823</v>
      </c>
      <c r="AF28" s="13">
        <v>73.7</v>
      </c>
      <c r="AG28" s="6">
        <v>1.76780884886761</v>
      </c>
      <c r="AH28" s="13">
        <v>74.2</v>
      </c>
      <c r="AI28" s="6">
        <v>6.3250562276675399</v>
      </c>
      <c r="AJ28" s="6">
        <v>8.6E-3</v>
      </c>
      <c r="AK28" s="6">
        <v>4.4999999999999997E-3</v>
      </c>
    </row>
    <row r="29" spans="1:37">
      <c r="A29" s="5" t="s">
        <v>67</v>
      </c>
      <c r="B29" s="22">
        <v>176</v>
      </c>
      <c r="C29" s="22">
        <v>1.4970000000000001</v>
      </c>
      <c r="D29" s="22">
        <v>5.7000000000000002E-2</v>
      </c>
      <c r="E29" s="22">
        <v>1190</v>
      </c>
      <c r="F29" s="20">
        <v>10.0300902708124</v>
      </c>
      <c r="G29" s="22">
        <v>0.25283211092397401</v>
      </c>
      <c r="H29" s="18">
        <v>6.1199999999999997E-2</v>
      </c>
      <c r="I29" s="15">
        <v>1.43286524015314E-3</v>
      </c>
      <c r="J29" s="24">
        <v>4.0355000000000002E-2</v>
      </c>
      <c r="K29" s="18">
        <v>0.84499999999999997</v>
      </c>
      <c r="L29" s="15">
        <v>2.7801490647985001E-2</v>
      </c>
      <c r="M29" s="18">
        <v>9.9699999999999997E-2</v>
      </c>
      <c r="N29" s="15">
        <v>2.5131739374742801E-3</v>
      </c>
      <c r="O29" s="24">
        <v>0.6865</v>
      </c>
      <c r="P29" s="10">
        <v>613</v>
      </c>
      <c r="Q29" s="6">
        <v>14.6005643440666</v>
      </c>
      <c r="R29" s="6">
        <v>19.688478687054001</v>
      </c>
      <c r="S29" s="10">
        <v>620</v>
      </c>
      <c r="T29" s="6">
        <v>15.1817036098152</v>
      </c>
      <c r="U29" s="6">
        <v>18.464619565228201</v>
      </c>
      <c r="V29" s="10">
        <v>652</v>
      </c>
      <c r="W29" s="6">
        <v>45.5425075610842</v>
      </c>
      <c r="X29" s="6">
        <v>52.144242898357497</v>
      </c>
      <c r="Y29" s="6">
        <v>1.12903225806451</v>
      </c>
      <c r="Z29" s="6">
        <v>5.9815950920245298</v>
      </c>
      <c r="AA29" s="7">
        <v>613</v>
      </c>
      <c r="AB29" s="7">
        <v>14.6005643440666</v>
      </c>
      <c r="AC29" s="7">
        <v>19.688478687054001</v>
      </c>
      <c r="AD29" s="13">
        <v>611</v>
      </c>
      <c r="AE29" s="6">
        <v>14.6005643440666</v>
      </c>
      <c r="AF29" s="13">
        <v>600</v>
      </c>
      <c r="AG29" s="6">
        <v>14.4493641554318</v>
      </c>
      <c r="AH29" s="13">
        <v>555</v>
      </c>
      <c r="AI29" s="6">
        <v>24.1072602124631</v>
      </c>
      <c r="AJ29" s="6">
        <v>3.8999999999999998E-3</v>
      </c>
      <c r="AK29" s="6">
        <v>1.6000000000000001E-3</v>
      </c>
    </row>
    <row r="30" spans="1:37">
      <c r="A30" s="5" t="s">
        <v>68</v>
      </c>
      <c r="B30" s="22">
        <v>528</v>
      </c>
      <c r="C30" s="22">
        <v>2.5590000000000002</v>
      </c>
      <c r="D30" s="22">
        <v>8.2000000000000003E-2</v>
      </c>
      <c r="E30" s="22">
        <v>3300</v>
      </c>
      <c r="F30" s="20">
        <v>10.493179433368301</v>
      </c>
      <c r="G30" s="22">
        <v>0.121604751606186</v>
      </c>
      <c r="H30" s="18">
        <v>5.8619999999999998E-2</v>
      </c>
      <c r="I30" s="15">
        <v>7.7458235597066701E-4</v>
      </c>
      <c r="J30" s="24">
        <v>0.2102</v>
      </c>
      <c r="K30" s="18">
        <v>0.77600000000000002</v>
      </c>
      <c r="L30" s="15">
        <v>1.4897378045817301E-2</v>
      </c>
      <c r="M30" s="18">
        <v>9.5299999999999996E-2</v>
      </c>
      <c r="N30" s="15">
        <v>1.10442529851502E-3</v>
      </c>
      <c r="O30" s="24">
        <v>0.50087000000000004</v>
      </c>
      <c r="P30" s="10">
        <v>587</v>
      </c>
      <c r="Q30" s="6">
        <v>6.3241070575386003</v>
      </c>
      <c r="R30" s="6">
        <v>14.1661015808097</v>
      </c>
      <c r="S30" s="10">
        <v>582.9</v>
      </c>
      <c r="T30" s="6">
        <v>8.4699134569141794</v>
      </c>
      <c r="U30" s="6">
        <v>13.125308566097299</v>
      </c>
      <c r="V30" s="10">
        <v>548</v>
      </c>
      <c r="W30" s="6">
        <v>28.712597422074602</v>
      </c>
      <c r="X30" s="6">
        <v>37.0947175792422</v>
      </c>
      <c r="Y30" s="6">
        <v>-0.70337965345686404</v>
      </c>
      <c r="Z30" s="6">
        <v>-7.1167883211678902</v>
      </c>
      <c r="AA30" s="7">
        <v>587</v>
      </c>
      <c r="AB30" s="7">
        <v>6.3241070575386003</v>
      </c>
      <c r="AC30" s="7">
        <v>14.1661015808097</v>
      </c>
      <c r="AD30" s="13">
        <v>586.20000000000005</v>
      </c>
      <c r="AE30" s="6">
        <v>6.4579818887334701</v>
      </c>
      <c r="AF30" s="13">
        <v>573.9</v>
      </c>
      <c r="AG30" s="6">
        <v>7.8625335590772503</v>
      </c>
      <c r="AH30" s="13">
        <v>511</v>
      </c>
      <c r="AI30" s="6">
        <v>20.2087419381348</v>
      </c>
      <c r="AJ30" s="6">
        <v>1.25E-3</v>
      </c>
      <c r="AK30" s="6">
        <v>6.4999999999999997E-4</v>
      </c>
    </row>
    <row r="31" spans="1:37">
      <c r="A31" s="5" t="s">
        <v>69</v>
      </c>
      <c r="B31" s="22">
        <v>1160</v>
      </c>
      <c r="C31" s="22">
        <v>3.34</v>
      </c>
      <c r="D31" s="22">
        <v>0.16</v>
      </c>
      <c r="E31" s="22">
        <v>4830</v>
      </c>
      <c r="F31" s="20">
        <v>15.2905198776758</v>
      </c>
      <c r="G31" s="22">
        <v>0.30850773622796202</v>
      </c>
      <c r="H31" s="18">
        <v>5.8799999999999998E-2</v>
      </c>
      <c r="I31" s="15">
        <v>3.70240110693004E-3</v>
      </c>
      <c r="J31" s="24">
        <v>-2.0787E-2</v>
      </c>
      <c r="K31" s="18">
        <v>0.53100000000000003</v>
      </c>
      <c r="L31" s="15">
        <v>3.5973568648245101E-2</v>
      </c>
      <c r="M31" s="18">
        <v>6.54E-2</v>
      </c>
      <c r="N31" s="15">
        <v>1.31953694908479E-3</v>
      </c>
      <c r="O31" s="24">
        <v>0.24603</v>
      </c>
      <c r="P31" s="10">
        <v>408.3</v>
      </c>
      <c r="Q31" s="6">
        <v>8.0735415049918693</v>
      </c>
      <c r="R31" s="6">
        <v>12.048337685446899</v>
      </c>
      <c r="S31" s="10">
        <v>430</v>
      </c>
      <c r="T31" s="6">
        <v>21.655423382457901</v>
      </c>
      <c r="U31" s="6">
        <v>23.071688329572201</v>
      </c>
      <c r="V31" s="10">
        <v>510</v>
      </c>
      <c r="W31" s="6">
        <v>110.393253795002</v>
      </c>
      <c r="X31" s="6">
        <v>116.038671713791</v>
      </c>
      <c r="Y31" s="6">
        <v>5.0465116279069697</v>
      </c>
      <c r="Z31" s="6">
        <v>19.9411764705882</v>
      </c>
      <c r="AA31" s="7">
        <v>408.3</v>
      </c>
      <c r="AB31" s="7">
        <v>8.0735415049918693</v>
      </c>
      <c r="AC31" s="7">
        <v>12.048337685446899</v>
      </c>
      <c r="AD31" s="13">
        <v>405</v>
      </c>
      <c r="AE31" s="6">
        <v>8.22418825373218</v>
      </c>
      <c r="AF31" s="13">
        <v>399.1</v>
      </c>
      <c r="AG31" s="6">
        <v>8.6090976224867006</v>
      </c>
      <c r="AH31" s="13">
        <v>363</v>
      </c>
      <c r="AI31" s="6">
        <v>22.819958007141299</v>
      </c>
      <c r="AJ31" s="6">
        <v>6.4999999999999997E-3</v>
      </c>
      <c r="AK31" s="6">
        <v>5.7999999999999996E-3</v>
      </c>
    </row>
    <row r="32" spans="1:37">
      <c r="A32" s="5" t="s">
        <v>70</v>
      </c>
      <c r="B32" s="22">
        <v>1041</v>
      </c>
      <c r="C32" s="22">
        <v>1.617</v>
      </c>
      <c r="D32" s="22">
        <v>5.2999999999999999E-2</v>
      </c>
      <c r="E32" s="22">
        <v>738</v>
      </c>
      <c r="F32" s="20">
        <v>80.256821829855497</v>
      </c>
      <c r="G32" s="22">
        <v>1.7415805577216401</v>
      </c>
      <c r="H32" s="18">
        <v>5.0599999999999999E-2</v>
      </c>
      <c r="I32" s="15">
        <v>1.20043421650935E-3</v>
      </c>
      <c r="J32" s="24">
        <v>3.4578999999999999E-3</v>
      </c>
      <c r="K32" s="18">
        <v>8.6199999999999999E-2</v>
      </c>
      <c r="L32" s="15">
        <v>2.78728414977734E-3</v>
      </c>
      <c r="M32" s="18">
        <v>1.2460000000000001E-2</v>
      </c>
      <c r="N32" s="15">
        <v>2.7038316811517702E-4</v>
      </c>
      <c r="O32" s="24">
        <v>0.64354</v>
      </c>
      <c r="P32" s="10">
        <v>79.8</v>
      </c>
      <c r="Q32" s="6">
        <v>1.72069136897061</v>
      </c>
      <c r="R32" s="6">
        <v>2.48504089904185</v>
      </c>
      <c r="S32" s="10">
        <v>83.9</v>
      </c>
      <c r="T32" s="6">
        <v>2.6166860554545002</v>
      </c>
      <c r="U32" s="6">
        <v>3.1880216463989002</v>
      </c>
      <c r="V32" s="10">
        <v>200</v>
      </c>
      <c r="W32" s="6">
        <v>55.561225222878598</v>
      </c>
      <c r="X32" s="6">
        <v>68.193899200394796</v>
      </c>
      <c r="Y32" s="6">
        <v>4.8867699642431601</v>
      </c>
      <c r="Z32" s="6">
        <v>60.1</v>
      </c>
      <c r="AA32" s="7">
        <v>79.8</v>
      </c>
      <c r="AB32" s="7">
        <v>1.72069136897061</v>
      </c>
      <c r="AC32" s="7">
        <v>2.48504089904185</v>
      </c>
      <c r="AD32" s="13">
        <v>79.5</v>
      </c>
      <c r="AE32" s="6">
        <v>1.72069136897061</v>
      </c>
      <c r="AF32" s="13">
        <v>79.3</v>
      </c>
      <c r="AG32" s="6">
        <v>1.9034300388535501</v>
      </c>
      <c r="AH32" s="13">
        <v>79</v>
      </c>
      <c r="AI32" s="6">
        <v>14.9681244071342</v>
      </c>
      <c r="AJ32" s="6">
        <v>4.4999999999999997E-3</v>
      </c>
      <c r="AK32" s="6">
        <v>1.9E-3</v>
      </c>
    </row>
    <row r="33" spans="1:37">
      <c r="A33" s="5" t="s">
        <v>71</v>
      </c>
      <c r="B33" s="22">
        <v>667</v>
      </c>
      <c r="C33" s="22">
        <v>2.86</v>
      </c>
      <c r="D33" s="22">
        <v>0.19</v>
      </c>
      <c r="E33" s="22">
        <v>2260</v>
      </c>
      <c r="F33" s="20">
        <v>17.211703958691899</v>
      </c>
      <c r="G33" s="22">
        <v>0.56927359455293303</v>
      </c>
      <c r="H33" s="18">
        <v>5.2600000000000001E-2</v>
      </c>
      <c r="I33" s="15">
        <v>1.26722100115472E-3</v>
      </c>
      <c r="J33" s="24">
        <v>0.50239999999999996</v>
      </c>
      <c r="K33" s="18">
        <v>0.42499999999999999</v>
      </c>
      <c r="L33" s="15">
        <v>1.3544214862811399E-2</v>
      </c>
      <c r="M33" s="18">
        <v>5.8099999999999999E-2</v>
      </c>
      <c r="N33" s="15">
        <v>1.92164563850883E-3</v>
      </c>
      <c r="O33" s="24">
        <v>0.60501000000000005</v>
      </c>
      <c r="P33" s="10">
        <v>364</v>
      </c>
      <c r="Q33" s="6">
        <v>11.2263366975604</v>
      </c>
      <c r="R33" s="6">
        <v>13.785011129593601</v>
      </c>
      <c r="S33" s="10">
        <v>359</v>
      </c>
      <c r="T33" s="6">
        <v>10.0912798613224</v>
      </c>
      <c r="U33" s="6">
        <v>12.1932270593193</v>
      </c>
      <c r="V33" s="10">
        <v>319</v>
      </c>
      <c r="W33" s="6">
        <v>60.853520076889602</v>
      </c>
      <c r="X33" s="6">
        <v>64.945177508884598</v>
      </c>
      <c r="Y33" s="6">
        <v>-1.3927576601671301</v>
      </c>
      <c r="Z33" s="6">
        <v>-14.1065830721003</v>
      </c>
      <c r="AA33" s="7">
        <v>364</v>
      </c>
      <c r="AB33" s="7">
        <v>11.2263366975604</v>
      </c>
      <c r="AC33" s="7">
        <v>13.785011129593601</v>
      </c>
      <c r="AD33" s="13">
        <v>363</v>
      </c>
      <c r="AE33" s="6">
        <v>12.0004431437756</v>
      </c>
      <c r="AF33" s="13">
        <v>353</v>
      </c>
      <c r="AG33" s="6">
        <v>11.579029719261101</v>
      </c>
      <c r="AH33" s="13">
        <v>282</v>
      </c>
      <c r="AI33" s="6">
        <v>28.047654193326199</v>
      </c>
      <c r="AJ33" s="6">
        <v>8.0000000000000004E-4</v>
      </c>
      <c r="AK33" s="6">
        <v>1.9E-3</v>
      </c>
    </row>
    <row r="34" spans="1:37">
      <c r="A34" s="5" t="s">
        <v>72</v>
      </c>
      <c r="B34" s="22">
        <v>620</v>
      </c>
      <c r="C34" s="22">
        <v>8.1</v>
      </c>
      <c r="D34" s="22">
        <v>1.3</v>
      </c>
      <c r="E34" s="22">
        <v>29700</v>
      </c>
      <c r="F34" s="20">
        <v>2.7578599007170399</v>
      </c>
      <c r="G34" s="22">
        <v>3.9559792586099901E-2</v>
      </c>
      <c r="H34" s="18">
        <v>0.1159</v>
      </c>
      <c r="I34" s="15">
        <v>1.4992207471009099E-3</v>
      </c>
      <c r="J34" s="24">
        <v>-6.3902E-2</v>
      </c>
      <c r="K34" s="18">
        <v>5.81</v>
      </c>
      <c r="L34" s="15">
        <v>0.116399624264858</v>
      </c>
      <c r="M34" s="18">
        <v>0.36259999999999998</v>
      </c>
      <c r="N34" s="15">
        <v>5.2012724750776099E-3</v>
      </c>
      <c r="O34" s="24">
        <v>0.73436000000000001</v>
      </c>
      <c r="P34" s="10">
        <v>1994</v>
      </c>
      <c r="Q34" s="6">
        <v>25.047144684973201</v>
      </c>
      <c r="R34" s="6">
        <v>46.156309740270302</v>
      </c>
      <c r="S34" s="10">
        <v>1949</v>
      </c>
      <c r="T34" s="6">
        <v>18.0706440978853</v>
      </c>
      <c r="U34" s="6">
        <v>26.642908597349201</v>
      </c>
      <c r="V34" s="10">
        <v>1890</v>
      </c>
      <c r="W34" s="6">
        <v>22.881727426676001</v>
      </c>
      <c r="X34" s="6">
        <v>30.230906491871401</v>
      </c>
      <c r="Y34" s="6">
        <v>-2.3088763468445301</v>
      </c>
      <c r="Z34" s="6">
        <v>-5.5026455026454899</v>
      </c>
      <c r="AA34" s="7" t="s">
        <v>113</v>
      </c>
      <c r="AB34" s="7" t="s">
        <v>113</v>
      </c>
      <c r="AC34" s="7" t="s">
        <v>113</v>
      </c>
      <c r="AD34" s="13">
        <v>1993</v>
      </c>
      <c r="AE34" s="6">
        <v>25.047144684973201</v>
      </c>
      <c r="AF34" s="13">
        <v>1944</v>
      </c>
      <c r="AG34" s="6">
        <v>19.394539904633898</v>
      </c>
      <c r="AH34" s="13">
        <v>1880</v>
      </c>
      <c r="AI34" s="6">
        <v>22.096005295724801</v>
      </c>
      <c r="AJ34" s="6">
        <v>2.2000000000000001E-4</v>
      </c>
      <c r="AK34" s="6">
        <v>4.2999999999999999E-4</v>
      </c>
    </row>
    <row r="35" spans="1:37">
      <c r="A35" s="5" t="s">
        <v>73</v>
      </c>
      <c r="B35" s="22">
        <v>333</v>
      </c>
      <c r="C35" s="22">
        <v>2.1</v>
      </c>
      <c r="D35" s="22">
        <v>0.12</v>
      </c>
      <c r="E35" s="22">
        <v>1136</v>
      </c>
      <c r="F35" s="20">
        <v>19.011406844106499</v>
      </c>
      <c r="G35" s="22">
        <v>0.41443737505169898</v>
      </c>
      <c r="H35" s="18">
        <v>6.0100000000000001E-2</v>
      </c>
      <c r="I35" s="15">
        <v>2.3716028569400402E-3</v>
      </c>
      <c r="J35" s="24">
        <v>0.38201000000000002</v>
      </c>
      <c r="K35" s="18">
        <v>0.43</v>
      </c>
      <c r="L35" s="15">
        <v>1.7283835251471199E-2</v>
      </c>
      <c r="M35" s="18">
        <v>5.2600000000000001E-2</v>
      </c>
      <c r="N35" s="15">
        <v>1.1466487517980399E-3</v>
      </c>
      <c r="O35" s="24">
        <v>0.45998</v>
      </c>
      <c r="P35" s="10">
        <v>330.5</v>
      </c>
      <c r="Q35" s="6">
        <v>7.1178367808006602</v>
      </c>
      <c r="R35" s="6">
        <v>10.1816652310058</v>
      </c>
      <c r="S35" s="10">
        <v>362</v>
      </c>
      <c r="T35" s="6">
        <v>12.339422311551701</v>
      </c>
      <c r="U35" s="6">
        <v>14.1377542774694</v>
      </c>
      <c r="V35" s="10">
        <v>580</v>
      </c>
      <c r="W35" s="6">
        <v>82.577288985022605</v>
      </c>
      <c r="X35" s="6">
        <v>115.042037537654</v>
      </c>
      <c r="Y35" s="6">
        <v>8.7016574585635507</v>
      </c>
      <c r="Z35" s="6">
        <v>43.017241379310299</v>
      </c>
      <c r="AA35" s="7">
        <v>330.5</v>
      </c>
      <c r="AB35" s="7">
        <v>7.1178367808006602</v>
      </c>
      <c r="AC35" s="7">
        <v>10.1816652310058</v>
      </c>
      <c r="AD35" s="13">
        <v>327.7</v>
      </c>
      <c r="AE35" s="6">
        <v>7.3454612134377797</v>
      </c>
      <c r="AF35" s="13">
        <v>326.60000000000002</v>
      </c>
      <c r="AG35" s="6">
        <v>7.79577725328397</v>
      </c>
      <c r="AH35" s="13">
        <v>315</v>
      </c>
      <c r="AI35" s="6">
        <v>27.887786862996801</v>
      </c>
      <c r="AJ35" s="6">
        <v>9.5999999999999992E-3</v>
      </c>
      <c r="AK35" s="6">
        <v>3.7000000000000002E-3</v>
      </c>
    </row>
    <row r="36" spans="1:37">
      <c r="A36" s="5" t="s">
        <v>75</v>
      </c>
      <c r="B36" s="22">
        <v>191</v>
      </c>
      <c r="C36" s="22">
        <v>1.4259999999999999</v>
      </c>
      <c r="D36" s="22">
        <v>0.04</v>
      </c>
      <c r="E36" s="22">
        <v>431</v>
      </c>
      <c r="F36" s="20">
        <v>25.100401606425699</v>
      </c>
      <c r="G36" s="22">
        <v>0.40138910612698903</v>
      </c>
      <c r="H36" s="18">
        <v>5.1799999999999999E-2</v>
      </c>
      <c r="I36" s="15">
        <v>1.9101111503977801E-3</v>
      </c>
      <c r="J36" s="24">
        <v>0.15537999999999999</v>
      </c>
      <c r="K36" s="18">
        <v>0.28499999999999998</v>
      </c>
      <c r="L36" s="15">
        <v>1.1516895859996301E-2</v>
      </c>
      <c r="M36" s="18">
        <v>3.984E-2</v>
      </c>
      <c r="N36" s="15">
        <v>6.3709506480587297E-4</v>
      </c>
      <c r="O36" s="24">
        <v>0.24609</v>
      </c>
      <c r="P36" s="10">
        <v>251.8</v>
      </c>
      <c r="Q36" s="6">
        <v>3.91347181807099</v>
      </c>
      <c r="R36" s="6">
        <v>6.8170739062262502</v>
      </c>
      <c r="S36" s="10">
        <v>254</v>
      </c>
      <c r="T36" s="6">
        <v>9.0533135344333999</v>
      </c>
      <c r="U36" s="6">
        <v>10.3858600173205</v>
      </c>
      <c r="V36" s="10">
        <v>262</v>
      </c>
      <c r="W36" s="6">
        <v>79.106777972224506</v>
      </c>
      <c r="X36" s="6">
        <v>84.030054142583893</v>
      </c>
      <c r="Y36" s="6">
        <v>0.86614173228346703</v>
      </c>
      <c r="Z36" s="6">
        <v>3.8931297709923598</v>
      </c>
      <c r="AA36" s="7">
        <v>251.8</v>
      </c>
      <c r="AB36" s="7">
        <v>3.91347181807099</v>
      </c>
      <c r="AC36" s="7">
        <v>6.8170739062262502</v>
      </c>
      <c r="AD36" s="13">
        <v>251.3</v>
      </c>
      <c r="AE36" s="6">
        <v>4.05966275333751</v>
      </c>
      <c r="AF36" s="13">
        <v>247</v>
      </c>
      <c r="AG36" s="6">
        <v>5.2044486694322396</v>
      </c>
      <c r="AH36" s="13">
        <v>203</v>
      </c>
      <c r="AI36" s="6">
        <v>27.1893788297348</v>
      </c>
      <c r="AJ36" s="6">
        <v>2.2000000000000001E-3</v>
      </c>
      <c r="AK36" s="6">
        <v>2.8999999999999998E-3</v>
      </c>
    </row>
    <row r="37" spans="1:37">
      <c r="A37" s="5" t="s">
        <v>77</v>
      </c>
      <c r="B37" s="22">
        <v>52.6</v>
      </c>
      <c r="C37" s="22">
        <v>0.79500000000000004</v>
      </c>
      <c r="D37" s="22">
        <v>2.5999999999999999E-2</v>
      </c>
      <c r="E37" s="22">
        <v>777</v>
      </c>
      <c r="F37" s="20">
        <v>5.6915196357427398</v>
      </c>
      <c r="G37" s="22">
        <v>9.3203729521355194E-2</v>
      </c>
      <c r="H37" s="18">
        <v>7.2599999999999998E-2</v>
      </c>
      <c r="I37" s="15">
        <v>1.9913809987819201E-3</v>
      </c>
      <c r="J37" s="24">
        <v>0.31775999999999999</v>
      </c>
      <c r="K37" s="18">
        <v>1.762</v>
      </c>
      <c r="L37" s="15">
        <v>5.0106633464642197E-2</v>
      </c>
      <c r="M37" s="18">
        <v>0.1757</v>
      </c>
      <c r="N37" s="15">
        <v>2.8772448001516998E-3</v>
      </c>
      <c r="O37" s="24">
        <v>0.25758999999999999</v>
      </c>
      <c r="P37" s="10">
        <v>1043</v>
      </c>
      <c r="Q37" s="6">
        <v>15.306567026957801</v>
      </c>
      <c r="R37" s="6">
        <v>26.6142584810523</v>
      </c>
      <c r="S37" s="10">
        <v>1029</v>
      </c>
      <c r="T37" s="6">
        <v>18.189490453143399</v>
      </c>
      <c r="U37" s="6">
        <v>23.3488100954951</v>
      </c>
      <c r="V37" s="10">
        <v>984</v>
      </c>
      <c r="W37" s="6">
        <v>54.942499248024703</v>
      </c>
      <c r="X37" s="6">
        <v>59.290343837834797</v>
      </c>
      <c r="Y37" s="6">
        <v>-1.3605442176870799</v>
      </c>
      <c r="Z37" s="6">
        <v>-5.9959349593495999</v>
      </c>
      <c r="AA37" s="7">
        <v>1043</v>
      </c>
      <c r="AB37" s="7">
        <v>15.306567026957801</v>
      </c>
      <c r="AC37" s="7">
        <v>26.6142584810523</v>
      </c>
      <c r="AD37" s="13">
        <v>1039</v>
      </c>
      <c r="AE37" s="6">
        <v>16.038422433355201</v>
      </c>
      <c r="AF37" s="13">
        <v>998</v>
      </c>
      <c r="AG37" s="6">
        <v>16.770735313187501</v>
      </c>
      <c r="AH37" s="13">
        <v>902</v>
      </c>
      <c r="AI37" s="6">
        <v>37.131903043329203</v>
      </c>
      <c r="AJ37" s="6">
        <v>3.7000000000000002E-3</v>
      </c>
      <c r="AK37" s="6">
        <v>1.8E-3</v>
      </c>
    </row>
    <row r="38" spans="1:37">
      <c r="A38" s="5" t="s">
        <v>78</v>
      </c>
      <c r="B38" s="22">
        <v>1750</v>
      </c>
      <c r="C38" s="22">
        <v>2.2040000000000002</v>
      </c>
      <c r="D38" s="22">
        <v>7.0999999999999994E-2</v>
      </c>
      <c r="E38" s="22">
        <v>1289</v>
      </c>
      <c r="F38" s="20">
        <v>75.815011372251703</v>
      </c>
      <c r="G38" s="22">
        <v>2.1310365600168599</v>
      </c>
      <c r="H38" s="18">
        <v>5.0599999999999999E-2</v>
      </c>
      <c r="I38" s="15">
        <v>1.5054686108518E-3</v>
      </c>
      <c r="J38" s="24">
        <v>0.40894999999999998</v>
      </c>
      <c r="K38" s="18">
        <v>9.1600000000000001E-2</v>
      </c>
      <c r="L38" s="15">
        <v>3.03047583036064E-3</v>
      </c>
      <c r="M38" s="18">
        <v>1.319E-2</v>
      </c>
      <c r="N38" s="15">
        <v>3.7074942966915E-4</v>
      </c>
      <c r="O38" s="24">
        <v>0.50915999999999995</v>
      </c>
      <c r="P38" s="10">
        <v>84.5</v>
      </c>
      <c r="Q38" s="6">
        <v>2.33831993806433</v>
      </c>
      <c r="R38" s="6">
        <v>3.0107990955795598</v>
      </c>
      <c r="S38" s="10">
        <v>89</v>
      </c>
      <c r="T38" s="6">
        <v>2.7830903447831599</v>
      </c>
      <c r="U38" s="6">
        <v>3.3843166629900701</v>
      </c>
      <c r="V38" s="10">
        <v>210</v>
      </c>
      <c r="W38" s="6">
        <v>64.712306675397897</v>
      </c>
      <c r="X38" s="6">
        <v>82.044597266253007</v>
      </c>
      <c r="Y38" s="6">
        <v>5.0561797752809001</v>
      </c>
      <c r="Z38" s="6">
        <v>59.761904761904802</v>
      </c>
      <c r="AA38" s="7">
        <v>84.5</v>
      </c>
      <c r="AB38" s="7">
        <v>2.33831993806433</v>
      </c>
      <c r="AC38" s="7">
        <v>3.0107990955795598</v>
      </c>
      <c r="AD38" s="13">
        <v>84.2</v>
      </c>
      <c r="AE38" s="6">
        <v>2.4152722688651802</v>
      </c>
      <c r="AF38" s="13">
        <v>84.1</v>
      </c>
      <c r="AG38" s="6">
        <v>2.5639406910506501</v>
      </c>
      <c r="AH38" s="13">
        <v>83.6</v>
      </c>
      <c r="AI38" s="6">
        <v>14.9965607807508</v>
      </c>
      <c r="AJ38" s="6">
        <v>3.8E-3</v>
      </c>
      <c r="AK38" s="6">
        <v>2.5000000000000001E-3</v>
      </c>
    </row>
    <row r="39" spans="1:37">
      <c r="A39" s="5" t="s">
        <v>79</v>
      </c>
      <c r="B39" s="22">
        <v>525</v>
      </c>
      <c r="C39" s="22">
        <v>1.2290000000000001</v>
      </c>
      <c r="D39" s="22">
        <v>3.5999999999999997E-2</v>
      </c>
      <c r="E39" s="22">
        <v>347</v>
      </c>
      <c r="F39" s="20">
        <v>87.719298245613999</v>
      </c>
      <c r="G39" s="22">
        <v>1.2109414401326499</v>
      </c>
      <c r="H39" s="18">
        <v>5.2200000000000003E-2</v>
      </c>
      <c r="I39" s="15">
        <v>3.3214095793218002E-3</v>
      </c>
      <c r="J39" s="24">
        <v>0.42675999999999997</v>
      </c>
      <c r="K39" s="18">
        <v>8.1699999999999995E-2</v>
      </c>
      <c r="L39" s="15">
        <v>4.9745879921959399E-3</v>
      </c>
      <c r="M39" s="18">
        <v>1.14E-2</v>
      </c>
      <c r="N39" s="15">
        <v>1.5737394955964E-4</v>
      </c>
      <c r="O39" s="24">
        <v>-0.22364000000000001</v>
      </c>
      <c r="P39" s="10">
        <v>73</v>
      </c>
      <c r="Q39" s="6">
        <v>0.96967275286255605</v>
      </c>
      <c r="R39" s="6">
        <v>1.9070576143619999</v>
      </c>
      <c r="S39" s="10">
        <v>79.599999999999994</v>
      </c>
      <c r="T39" s="6">
        <v>4.6542370550844803</v>
      </c>
      <c r="U39" s="6">
        <v>4.9664849281204599</v>
      </c>
      <c r="V39" s="10">
        <v>280</v>
      </c>
      <c r="W39" s="6">
        <v>134.077951720778</v>
      </c>
      <c r="X39" s="6">
        <v>134.88029316451301</v>
      </c>
      <c r="Y39" s="6">
        <v>8.2914572864321592</v>
      </c>
      <c r="Z39" s="6">
        <v>73.928571428571402</v>
      </c>
      <c r="AA39" s="7">
        <v>73</v>
      </c>
      <c r="AB39" s="7">
        <v>0.96967275286255605</v>
      </c>
      <c r="AC39" s="7">
        <v>1.9070576143619999</v>
      </c>
      <c r="AD39" s="13">
        <v>72.5</v>
      </c>
      <c r="AE39" s="6">
        <v>1.18543884179828</v>
      </c>
      <c r="AF39" s="13">
        <v>72.5</v>
      </c>
      <c r="AG39" s="6">
        <v>1.4213805137687401</v>
      </c>
      <c r="AH39" s="13">
        <v>73</v>
      </c>
      <c r="AI39" s="6">
        <v>7.7231688858520098</v>
      </c>
      <c r="AJ39" s="6">
        <v>6.1000000000000004E-3</v>
      </c>
      <c r="AK39" s="6">
        <v>5.4999999999999997E-3</v>
      </c>
    </row>
    <row r="40" spans="1:37">
      <c r="A40" s="5" t="s">
        <v>80</v>
      </c>
      <c r="B40" s="22">
        <v>499</v>
      </c>
      <c r="C40" s="22">
        <v>1.169</v>
      </c>
      <c r="D40" s="22">
        <v>6.6000000000000003E-2</v>
      </c>
      <c r="E40" s="22">
        <v>820</v>
      </c>
      <c r="F40" s="20">
        <v>71.022727272727295</v>
      </c>
      <c r="G40" s="22">
        <v>1.6065597885323799</v>
      </c>
      <c r="H40" s="18">
        <v>0.09</v>
      </c>
      <c r="I40" s="15">
        <v>1.02426952986574E-2</v>
      </c>
      <c r="J40" s="24">
        <v>-0.27783999999999998</v>
      </c>
      <c r="K40" s="18">
        <v>0.17</v>
      </c>
      <c r="L40" s="15">
        <v>2.0568814282792301E-2</v>
      </c>
      <c r="M40" s="18">
        <v>1.4080000000000001E-2</v>
      </c>
      <c r="N40" s="15">
        <v>3.1849469446130498E-4</v>
      </c>
      <c r="O40" s="24">
        <v>0.46306000000000003</v>
      </c>
      <c r="P40" s="10">
        <v>90.1</v>
      </c>
      <c r="Q40" s="6">
        <v>2.0404418659767201</v>
      </c>
      <c r="R40" s="6">
        <v>2.8731865241375698</v>
      </c>
      <c r="S40" s="10">
        <v>162</v>
      </c>
      <c r="T40" s="6">
        <v>18.192295015544101</v>
      </c>
      <c r="U40" s="6">
        <v>18.495323391866702</v>
      </c>
      <c r="V40" s="10">
        <v>1130</v>
      </c>
      <c r="W40" s="6">
        <v>204.726140284102</v>
      </c>
      <c r="X40" s="6">
        <v>204.741213626096</v>
      </c>
      <c r="Y40" s="6">
        <v>44.382716049382701</v>
      </c>
      <c r="Z40" s="6">
        <v>92.026548672566406</v>
      </c>
      <c r="AA40" s="7">
        <v>90.1</v>
      </c>
      <c r="AB40" s="7">
        <v>2.0404418659767201</v>
      </c>
      <c r="AC40" s="7">
        <v>2.8731865241375698</v>
      </c>
      <c r="AD40" s="13">
        <v>85.1</v>
      </c>
      <c r="AE40" s="6">
        <v>1.9645872361467001</v>
      </c>
      <c r="AF40" s="13">
        <v>85.3</v>
      </c>
      <c r="AG40" s="6">
        <v>2.5594526626978298</v>
      </c>
      <c r="AH40" s="13">
        <v>90.2</v>
      </c>
      <c r="AI40" s="6">
        <v>2.1604433863444199</v>
      </c>
      <c r="AJ40" s="6">
        <v>5.3999999999999999E-2</v>
      </c>
      <c r="AK40" s="6">
        <v>1.7000000000000001E-2</v>
      </c>
    </row>
    <row r="41" spans="1:37">
      <c r="A41" s="5" t="s">
        <v>81</v>
      </c>
      <c r="B41" s="22">
        <v>481</v>
      </c>
      <c r="C41" s="22">
        <v>1.0760000000000001</v>
      </c>
      <c r="D41" s="22">
        <v>6.2E-2</v>
      </c>
      <c r="E41" s="22">
        <v>384</v>
      </c>
      <c r="F41" s="20">
        <v>87.183958151700097</v>
      </c>
      <c r="G41" s="22">
        <v>1.9277028055922201</v>
      </c>
      <c r="H41" s="18">
        <v>6.2700000000000006E-2</v>
      </c>
      <c r="I41" s="15">
        <v>5.6803310360410697E-3</v>
      </c>
      <c r="J41" s="24">
        <v>-4.0708000000000003E-3</v>
      </c>
      <c r="K41" s="18">
        <v>9.8000000000000004E-2</v>
      </c>
      <c r="L41" s="15">
        <v>9.5181243719547996E-3</v>
      </c>
      <c r="M41" s="18">
        <v>1.1469999999999999E-2</v>
      </c>
      <c r="N41" s="15">
        <v>2.5361031603623698E-4</v>
      </c>
      <c r="O41" s="24">
        <v>0.19322</v>
      </c>
      <c r="P41" s="10">
        <v>73.5</v>
      </c>
      <c r="Q41" s="6">
        <v>1.63474154468972</v>
      </c>
      <c r="R41" s="6">
        <v>2.3241823169658899</v>
      </c>
      <c r="S41" s="10">
        <v>95</v>
      </c>
      <c r="T41" s="6">
        <v>8.7260696610847308</v>
      </c>
      <c r="U41" s="6">
        <v>8.9632146266766703</v>
      </c>
      <c r="V41" s="10">
        <v>590</v>
      </c>
      <c r="W41" s="6">
        <v>157.493465180518</v>
      </c>
      <c r="X41" s="6">
        <v>157.546742435977</v>
      </c>
      <c r="Y41" s="6">
        <v>22.6315789473684</v>
      </c>
      <c r="Z41" s="6">
        <v>87.542372881355902</v>
      </c>
      <c r="AA41" s="7">
        <v>73.5</v>
      </c>
      <c r="AB41" s="7">
        <v>1.63474154468972</v>
      </c>
      <c r="AC41" s="7">
        <v>2.3241823169658899</v>
      </c>
      <c r="AD41" s="13">
        <v>71.599999999999994</v>
      </c>
      <c r="AE41" s="6">
        <v>1.63474154468972</v>
      </c>
      <c r="AF41" s="13">
        <v>71.5</v>
      </c>
      <c r="AG41" s="6">
        <v>1.8984972294168301</v>
      </c>
      <c r="AH41" s="13">
        <v>73.099999999999994</v>
      </c>
      <c r="AI41" s="6">
        <v>2.5829391334198699</v>
      </c>
      <c r="AJ41" s="6">
        <v>1.9400000000000001E-2</v>
      </c>
      <c r="AK41" s="6">
        <v>9.4000000000000004E-3</v>
      </c>
    </row>
    <row r="42" spans="1:37">
      <c r="A42" s="5" t="s">
        <v>82</v>
      </c>
      <c r="B42" s="22">
        <v>1710</v>
      </c>
      <c r="C42" s="22">
        <v>1.51</v>
      </c>
      <c r="D42" s="22">
        <v>9.2999999999999999E-2</v>
      </c>
      <c r="E42" s="22">
        <v>2230</v>
      </c>
      <c r="F42" s="20">
        <v>68.634179821551101</v>
      </c>
      <c r="G42" s="22">
        <v>2.4093228451841799</v>
      </c>
      <c r="H42" s="18">
        <v>9.6000000000000002E-2</v>
      </c>
      <c r="I42" s="15">
        <v>8.6650361593490401E-3</v>
      </c>
      <c r="J42" s="24">
        <v>-0.14455999999999999</v>
      </c>
      <c r="K42" s="18">
        <v>0.19800000000000001</v>
      </c>
      <c r="L42" s="15">
        <v>1.9820863643141302E-2</v>
      </c>
      <c r="M42" s="18">
        <v>1.457E-2</v>
      </c>
      <c r="N42" s="15">
        <v>5.1146285925764005E-4</v>
      </c>
      <c r="O42" s="24">
        <v>0.56581000000000004</v>
      </c>
      <c r="P42" s="10">
        <v>93.3</v>
      </c>
      <c r="Q42" s="6">
        <v>3.2757789261014598</v>
      </c>
      <c r="R42" s="6">
        <v>3.8869072811606502</v>
      </c>
      <c r="S42" s="10">
        <v>185</v>
      </c>
      <c r="T42" s="6">
        <v>18.216344644735099</v>
      </c>
      <c r="U42" s="6">
        <v>18.606979020923099</v>
      </c>
      <c r="V42" s="10">
        <v>1320</v>
      </c>
      <c r="W42" s="6">
        <v>181.103030503686</v>
      </c>
      <c r="X42" s="6">
        <v>181.11893337750601</v>
      </c>
      <c r="Y42" s="6">
        <v>49.5675675675676</v>
      </c>
      <c r="Z42" s="6">
        <v>92.931818181818201</v>
      </c>
      <c r="AA42" s="7">
        <v>93.3</v>
      </c>
      <c r="AB42" s="7">
        <v>3.2757789261014598</v>
      </c>
      <c r="AC42" s="7">
        <v>3.8869072811606502</v>
      </c>
      <c r="AD42" s="13">
        <v>87.4</v>
      </c>
      <c r="AE42" s="6">
        <v>3.12069344420282</v>
      </c>
      <c r="AF42" s="13">
        <v>87.5</v>
      </c>
      <c r="AG42" s="6">
        <v>3.6449159408373499</v>
      </c>
      <c r="AH42" s="13">
        <v>89.9</v>
      </c>
      <c r="AI42" s="6">
        <v>4.9915386023813397</v>
      </c>
      <c r="AJ42" s="6">
        <v>6.0999999999999999E-2</v>
      </c>
      <c r="AK42" s="6">
        <v>1.4999999999999999E-2</v>
      </c>
    </row>
    <row r="43" spans="1:37">
      <c r="A43" s="5" t="s">
        <v>83</v>
      </c>
      <c r="B43" s="22">
        <v>459</v>
      </c>
      <c r="C43" s="22">
        <v>1.3680000000000001</v>
      </c>
      <c r="D43" s="22">
        <v>7.0999999999999994E-2</v>
      </c>
      <c r="E43" s="22">
        <v>343</v>
      </c>
      <c r="F43" s="20">
        <v>84.674005080440296</v>
      </c>
      <c r="G43" s="22">
        <v>1.5532451580831601</v>
      </c>
      <c r="H43" s="18">
        <v>5.5E-2</v>
      </c>
      <c r="I43" s="15">
        <v>3.0098670153865499E-3</v>
      </c>
      <c r="J43" s="24">
        <v>-6.1432E-2</v>
      </c>
      <c r="K43" s="18">
        <v>8.7400000000000005E-2</v>
      </c>
      <c r="L43" s="15">
        <v>4.8338049046687797E-3</v>
      </c>
      <c r="M43" s="18">
        <v>1.1809999999999999E-2</v>
      </c>
      <c r="N43" s="15">
        <v>2.1664057699332301E-4</v>
      </c>
      <c r="O43" s="24">
        <v>0.52898000000000001</v>
      </c>
      <c r="P43" s="10">
        <v>75.7</v>
      </c>
      <c r="Q43" s="6">
        <v>1.3382888972209599</v>
      </c>
      <c r="R43" s="6">
        <v>2.1639616267587098</v>
      </c>
      <c r="S43" s="10">
        <v>84.8</v>
      </c>
      <c r="T43" s="6">
        <v>4.4347209562735204</v>
      </c>
      <c r="U43" s="6">
        <v>4.8029829254446801</v>
      </c>
      <c r="V43" s="10">
        <v>370</v>
      </c>
      <c r="W43" s="6">
        <v>110.330003713499</v>
      </c>
      <c r="X43" s="6">
        <v>110.66987703472</v>
      </c>
      <c r="Y43" s="6">
        <v>10.731132075471701</v>
      </c>
      <c r="Z43" s="6">
        <v>79.540540540540505</v>
      </c>
      <c r="AA43" s="7">
        <v>75.7</v>
      </c>
      <c r="AB43" s="7">
        <v>1.3382888972209599</v>
      </c>
      <c r="AC43" s="7">
        <v>2.1639616267587098</v>
      </c>
      <c r="AD43" s="13">
        <v>75.599999999999994</v>
      </c>
      <c r="AE43" s="6">
        <v>1.5626954829476201</v>
      </c>
      <c r="AF43" s="13">
        <v>75.5</v>
      </c>
      <c r="AG43" s="6">
        <v>1.7748098377041801</v>
      </c>
      <c r="AH43" s="13">
        <v>76.3</v>
      </c>
      <c r="AI43" s="6">
        <v>4.9582980366896896</v>
      </c>
      <c r="AJ43" s="6">
        <v>9.5999999999999992E-3</v>
      </c>
      <c r="AK43" s="6">
        <v>4.7999999999999996E-3</v>
      </c>
    </row>
    <row r="44" spans="1:37">
      <c r="A44" s="5" t="s">
        <v>84</v>
      </c>
      <c r="B44" s="22">
        <v>212</v>
      </c>
      <c r="C44" s="22">
        <v>0.60699999999999998</v>
      </c>
      <c r="D44" s="22">
        <v>0.04</v>
      </c>
      <c r="E44" s="22">
        <v>1430</v>
      </c>
      <c r="F44" s="20">
        <v>10.752688172042999</v>
      </c>
      <c r="G44" s="22">
        <v>0.34296895406639999</v>
      </c>
      <c r="H44" s="18">
        <v>6.4100000000000004E-2</v>
      </c>
      <c r="I44" s="15">
        <v>1.6660041951618099E-3</v>
      </c>
      <c r="J44" s="24">
        <v>0.32758999999999999</v>
      </c>
      <c r="K44" s="18">
        <v>0.81399999999999995</v>
      </c>
      <c r="L44" s="15">
        <v>2.8415185490156501E-2</v>
      </c>
      <c r="M44" s="18">
        <v>9.2999999999999999E-2</v>
      </c>
      <c r="N44" s="15">
        <v>2.9663384837202902E-3</v>
      </c>
      <c r="O44" s="24">
        <v>0.64944999999999997</v>
      </c>
      <c r="P44" s="10">
        <v>573</v>
      </c>
      <c r="Q44" s="6">
        <v>17.632665665627002</v>
      </c>
      <c r="R44" s="6">
        <v>21.554054820005799</v>
      </c>
      <c r="S44" s="10">
        <v>603</v>
      </c>
      <c r="T44" s="6">
        <v>16.6258474524729</v>
      </c>
      <c r="U44" s="6">
        <v>19.556436776946001</v>
      </c>
      <c r="V44" s="10">
        <v>731</v>
      </c>
      <c r="W44" s="6">
        <v>56.594313537153397</v>
      </c>
      <c r="X44" s="6">
        <v>64.6971753485508</v>
      </c>
      <c r="Y44" s="6">
        <v>4.9751243781094603</v>
      </c>
      <c r="Z44" s="6">
        <v>21.614227086183298</v>
      </c>
      <c r="AA44" s="7">
        <v>573</v>
      </c>
      <c r="AB44" s="7">
        <v>17.632665665627002</v>
      </c>
      <c r="AC44" s="7">
        <v>21.554054820005799</v>
      </c>
      <c r="AD44" s="13">
        <v>569</v>
      </c>
      <c r="AE44" s="6">
        <v>18.406816630688201</v>
      </c>
      <c r="AF44" s="13">
        <v>563</v>
      </c>
      <c r="AG44" s="6">
        <v>17.3735086701823</v>
      </c>
      <c r="AH44" s="13">
        <v>550</v>
      </c>
      <c r="AI44" s="6">
        <v>22.284890054510502</v>
      </c>
      <c r="AJ44" s="6">
        <v>6.1999999999999998E-3</v>
      </c>
      <c r="AK44" s="6">
        <v>2.0999999999999999E-3</v>
      </c>
    </row>
    <row r="45" spans="1:37">
      <c r="A45" s="5" t="s">
        <v>85</v>
      </c>
      <c r="B45" s="22">
        <v>983</v>
      </c>
      <c r="C45" s="22">
        <v>1.3169999999999999</v>
      </c>
      <c r="D45" s="22">
        <v>0.09</v>
      </c>
      <c r="E45" s="22">
        <v>723</v>
      </c>
      <c r="F45" s="20">
        <v>78.616352201257897</v>
      </c>
      <c r="G45" s="22">
        <v>1.3503680903694799</v>
      </c>
      <c r="H45" s="18">
        <v>4.87E-2</v>
      </c>
      <c r="I45" s="15">
        <v>1.2769590247390999E-3</v>
      </c>
      <c r="J45" s="24">
        <v>0.2384</v>
      </c>
      <c r="K45" s="18">
        <v>8.5999999999999993E-2</v>
      </c>
      <c r="L45" s="15">
        <v>2.7131602311695501E-3</v>
      </c>
      <c r="M45" s="18">
        <v>1.272E-2</v>
      </c>
      <c r="N45" s="15">
        <v>2.1848739643283801E-4</v>
      </c>
      <c r="O45" s="24">
        <v>0.33972999999999998</v>
      </c>
      <c r="P45" s="10">
        <v>81.5</v>
      </c>
      <c r="Q45" s="6">
        <v>1.4240126929593599</v>
      </c>
      <c r="R45" s="6">
        <v>2.3186849899547299</v>
      </c>
      <c r="S45" s="10">
        <v>83.7</v>
      </c>
      <c r="T45" s="6">
        <v>2.5426466562775998</v>
      </c>
      <c r="U45" s="6">
        <v>3.1252731810149199</v>
      </c>
      <c r="V45" s="10">
        <v>150</v>
      </c>
      <c r="W45" s="6">
        <v>64.185349373836601</v>
      </c>
      <c r="X45" s="6">
        <v>92.353284183922895</v>
      </c>
      <c r="Y45" s="6">
        <v>2.6284348864994098</v>
      </c>
      <c r="Z45" s="6">
        <v>45.6666666666667</v>
      </c>
      <c r="AA45" s="7">
        <v>81.5</v>
      </c>
      <c r="AB45" s="7">
        <v>1.4240126929593599</v>
      </c>
      <c r="AC45" s="7">
        <v>2.3186849899547299</v>
      </c>
      <c r="AD45" s="13">
        <v>81.3</v>
      </c>
      <c r="AE45" s="6">
        <v>1.4240126929593599</v>
      </c>
      <c r="AF45" s="13">
        <v>81.3</v>
      </c>
      <c r="AG45" s="6">
        <v>1.6361088040468701</v>
      </c>
      <c r="AH45" s="13">
        <v>81.5</v>
      </c>
      <c r="AI45" s="6">
        <v>25.1803668408836</v>
      </c>
      <c r="AJ45" s="6">
        <v>1.4E-3</v>
      </c>
      <c r="AK45" s="6">
        <v>2.0999999999999999E-3</v>
      </c>
    </row>
    <row r="46" spans="1:37">
      <c r="A46" s="5" t="s">
        <v>87</v>
      </c>
      <c r="B46" s="22">
        <v>119.5</v>
      </c>
      <c r="C46" s="22">
        <v>1.3149999999999999</v>
      </c>
      <c r="D46" s="22">
        <v>3.5999999999999997E-2</v>
      </c>
      <c r="E46" s="22">
        <v>1419</v>
      </c>
      <c r="F46" s="20">
        <v>6.9060773480663</v>
      </c>
      <c r="G46" s="22">
        <v>0.10262298005850699</v>
      </c>
      <c r="H46" s="18">
        <v>6.9500000000000006E-2</v>
      </c>
      <c r="I46" s="15">
        <v>1.4344909458264699E-3</v>
      </c>
      <c r="J46" s="24">
        <v>2.6415000000000001E-2</v>
      </c>
      <c r="K46" s="18">
        <v>1.389</v>
      </c>
      <c r="L46" s="15">
        <v>3.6848130911757301E-2</v>
      </c>
      <c r="M46" s="18">
        <v>0.14480000000000001</v>
      </c>
      <c r="N46" s="15">
        <v>2.1517001278059198E-3</v>
      </c>
      <c r="O46" s="24">
        <v>0.51966000000000001</v>
      </c>
      <c r="P46" s="10">
        <v>872</v>
      </c>
      <c r="Q46" s="6">
        <v>12.0604346134955</v>
      </c>
      <c r="R46" s="6">
        <v>22.023295278576398</v>
      </c>
      <c r="S46" s="10">
        <v>882</v>
      </c>
      <c r="T46" s="6">
        <v>15.766717352256</v>
      </c>
      <c r="U46" s="6">
        <v>20.654326837301099</v>
      </c>
      <c r="V46" s="10">
        <v>901</v>
      </c>
      <c r="W46" s="6">
        <v>43.837002769546501</v>
      </c>
      <c r="X46" s="6">
        <v>50.034197994745597</v>
      </c>
      <c r="Y46" s="6">
        <v>1.1337868480725599</v>
      </c>
      <c r="Z46" s="6">
        <v>3.2186459489456198</v>
      </c>
      <c r="AA46" s="7">
        <v>872</v>
      </c>
      <c r="AB46" s="7">
        <v>12.0604346134955</v>
      </c>
      <c r="AC46" s="7">
        <v>22.023295278576398</v>
      </c>
      <c r="AD46" s="13">
        <v>868</v>
      </c>
      <c r="AE46" s="6">
        <v>12.7841340366253</v>
      </c>
      <c r="AF46" s="13">
        <v>851</v>
      </c>
      <c r="AG46" s="6">
        <v>13.6824477366417</v>
      </c>
      <c r="AH46" s="13">
        <v>809</v>
      </c>
      <c r="AI46" s="6">
        <v>24.580130427181</v>
      </c>
      <c r="AJ46" s="6">
        <v>4.0000000000000001E-3</v>
      </c>
      <c r="AK46" s="6">
        <v>1.4E-3</v>
      </c>
    </row>
    <row r="47" spans="1:37">
      <c r="A47" s="5" t="s">
        <v>88</v>
      </c>
      <c r="B47" s="22">
        <v>457</v>
      </c>
      <c r="C47" s="22">
        <v>1.64</v>
      </c>
      <c r="D47" s="22">
        <v>0.17</v>
      </c>
      <c r="E47" s="22">
        <v>307</v>
      </c>
      <c r="F47" s="20">
        <v>84.033613445378194</v>
      </c>
      <c r="G47" s="22">
        <v>1.7959363823452299</v>
      </c>
      <c r="H47" s="18">
        <v>5.8700000000000002E-2</v>
      </c>
      <c r="I47" s="15">
        <v>6.3884189625617602E-3</v>
      </c>
      <c r="J47" s="24">
        <v>-0.44893</v>
      </c>
      <c r="K47" s="18">
        <v>9.4E-2</v>
      </c>
      <c r="L47" s="15">
        <v>1.10783374221947E-2</v>
      </c>
      <c r="M47" s="18">
        <v>1.1900000000000001E-2</v>
      </c>
      <c r="N47" s="15">
        <v>2.5432255110390797E-4</v>
      </c>
      <c r="O47" s="24">
        <v>0.71233999999999997</v>
      </c>
      <c r="P47" s="10">
        <v>76.3</v>
      </c>
      <c r="Q47" s="6">
        <v>1.56368111941974</v>
      </c>
      <c r="R47" s="6">
        <v>2.3195970805071902</v>
      </c>
      <c r="S47" s="10">
        <v>91</v>
      </c>
      <c r="T47" s="6">
        <v>9.5037868108183101</v>
      </c>
      <c r="U47" s="6">
        <v>9.7061685885555793</v>
      </c>
      <c r="V47" s="10">
        <v>410</v>
      </c>
      <c r="W47" s="6">
        <v>173.25685638977001</v>
      </c>
      <c r="X47" s="6">
        <v>173.351215701326</v>
      </c>
      <c r="Y47" s="6">
        <v>16.1538461538461</v>
      </c>
      <c r="Z47" s="6">
        <v>81.390243902438996</v>
      </c>
      <c r="AA47" s="7">
        <v>76.3</v>
      </c>
      <c r="AB47" s="7">
        <v>1.56368111941974</v>
      </c>
      <c r="AC47" s="7">
        <v>2.3195970805071902</v>
      </c>
      <c r="AD47" s="13">
        <v>75</v>
      </c>
      <c r="AE47" s="6">
        <v>1.41375338840611</v>
      </c>
      <c r="AF47" s="13">
        <v>75</v>
      </c>
      <c r="AG47" s="6">
        <v>1.6833786696652999</v>
      </c>
      <c r="AH47" s="13">
        <v>76.3</v>
      </c>
      <c r="AI47" s="6">
        <v>3.5239588626287599</v>
      </c>
      <c r="AJ47" s="6">
        <v>1.4999999999999999E-2</v>
      </c>
      <c r="AK47" s="6">
        <v>0.01</v>
      </c>
    </row>
    <row r="48" spans="1:37">
      <c r="A48" s="5" t="s">
        <v>89</v>
      </c>
      <c r="B48" s="22">
        <v>435</v>
      </c>
      <c r="C48" s="22">
        <v>1.252</v>
      </c>
      <c r="D48" s="22">
        <v>4.2000000000000003E-2</v>
      </c>
      <c r="E48" s="22">
        <v>296</v>
      </c>
      <c r="F48" s="20">
        <v>87.412587412587399</v>
      </c>
      <c r="G48" s="22">
        <v>1.42375206497216</v>
      </c>
      <c r="H48" s="18">
        <v>5.1700000000000003E-2</v>
      </c>
      <c r="I48" s="15">
        <v>2.5408429633614E-3</v>
      </c>
      <c r="J48" s="24">
        <v>0.18381</v>
      </c>
      <c r="K48" s="18">
        <v>8.1900000000000001E-2</v>
      </c>
      <c r="L48" s="15">
        <v>4.0519383920415196E-3</v>
      </c>
      <c r="M48" s="18">
        <v>1.1440000000000001E-2</v>
      </c>
      <c r="N48" s="15">
        <v>1.8633155825034E-4</v>
      </c>
      <c r="O48" s="24">
        <v>0.17649999999999999</v>
      </c>
      <c r="P48" s="10">
        <v>73.3</v>
      </c>
      <c r="Q48" s="6">
        <v>1.1859958854138</v>
      </c>
      <c r="R48" s="6">
        <v>2.0302540939898401</v>
      </c>
      <c r="S48" s="10">
        <v>79.900000000000006</v>
      </c>
      <c r="T48" s="6">
        <v>3.8084865940251298</v>
      </c>
      <c r="U48" s="6">
        <v>4.1859562620642699</v>
      </c>
      <c r="V48" s="10">
        <v>250</v>
      </c>
      <c r="W48" s="6">
        <v>102.82721288028</v>
      </c>
      <c r="X48" s="6">
        <v>104.295801412964</v>
      </c>
      <c r="Y48" s="6">
        <v>8.2603254067584704</v>
      </c>
      <c r="Z48" s="6">
        <v>70.680000000000007</v>
      </c>
      <c r="AA48" s="7">
        <v>73.3</v>
      </c>
      <c r="AB48" s="7">
        <v>1.1859958854138</v>
      </c>
      <c r="AC48" s="7">
        <v>2.0302540939898401</v>
      </c>
      <c r="AD48" s="13">
        <v>73.3</v>
      </c>
      <c r="AE48" s="6">
        <v>1.40825645399496</v>
      </c>
      <c r="AF48" s="13">
        <v>73.3</v>
      </c>
      <c r="AG48" s="6">
        <v>1.6126283319070001</v>
      </c>
      <c r="AH48" s="13">
        <v>73.8</v>
      </c>
      <c r="AI48" s="6">
        <v>9.8500207475096992</v>
      </c>
      <c r="AJ48" s="6">
        <v>5.5999999999999999E-3</v>
      </c>
      <c r="AK48" s="6">
        <v>4.1999999999999997E-3</v>
      </c>
    </row>
    <row r="49" spans="1:37">
      <c r="A49" s="5" t="s">
        <v>90</v>
      </c>
      <c r="B49" s="22">
        <v>1107</v>
      </c>
      <c r="C49" s="22">
        <v>3.58</v>
      </c>
      <c r="D49" s="22">
        <v>0.8</v>
      </c>
      <c r="E49" s="22">
        <v>17100</v>
      </c>
      <c r="F49" s="20">
        <v>5.4734537493158202</v>
      </c>
      <c r="G49" s="22">
        <v>0.170674810280941</v>
      </c>
      <c r="H49" s="18">
        <v>7.5700000000000003E-2</v>
      </c>
      <c r="I49" s="15">
        <v>1.6555211905528099E-3</v>
      </c>
      <c r="J49" s="24">
        <v>0.11094999999999999</v>
      </c>
      <c r="K49" s="18">
        <v>1.9</v>
      </c>
      <c r="L49" s="15">
        <v>6.6057496925027395E-2</v>
      </c>
      <c r="M49" s="18">
        <v>0.1827</v>
      </c>
      <c r="N49" s="15">
        <v>5.6970039880624998E-3</v>
      </c>
      <c r="O49" s="24">
        <v>0.79627000000000003</v>
      </c>
      <c r="P49" s="10">
        <v>1081</v>
      </c>
      <c r="Q49" s="6">
        <v>31.2844991113449</v>
      </c>
      <c r="R49" s="6">
        <v>38.538576968048098</v>
      </c>
      <c r="S49" s="10">
        <v>1079</v>
      </c>
      <c r="T49" s="6">
        <v>23.3808015400903</v>
      </c>
      <c r="U49" s="6">
        <v>27.797540137417201</v>
      </c>
      <c r="V49" s="10">
        <v>1079</v>
      </c>
      <c r="W49" s="6">
        <v>43.360365181620203</v>
      </c>
      <c r="X49" s="6">
        <v>48.952516517958998</v>
      </c>
      <c r="Y49" s="6">
        <v>-0.185356811862846</v>
      </c>
      <c r="Z49" s="6">
        <v>-0.185356811862846</v>
      </c>
      <c r="AA49" s="7">
        <v>1081</v>
      </c>
      <c r="AB49" s="7">
        <v>31.2844991113449</v>
      </c>
      <c r="AC49" s="7">
        <v>38.538576968048098</v>
      </c>
      <c r="AD49" s="13">
        <v>1079</v>
      </c>
      <c r="AE49" s="6">
        <v>31.2844991113449</v>
      </c>
      <c r="AF49" s="13">
        <v>1058</v>
      </c>
      <c r="AG49" s="6">
        <v>26.371611263953699</v>
      </c>
      <c r="AH49" s="13">
        <v>1018</v>
      </c>
      <c r="AI49" s="6">
        <v>34.712263952146003</v>
      </c>
      <c r="AJ49" s="6">
        <v>2.8E-3</v>
      </c>
      <c r="AK49" s="6">
        <v>1.9E-3</v>
      </c>
    </row>
    <row r="50" spans="1:37">
      <c r="A50" s="5" t="s">
        <v>91</v>
      </c>
      <c r="B50" s="22">
        <v>397</v>
      </c>
      <c r="C50" s="22">
        <v>1.262</v>
      </c>
      <c r="D50" s="22">
        <v>4.8000000000000001E-2</v>
      </c>
      <c r="E50" s="22">
        <v>247</v>
      </c>
      <c r="F50" s="20">
        <v>87.412587412587399</v>
      </c>
      <c r="G50" s="22">
        <v>1.4798520445360499</v>
      </c>
      <c r="H50" s="18">
        <v>4.6399999999999997E-2</v>
      </c>
      <c r="I50" s="15">
        <v>2.0717830725708302E-3</v>
      </c>
      <c r="J50" s="24">
        <v>0.36274000000000001</v>
      </c>
      <c r="K50" s="18">
        <v>7.3599999999999999E-2</v>
      </c>
      <c r="L50" s="15">
        <v>3.18931460574212E-3</v>
      </c>
      <c r="M50" s="18">
        <v>1.1440000000000001E-2</v>
      </c>
      <c r="N50" s="15">
        <v>1.93673564535793E-4</v>
      </c>
      <c r="O50" s="24">
        <v>-3.0561999999999999E-2</v>
      </c>
      <c r="P50" s="10">
        <v>73.3</v>
      </c>
      <c r="Q50" s="6">
        <v>1.1859958854138</v>
      </c>
      <c r="R50" s="6">
        <v>2.0302540939898401</v>
      </c>
      <c r="S50" s="10">
        <v>72.099999999999994</v>
      </c>
      <c r="T50" s="6">
        <v>3.0250765349695001</v>
      </c>
      <c r="U50" s="6">
        <v>3.40968168011752</v>
      </c>
      <c r="V50" s="10">
        <v>40</v>
      </c>
      <c r="W50" s="6">
        <v>87.118215226430095</v>
      </c>
      <c r="X50" s="6">
        <v>88.474717705336403</v>
      </c>
      <c r="Y50" s="6">
        <v>-1.6643550624133101</v>
      </c>
      <c r="Z50" s="6">
        <v>-83.25</v>
      </c>
      <c r="AA50" s="7">
        <v>73.3</v>
      </c>
      <c r="AB50" s="7">
        <v>1.1859958854138</v>
      </c>
      <c r="AC50" s="7">
        <v>2.0302540939898401</v>
      </c>
      <c r="AD50" s="13">
        <v>73.400000000000006</v>
      </c>
      <c r="AE50" s="6">
        <v>1.25951825719934</v>
      </c>
      <c r="AF50" s="13">
        <v>73.3</v>
      </c>
      <c r="AG50" s="6">
        <v>1.43467349680096</v>
      </c>
      <c r="AH50" s="13">
        <v>73.7</v>
      </c>
      <c r="AI50" s="6">
        <v>9.4653169116832903</v>
      </c>
      <c r="AJ50" s="6">
        <v>-1E-3</v>
      </c>
      <c r="AK50" s="6">
        <v>3.3E-3</v>
      </c>
    </row>
    <row r="51" spans="1:37">
      <c r="A51" s="5" t="s">
        <v>92</v>
      </c>
      <c r="B51" s="22">
        <v>1800</v>
      </c>
      <c r="C51" s="22">
        <v>2.206</v>
      </c>
      <c r="D51" s="22">
        <v>4.9000000000000002E-2</v>
      </c>
      <c r="E51" s="22">
        <v>1267</v>
      </c>
      <c r="F51" s="20">
        <v>79.302141157811306</v>
      </c>
      <c r="G51" s="22">
        <v>1.4658833560825699</v>
      </c>
      <c r="H51" s="18">
        <v>4.8300000000000003E-2</v>
      </c>
      <c r="I51" s="15">
        <v>9.58602348136648E-4</v>
      </c>
      <c r="J51" s="24">
        <v>0.12012</v>
      </c>
      <c r="K51" s="18">
        <v>8.4500000000000006E-2</v>
      </c>
      <c r="L51" s="15">
        <v>2.27346185859803E-3</v>
      </c>
      <c r="M51" s="18">
        <v>1.261E-2</v>
      </c>
      <c r="N51" s="15">
        <v>2.3309319080573799E-4</v>
      </c>
      <c r="O51" s="24">
        <v>0.62480999999999998</v>
      </c>
      <c r="P51" s="10">
        <v>80.8</v>
      </c>
      <c r="Q51" s="6">
        <v>1.4969295990132201</v>
      </c>
      <c r="R51" s="6">
        <v>2.3520921489292901</v>
      </c>
      <c r="S51" s="10">
        <v>82.4</v>
      </c>
      <c r="T51" s="6">
        <v>2.1042843465945502</v>
      </c>
      <c r="U51" s="6">
        <v>2.7613270343177199</v>
      </c>
      <c r="V51" s="10">
        <v>115</v>
      </c>
      <c r="W51" s="6">
        <v>42.908030200515498</v>
      </c>
      <c r="X51" s="6">
        <v>60.980448519089997</v>
      </c>
      <c r="Y51" s="6">
        <v>1.94174757281554</v>
      </c>
      <c r="Z51" s="6">
        <v>29.739130434782599</v>
      </c>
      <c r="AA51" s="7">
        <v>80.8</v>
      </c>
      <c r="AB51" s="7">
        <v>1.4969295990132201</v>
      </c>
      <c r="AC51" s="7">
        <v>2.3520921489292901</v>
      </c>
      <c r="AD51" s="13">
        <v>80.7</v>
      </c>
      <c r="AE51" s="6">
        <v>1.4969295990132201</v>
      </c>
      <c r="AF51" s="13">
        <v>80.599999999999994</v>
      </c>
      <c r="AG51" s="6">
        <v>1.6928120425265301</v>
      </c>
      <c r="AH51" s="13">
        <v>79.2</v>
      </c>
      <c r="AI51" s="6">
        <v>12.946808706718199</v>
      </c>
      <c r="AJ51" s="6">
        <v>1.4E-3</v>
      </c>
      <c r="AK51" s="6">
        <v>1.5E-3</v>
      </c>
    </row>
    <row r="52" spans="1:37">
      <c r="A52" s="5" t="s">
        <v>93</v>
      </c>
      <c r="B52" s="22">
        <v>246</v>
      </c>
      <c r="C52" s="22">
        <v>1.6850000000000001</v>
      </c>
      <c r="D52" s="22">
        <v>0.08</v>
      </c>
      <c r="E52" s="22">
        <v>731</v>
      </c>
      <c r="F52" s="20">
        <v>19.379844961240298</v>
      </c>
      <c r="G52" s="22">
        <v>0.45858293147047102</v>
      </c>
      <c r="H52" s="18">
        <v>5.0599999999999999E-2</v>
      </c>
      <c r="I52" s="15">
        <v>1.5894743344814801E-3</v>
      </c>
      <c r="J52" s="24">
        <v>0.24104999999999999</v>
      </c>
      <c r="K52" s="18">
        <v>0.36099999999999999</v>
      </c>
      <c r="L52" s="15">
        <v>1.32875747106084E-2</v>
      </c>
      <c r="M52" s="18">
        <v>5.16E-2</v>
      </c>
      <c r="N52" s="15">
        <v>1.22100457001602E-3</v>
      </c>
      <c r="O52" s="24">
        <v>0.43354999999999999</v>
      </c>
      <c r="P52" s="10">
        <v>324.39999999999998</v>
      </c>
      <c r="Q52" s="6">
        <v>7.5647700354355498</v>
      </c>
      <c r="R52" s="6">
        <v>10.408138675695801</v>
      </c>
      <c r="S52" s="10">
        <v>313</v>
      </c>
      <c r="T52" s="6">
        <v>9.9603992391722702</v>
      </c>
      <c r="U52" s="6">
        <v>11.672977912485599</v>
      </c>
      <c r="V52" s="10">
        <v>215</v>
      </c>
      <c r="W52" s="6">
        <v>68.141545716529194</v>
      </c>
      <c r="X52" s="6">
        <v>71.0628230867855</v>
      </c>
      <c r="Y52" s="6">
        <v>-3.6421725239616598</v>
      </c>
      <c r="Z52" s="6">
        <v>-50.883720930232599</v>
      </c>
      <c r="AA52" s="7">
        <v>324.39999999999998</v>
      </c>
      <c r="AB52" s="7">
        <v>7.5647700354355498</v>
      </c>
      <c r="AC52" s="7">
        <v>10.408138675695801</v>
      </c>
      <c r="AD52" s="13">
        <v>324.60000000000002</v>
      </c>
      <c r="AE52" s="6">
        <v>7.7173146682653497</v>
      </c>
      <c r="AF52" s="13">
        <v>315.10000000000002</v>
      </c>
      <c r="AG52" s="6">
        <v>7.2554361001736902</v>
      </c>
      <c r="AH52" s="13">
        <v>239</v>
      </c>
      <c r="AI52" s="6">
        <v>27.0726846219181</v>
      </c>
      <c r="AJ52" s="6">
        <v>-4.0000000000000002E-4</v>
      </c>
      <c r="AK52" s="6">
        <v>2.5999999999999999E-3</v>
      </c>
    </row>
    <row r="53" spans="1:37">
      <c r="A53" s="5" t="s">
        <v>94</v>
      </c>
      <c r="B53" s="22">
        <v>210</v>
      </c>
      <c r="C53" s="22">
        <v>0.76700000000000002</v>
      </c>
      <c r="D53" s="22">
        <v>2.1999999999999999E-2</v>
      </c>
      <c r="E53" s="22">
        <v>1450</v>
      </c>
      <c r="F53" s="20">
        <v>9.6618357487922708</v>
      </c>
      <c r="G53" s="22">
        <v>0.28527025481587998</v>
      </c>
      <c r="H53" s="18">
        <v>6.0299999999999999E-2</v>
      </c>
      <c r="I53" s="15">
        <v>2.2913679782998598E-3</v>
      </c>
      <c r="J53" s="24">
        <v>0.15434999999999999</v>
      </c>
      <c r="K53" s="18">
        <v>0.86199999999999999</v>
      </c>
      <c r="L53" s="15">
        <v>3.7598341627789897E-2</v>
      </c>
      <c r="M53" s="18">
        <v>0.10349999999999999</v>
      </c>
      <c r="N53" s="15">
        <v>3.0558862871514101E-3</v>
      </c>
      <c r="O53" s="24">
        <v>0.52088999999999996</v>
      </c>
      <c r="P53" s="10">
        <v>635</v>
      </c>
      <c r="Q53" s="6">
        <v>17.6986038199977</v>
      </c>
      <c r="R53" s="6">
        <v>22.359783576662299</v>
      </c>
      <c r="S53" s="10">
        <v>629</v>
      </c>
      <c r="T53" s="6">
        <v>20.438867572143</v>
      </c>
      <c r="U53" s="6">
        <v>23.034868896840599</v>
      </c>
      <c r="V53" s="10">
        <v>590</v>
      </c>
      <c r="W53" s="6">
        <v>79.018429027877204</v>
      </c>
      <c r="X53" s="6">
        <v>82.508356436568604</v>
      </c>
      <c r="Y53" s="6">
        <v>-0.95389507154213504</v>
      </c>
      <c r="Z53" s="6">
        <v>-7.6271186440677896</v>
      </c>
      <c r="AA53" s="7">
        <v>635</v>
      </c>
      <c r="AB53" s="7">
        <v>17.6986038199977</v>
      </c>
      <c r="AC53" s="7">
        <v>22.359783576662299</v>
      </c>
      <c r="AD53" s="13">
        <v>633</v>
      </c>
      <c r="AE53" s="6">
        <v>17.6986038199977</v>
      </c>
      <c r="AF53" s="13">
        <v>613</v>
      </c>
      <c r="AG53" s="6">
        <v>17.426052554482801</v>
      </c>
      <c r="AH53" s="13">
        <v>531</v>
      </c>
      <c r="AI53" s="6">
        <v>40.700517515550999</v>
      </c>
      <c r="AJ53" s="6">
        <v>3.8E-3</v>
      </c>
      <c r="AK53" s="6">
        <v>2.3999999999999998E-3</v>
      </c>
    </row>
    <row r="54" spans="1:37">
      <c r="A54" s="5" t="s">
        <v>95</v>
      </c>
      <c r="B54" s="22">
        <v>178</v>
      </c>
      <c r="C54" s="22">
        <v>1.6870000000000001</v>
      </c>
      <c r="D54" s="22">
        <v>3.3000000000000002E-2</v>
      </c>
      <c r="E54" s="22">
        <v>3340</v>
      </c>
      <c r="F54" s="20">
        <v>4.9067713444553496</v>
      </c>
      <c r="G54" s="22">
        <v>7.6071686181982803E-2</v>
      </c>
      <c r="H54" s="18">
        <v>7.9000000000000001E-2</v>
      </c>
      <c r="I54" s="15">
        <v>1.11582599754035E-3</v>
      </c>
      <c r="J54" s="24">
        <v>0.42526000000000003</v>
      </c>
      <c r="K54" s="18">
        <v>2.2370000000000001</v>
      </c>
      <c r="L54" s="15">
        <v>4.2794867617624403E-2</v>
      </c>
      <c r="M54" s="18">
        <v>0.20380000000000001</v>
      </c>
      <c r="N54" s="15">
        <v>3.1595948854244E-3</v>
      </c>
      <c r="O54" s="24">
        <v>0.54686999999999997</v>
      </c>
      <c r="P54" s="10">
        <v>1195</v>
      </c>
      <c r="Q54" s="6">
        <v>17.055157640657001</v>
      </c>
      <c r="R54" s="6">
        <v>29.9871246251593</v>
      </c>
      <c r="S54" s="10">
        <v>1192</v>
      </c>
      <c r="T54" s="6">
        <v>13.7449200567023</v>
      </c>
      <c r="U54" s="6">
        <v>20.9860502010064</v>
      </c>
      <c r="V54" s="10">
        <v>1166</v>
      </c>
      <c r="W54" s="6">
        <v>28.666128985695899</v>
      </c>
      <c r="X54" s="6">
        <v>36.167236305139198</v>
      </c>
      <c r="Y54" s="6">
        <v>-0.25167785234898998</v>
      </c>
      <c r="Z54" s="6">
        <v>-2.4871355060034399</v>
      </c>
      <c r="AA54" s="7">
        <v>1195</v>
      </c>
      <c r="AB54" s="7">
        <v>17.055157640657001</v>
      </c>
      <c r="AC54" s="7">
        <v>29.9871246251593</v>
      </c>
      <c r="AD54" s="13">
        <v>1192</v>
      </c>
      <c r="AE54" s="6">
        <v>17.784780070263999</v>
      </c>
      <c r="AF54" s="13">
        <v>1169</v>
      </c>
      <c r="AG54" s="6">
        <v>15.0373810008637</v>
      </c>
      <c r="AH54" s="13">
        <v>1113</v>
      </c>
      <c r="AI54" s="6">
        <v>18.6066372841671</v>
      </c>
      <c r="AJ54" s="6">
        <v>2.5999999999999999E-3</v>
      </c>
      <c r="AK54" s="6">
        <v>1.4E-3</v>
      </c>
    </row>
    <row r="55" spans="1:37">
      <c r="A55" s="5" t="s">
        <v>96</v>
      </c>
      <c r="B55" s="22">
        <v>780</v>
      </c>
      <c r="C55" s="22">
        <v>2.5299999999999998</v>
      </c>
      <c r="D55" s="22">
        <v>0.36</v>
      </c>
      <c r="E55" s="22">
        <v>595</v>
      </c>
      <c r="F55" s="20">
        <v>80.645161290322605</v>
      </c>
      <c r="G55" s="22">
        <v>2.3546899230289702</v>
      </c>
      <c r="H55" s="18">
        <v>6.4000000000000001E-2</v>
      </c>
      <c r="I55" s="15">
        <v>7.8796552901259E-3</v>
      </c>
      <c r="J55" s="24">
        <v>-0.29357</v>
      </c>
      <c r="K55" s="18">
        <v>0.10299999999999999</v>
      </c>
      <c r="L55" s="15">
        <v>1.18723319533275E-2</v>
      </c>
      <c r="M55" s="18">
        <v>1.24E-2</v>
      </c>
      <c r="N55" s="15">
        <v>3.6205712256493497E-4</v>
      </c>
      <c r="O55" s="24">
        <v>0.53032000000000001</v>
      </c>
      <c r="P55" s="10">
        <v>79.400000000000006</v>
      </c>
      <c r="Q55" s="6">
        <v>2.3320867267727801</v>
      </c>
      <c r="R55" s="6">
        <v>2.9364553807388498</v>
      </c>
      <c r="S55" s="10">
        <v>99</v>
      </c>
      <c r="T55" s="6">
        <v>10.2961501468561</v>
      </c>
      <c r="U55" s="6">
        <v>10.516781317950899</v>
      </c>
      <c r="V55" s="10">
        <v>590</v>
      </c>
      <c r="W55" s="6">
        <v>204.73161370394499</v>
      </c>
      <c r="X55" s="6">
        <v>204.77516387297101</v>
      </c>
      <c r="Y55" s="6">
        <v>19.797979797979799</v>
      </c>
      <c r="Z55" s="6">
        <v>86.542372881355902</v>
      </c>
      <c r="AA55" s="7">
        <v>79.400000000000006</v>
      </c>
      <c r="AB55" s="7">
        <v>2.3320867267727801</v>
      </c>
      <c r="AC55" s="7">
        <v>2.9364553807388498</v>
      </c>
      <c r="AD55" s="13">
        <v>77.3</v>
      </c>
      <c r="AE55" s="6">
        <v>2.1013396920036</v>
      </c>
      <c r="AF55" s="13">
        <v>77.3</v>
      </c>
      <c r="AG55" s="6">
        <v>2.3284990544564201</v>
      </c>
      <c r="AH55" s="13">
        <v>75.5</v>
      </c>
      <c r="AI55" s="6">
        <v>3.6682216156006402</v>
      </c>
      <c r="AJ55" s="6">
        <v>2.1999999999999999E-2</v>
      </c>
      <c r="AK55" s="6">
        <v>1.2999999999999999E-2</v>
      </c>
    </row>
    <row r="56" spans="1:37">
      <c r="A56" s="5" t="s">
        <v>97</v>
      </c>
      <c r="B56" s="22">
        <v>376</v>
      </c>
      <c r="C56" s="22">
        <v>1.3879999999999999</v>
      </c>
      <c r="D56" s="22">
        <v>5.2999999999999999E-2</v>
      </c>
      <c r="E56" s="22">
        <v>1830</v>
      </c>
      <c r="F56" s="20">
        <v>13.071895424836599</v>
      </c>
      <c r="G56" s="22">
        <v>0.33230054942283299</v>
      </c>
      <c r="H56" s="18">
        <v>5.7799999999999997E-2</v>
      </c>
      <c r="I56" s="15">
        <v>1.5050900564255901E-3</v>
      </c>
      <c r="J56" s="24">
        <v>6.1719999999999997E-2</v>
      </c>
      <c r="K56" s="18">
        <v>0.60199999999999998</v>
      </c>
      <c r="L56" s="15">
        <v>1.7251361788566101E-2</v>
      </c>
      <c r="M56" s="18">
        <v>7.6499999999999999E-2</v>
      </c>
      <c r="N56" s="15">
        <v>1.94470589035977E-3</v>
      </c>
      <c r="O56" s="24">
        <v>0.60607999999999995</v>
      </c>
      <c r="P56" s="10">
        <v>475</v>
      </c>
      <c r="Q56" s="6">
        <v>11.3611173247693</v>
      </c>
      <c r="R56" s="6">
        <v>15.3708640502946</v>
      </c>
      <c r="S56" s="10">
        <v>478</v>
      </c>
      <c r="T56" s="6">
        <v>11.1673471469842</v>
      </c>
      <c r="U56" s="6">
        <v>14.1092361933449</v>
      </c>
      <c r="V56" s="10">
        <v>515</v>
      </c>
      <c r="W56" s="6">
        <v>53.974839361392</v>
      </c>
      <c r="X56" s="6">
        <v>60.364240512416103</v>
      </c>
      <c r="Y56" s="6">
        <v>0.62761506276150703</v>
      </c>
      <c r="Z56" s="6">
        <v>7.7669902912621298</v>
      </c>
      <c r="AA56" s="7">
        <v>475</v>
      </c>
      <c r="AB56" s="7">
        <v>11.3611173247693</v>
      </c>
      <c r="AC56" s="7">
        <v>15.3708640502946</v>
      </c>
      <c r="AD56" s="13">
        <v>474</v>
      </c>
      <c r="AE56" s="6">
        <v>11.3611173247693</v>
      </c>
      <c r="AF56" s="13">
        <v>468</v>
      </c>
      <c r="AG56" s="6">
        <v>11.1673471469842</v>
      </c>
      <c r="AH56" s="13">
        <v>436</v>
      </c>
      <c r="AI56" s="6">
        <v>21.575988600480599</v>
      </c>
      <c r="AJ56" s="6">
        <v>2.3E-3</v>
      </c>
      <c r="AK56" s="6">
        <v>1.4E-3</v>
      </c>
    </row>
    <row r="57" spans="1:37">
      <c r="A57" s="5" t="s">
        <v>98</v>
      </c>
      <c r="B57" s="22">
        <v>501</v>
      </c>
      <c r="C57" s="22">
        <v>0.88100000000000001</v>
      </c>
      <c r="D57" s="22">
        <v>3.9E-2</v>
      </c>
      <c r="E57" s="22">
        <v>366</v>
      </c>
      <c r="F57" s="20">
        <v>78.802206461780898</v>
      </c>
      <c r="G57" s="22">
        <v>1.2651716699955999</v>
      </c>
      <c r="H57" s="18">
        <v>4.8899999999999999E-2</v>
      </c>
      <c r="I57" s="15">
        <v>1.7550865998592999E-3</v>
      </c>
      <c r="J57" s="24">
        <v>6.8375000000000005E-2</v>
      </c>
      <c r="K57" s="18">
        <v>8.6599999999999996E-2</v>
      </c>
      <c r="L57" s="15">
        <v>3.2336998575006898E-3</v>
      </c>
      <c r="M57" s="18">
        <v>1.269E-2</v>
      </c>
      <c r="N57" s="15">
        <v>2.03738311566578E-4</v>
      </c>
      <c r="O57" s="24">
        <v>0.34275</v>
      </c>
      <c r="P57" s="10">
        <v>81.3</v>
      </c>
      <c r="Q57" s="6">
        <v>1.2766808979814701</v>
      </c>
      <c r="R57" s="6">
        <v>2.2277395223848999</v>
      </c>
      <c r="S57" s="10">
        <v>84.3</v>
      </c>
      <c r="T57" s="6">
        <v>2.9885872634487498</v>
      </c>
      <c r="U57" s="6">
        <v>3.5037802986335902</v>
      </c>
      <c r="V57" s="10">
        <v>139</v>
      </c>
      <c r="W57" s="6">
        <v>86.644723701625495</v>
      </c>
      <c r="X57" s="6">
        <v>127.21101443543201</v>
      </c>
      <c r="Y57" s="6">
        <v>3.5587188612099698</v>
      </c>
      <c r="Z57" s="6">
        <v>41.510791366906503</v>
      </c>
      <c r="AA57" s="7">
        <v>81.3</v>
      </c>
      <c r="AB57" s="7">
        <v>1.2766808979814701</v>
      </c>
      <c r="AC57" s="7">
        <v>2.2277395223848999</v>
      </c>
      <c r="AD57" s="13">
        <v>81.099999999999994</v>
      </c>
      <c r="AE57" s="6">
        <v>1.3498570721638501</v>
      </c>
      <c r="AF57" s="13">
        <v>81</v>
      </c>
      <c r="AG57" s="6">
        <v>1.5759612404015699</v>
      </c>
      <c r="AH57" s="13">
        <v>76.2</v>
      </c>
      <c r="AI57" s="6">
        <v>47.645045338744602</v>
      </c>
      <c r="AJ57" s="6">
        <v>2.5999999999999999E-3</v>
      </c>
      <c r="AK57" s="6">
        <v>2.8999999999999998E-3</v>
      </c>
    </row>
    <row r="58" spans="1:37">
      <c r="A58" s="5" t="s">
        <v>99</v>
      </c>
      <c r="B58" s="22">
        <v>989</v>
      </c>
      <c r="C58" s="22">
        <v>3.68</v>
      </c>
      <c r="D58" s="22">
        <v>0.26</v>
      </c>
      <c r="E58" s="22">
        <v>4020</v>
      </c>
      <c r="F58" s="20">
        <v>16.0513643659711</v>
      </c>
      <c r="G58" s="22">
        <v>0.22457040756204699</v>
      </c>
      <c r="H58" s="18">
        <v>5.5399999999999998E-2</v>
      </c>
      <c r="I58" s="15">
        <v>8.7331860549003397E-4</v>
      </c>
      <c r="J58" s="24">
        <v>0.36124000000000001</v>
      </c>
      <c r="K58" s="18">
        <v>0.48299999999999998</v>
      </c>
      <c r="L58" s="15">
        <v>9.6920034672919892E-3</v>
      </c>
      <c r="M58" s="18">
        <v>6.2300000000000001E-2</v>
      </c>
      <c r="N58" s="15">
        <v>8.7162287716649597E-4</v>
      </c>
      <c r="O58" s="24">
        <v>0.34266000000000002</v>
      </c>
      <c r="P58" s="10">
        <v>389.5</v>
      </c>
      <c r="Q58" s="6">
        <v>5.3831419980243398</v>
      </c>
      <c r="R58" s="6">
        <v>10.098527698539</v>
      </c>
      <c r="S58" s="10">
        <v>399.6</v>
      </c>
      <c r="T58" s="6">
        <v>6.7342964111047703</v>
      </c>
      <c r="U58" s="6">
        <v>10.060276820541301</v>
      </c>
      <c r="V58" s="10">
        <v>420</v>
      </c>
      <c r="W58" s="6">
        <v>35.772540364845497</v>
      </c>
      <c r="X58" s="6">
        <v>45.149609085049903</v>
      </c>
      <c r="Y58" s="6">
        <v>2.52752752752752</v>
      </c>
      <c r="Z58" s="6">
        <v>7.2619047619047601</v>
      </c>
      <c r="AA58" s="7">
        <v>389.5</v>
      </c>
      <c r="AB58" s="7">
        <v>5.3831419980243398</v>
      </c>
      <c r="AC58" s="7">
        <v>10.098527698539</v>
      </c>
      <c r="AD58" s="13">
        <v>388.1</v>
      </c>
      <c r="AE58" s="6">
        <v>5.5263566452857003</v>
      </c>
      <c r="AF58" s="13">
        <v>384.2</v>
      </c>
      <c r="AG58" s="6">
        <v>6.1677344424528098</v>
      </c>
      <c r="AH58" s="13">
        <v>352</v>
      </c>
      <c r="AI58" s="6">
        <v>16.497716331495699</v>
      </c>
      <c r="AJ58" s="6">
        <v>3.0999999999999999E-3</v>
      </c>
      <c r="AK58" s="6">
        <v>1.1000000000000001E-3</v>
      </c>
    </row>
    <row r="59" spans="1:37">
      <c r="A59" s="5" t="s">
        <v>101</v>
      </c>
      <c r="B59" s="22">
        <v>240</v>
      </c>
      <c r="C59" s="22">
        <v>1.1879999999999999</v>
      </c>
      <c r="D59" s="22">
        <v>0.03</v>
      </c>
      <c r="E59" s="22">
        <v>178</v>
      </c>
      <c r="F59" s="20">
        <v>88.809946714031994</v>
      </c>
      <c r="G59" s="22">
        <v>2.3588201463091099</v>
      </c>
      <c r="H59" s="18">
        <v>5.6899999999999999E-2</v>
      </c>
      <c r="I59" s="15">
        <v>7.8082515882330001E-3</v>
      </c>
      <c r="J59" s="24">
        <v>-0.59911999999999999</v>
      </c>
      <c r="K59" s="18">
        <v>0.10100000000000001</v>
      </c>
      <c r="L59" s="15">
        <v>2.2078868061791601E-2</v>
      </c>
      <c r="M59" s="18">
        <v>1.1259999999999999E-2</v>
      </c>
      <c r="N59" s="15">
        <v>2.9906914518217998E-4</v>
      </c>
      <c r="O59" s="24">
        <v>0.78337999999999997</v>
      </c>
      <c r="P59" s="10">
        <v>72.2</v>
      </c>
      <c r="Q59" s="6">
        <v>1.93821489723101</v>
      </c>
      <c r="R59" s="6">
        <v>2.5274855636244502</v>
      </c>
      <c r="S59" s="10">
        <v>87</v>
      </c>
      <c r="T59" s="6">
        <v>13.430103520753701</v>
      </c>
      <c r="U59" s="6">
        <v>13.594084004608799</v>
      </c>
      <c r="V59" s="10">
        <v>350</v>
      </c>
      <c r="W59" s="6">
        <v>189.027660754999</v>
      </c>
      <c r="X59" s="6">
        <v>189.13265046254099</v>
      </c>
      <c r="Y59" s="6">
        <v>17.0114942528736</v>
      </c>
      <c r="Z59" s="6">
        <v>79.371428571428595</v>
      </c>
      <c r="AA59" s="7">
        <v>72.2</v>
      </c>
      <c r="AB59" s="7">
        <v>1.93821489723101</v>
      </c>
      <c r="AC59" s="7">
        <v>2.5274855636244502</v>
      </c>
      <c r="AD59" s="13">
        <v>70.400000000000006</v>
      </c>
      <c r="AE59" s="6">
        <v>1.5568162986840199</v>
      </c>
      <c r="AF59" s="13">
        <v>70.5</v>
      </c>
      <c r="AG59" s="6">
        <v>1.85091344426497</v>
      </c>
      <c r="AH59" s="13">
        <v>72.099999999999994</v>
      </c>
      <c r="AI59" s="6">
        <v>4.7987217576249703</v>
      </c>
      <c r="AJ59" s="6">
        <v>1.2999999999999999E-2</v>
      </c>
      <c r="AK59" s="6">
        <v>1.2999999999999999E-2</v>
      </c>
    </row>
    <row r="60" spans="1:37">
      <c r="A60" s="5" t="s">
        <v>102</v>
      </c>
      <c r="B60" s="22">
        <v>706</v>
      </c>
      <c r="C60" s="22">
        <v>0.73099999999999998</v>
      </c>
      <c r="D60" s="22">
        <v>4.7E-2</v>
      </c>
      <c r="E60" s="22">
        <v>9070</v>
      </c>
      <c r="F60" s="20">
        <v>6.2539086929330798</v>
      </c>
      <c r="G60" s="22">
        <v>0.128773557885526</v>
      </c>
      <c r="H60" s="18">
        <v>7.0599999999999996E-2</v>
      </c>
      <c r="I60" s="15">
        <v>7.9368414827937501E-4</v>
      </c>
      <c r="J60" s="24">
        <v>0.24285999999999999</v>
      </c>
      <c r="K60" s="18">
        <v>1.583</v>
      </c>
      <c r="L60" s="15">
        <v>3.72189621726614E-2</v>
      </c>
      <c r="M60" s="18">
        <v>0.15989999999999999</v>
      </c>
      <c r="N60" s="15">
        <v>3.2924836157526998E-3</v>
      </c>
      <c r="O60" s="24">
        <v>0.80533999999999994</v>
      </c>
      <c r="P60" s="10">
        <v>956</v>
      </c>
      <c r="Q60" s="6">
        <v>18.124877121500599</v>
      </c>
      <c r="R60" s="6">
        <v>27.053397237507902</v>
      </c>
      <c r="S60" s="10">
        <v>962</v>
      </c>
      <c r="T60" s="6">
        <v>14.550889447873599</v>
      </c>
      <c r="U60" s="6">
        <v>20.236396135030599</v>
      </c>
      <c r="V60" s="10">
        <v>951</v>
      </c>
      <c r="W60" s="6">
        <v>26.141804801414601</v>
      </c>
      <c r="X60" s="6">
        <v>34.779578486759</v>
      </c>
      <c r="Y60" s="6">
        <v>0.62370062370061397</v>
      </c>
      <c r="Z60" s="6">
        <v>-0.52576235541535299</v>
      </c>
      <c r="AA60" s="7">
        <v>956</v>
      </c>
      <c r="AB60" s="7">
        <v>18.124877121500599</v>
      </c>
      <c r="AC60" s="7">
        <v>27.053397237507902</v>
      </c>
      <c r="AD60" s="13">
        <v>953</v>
      </c>
      <c r="AE60" s="6">
        <v>18.8788551207296</v>
      </c>
      <c r="AF60" s="13">
        <v>942</v>
      </c>
      <c r="AG60" s="6">
        <v>17.3495931861309</v>
      </c>
      <c r="AH60" s="13">
        <v>897</v>
      </c>
      <c r="AI60" s="6">
        <v>16.7819533510037</v>
      </c>
      <c r="AJ60" s="6">
        <v>2.3999999999999998E-3</v>
      </c>
      <c r="AK60" s="6">
        <v>1.1000000000000001E-3</v>
      </c>
    </row>
    <row r="61" spans="1:37">
      <c r="A61" s="5" t="s">
        <v>103</v>
      </c>
      <c r="B61" s="22">
        <v>398</v>
      </c>
      <c r="C61" s="22">
        <v>2.0350000000000001</v>
      </c>
      <c r="D61" s="22">
        <v>3.7999999999999999E-2</v>
      </c>
      <c r="E61" s="22">
        <v>242</v>
      </c>
      <c r="F61" s="20">
        <v>91.659028414298803</v>
      </c>
      <c r="G61" s="22">
        <v>1.99569433276958</v>
      </c>
      <c r="H61" s="18">
        <v>4.7E-2</v>
      </c>
      <c r="I61" s="15">
        <v>2.4624769628016699E-3</v>
      </c>
      <c r="J61" s="24">
        <v>0.31985000000000002</v>
      </c>
      <c r="K61" s="18">
        <v>7.1099999999999997E-2</v>
      </c>
      <c r="L61" s="15">
        <v>3.5630334964605699E-3</v>
      </c>
      <c r="M61" s="18">
        <v>1.091E-2</v>
      </c>
      <c r="N61" s="15">
        <v>2.3754370461033099E-4</v>
      </c>
      <c r="O61" s="24">
        <v>-6.9417999999999997E-3</v>
      </c>
      <c r="P61" s="10">
        <v>69.900000000000006</v>
      </c>
      <c r="Q61" s="6">
        <v>1.47751353459901</v>
      </c>
      <c r="R61" s="6">
        <v>2.15759431926086</v>
      </c>
      <c r="S61" s="10">
        <v>69.599999999999994</v>
      </c>
      <c r="T61" s="6">
        <v>3.3232643434803899</v>
      </c>
      <c r="U61" s="6">
        <v>3.65574185737362</v>
      </c>
      <c r="V61" s="10">
        <v>50</v>
      </c>
      <c r="W61" s="6">
        <v>95.329039525183504</v>
      </c>
      <c r="X61" s="6">
        <v>97.539888543824702</v>
      </c>
      <c r="Y61" s="6">
        <v>-0.43103448275863299</v>
      </c>
      <c r="Z61" s="6">
        <v>-39.799999999999997</v>
      </c>
      <c r="AA61" s="7">
        <v>69.900000000000006</v>
      </c>
      <c r="AB61" s="7">
        <v>1.47751353459901</v>
      </c>
      <c r="AC61" s="7">
        <v>2.15759431926086</v>
      </c>
      <c r="AD61" s="13">
        <v>69.8</v>
      </c>
      <c r="AE61" s="6">
        <v>1.62918576133087</v>
      </c>
      <c r="AF61" s="13">
        <v>69.8</v>
      </c>
      <c r="AG61" s="6">
        <v>1.7612171633981299</v>
      </c>
      <c r="AH61" s="13">
        <v>67.5</v>
      </c>
      <c r="AI61" s="6">
        <v>12.8390021728326</v>
      </c>
      <c r="AJ61" s="6">
        <v>5.0000000000000001E-4</v>
      </c>
      <c r="AK61" s="6">
        <v>4.1000000000000003E-3</v>
      </c>
    </row>
    <row r="62" spans="1:37">
      <c r="A62" s="5" t="s">
        <v>104</v>
      </c>
      <c r="B62" s="22">
        <v>469</v>
      </c>
      <c r="C62" s="22">
        <v>1.411</v>
      </c>
      <c r="D62" s="22">
        <v>4.3999999999999997E-2</v>
      </c>
      <c r="E62" s="22">
        <v>367</v>
      </c>
      <c r="F62" s="20">
        <v>91.074681238615696</v>
      </c>
      <c r="G62" s="22">
        <v>2.3503174249671401</v>
      </c>
      <c r="H62" s="18">
        <v>5.9900000000000002E-2</v>
      </c>
      <c r="I62" s="15">
        <v>4.18746320066415E-3</v>
      </c>
      <c r="J62" s="24">
        <v>-0.32068999999999998</v>
      </c>
      <c r="K62" s="18">
        <v>9.2399999999999996E-2</v>
      </c>
      <c r="L62" s="15">
        <v>7.3243111598566002E-3</v>
      </c>
      <c r="M62" s="18">
        <v>1.098E-2</v>
      </c>
      <c r="N62" s="15">
        <v>2.8335520888100901E-4</v>
      </c>
      <c r="O62" s="24">
        <v>0.58267000000000002</v>
      </c>
      <c r="P62" s="10">
        <v>70.400000000000006</v>
      </c>
      <c r="Q62" s="6">
        <v>1.7824884158308201</v>
      </c>
      <c r="R62" s="6">
        <v>2.3834660654633901</v>
      </c>
      <c r="S62" s="10">
        <v>89.3</v>
      </c>
      <c r="T62" s="6">
        <v>6.6900632219836904</v>
      </c>
      <c r="U62" s="6">
        <v>6.9659515214859997</v>
      </c>
      <c r="V62" s="10">
        <v>530</v>
      </c>
      <c r="W62" s="6">
        <v>133.87906721021301</v>
      </c>
      <c r="X62" s="6">
        <v>133.95959809001499</v>
      </c>
      <c r="Y62" s="6">
        <v>21.164613661814101</v>
      </c>
      <c r="Z62" s="6">
        <v>86.716981132075503</v>
      </c>
      <c r="AA62" s="7">
        <v>70.400000000000006</v>
      </c>
      <c r="AB62" s="7">
        <v>1.7824884158308201</v>
      </c>
      <c r="AC62" s="7">
        <v>2.3834660654633901</v>
      </c>
      <c r="AD62" s="13">
        <v>69</v>
      </c>
      <c r="AE62" s="6">
        <v>1.6298665444051199</v>
      </c>
      <c r="AF62" s="13">
        <v>69.099999999999994</v>
      </c>
      <c r="AG62" s="6">
        <v>1.8680861634675201</v>
      </c>
      <c r="AH62" s="13">
        <v>68.900000000000006</v>
      </c>
      <c r="AI62" s="6">
        <v>3.45737430383166</v>
      </c>
      <c r="AJ62" s="6">
        <v>1.72E-2</v>
      </c>
      <c r="AK62" s="6">
        <v>6.7999999999999996E-3</v>
      </c>
    </row>
    <row r="63" spans="1:37">
      <c r="A63" s="5" t="s">
        <v>106</v>
      </c>
      <c r="B63" s="22">
        <v>454</v>
      </c>
      <c r="C63" s="22">
        <v>1.61</v>
      </c>
      <c r="D63" s="22">
        <v>0.14000000000000001</v>
      </c>
      <c r="E63" s="22">
        <v>512</v>
      </c>
      <c r="F63" s="20">
        <v>81.10300081103</v>
      </c>
      <c r="G63" s="22">
        <v>1.7770867297577699</v>
      </c>
      <c r="H63" s="18">
        <v>8.6099999999999996E-2</v>
      </c>
      <c r="I63" s="15">
        <v>7.7284209461490599E-3</v>
      </c>
      <c r="J63" s="24">
        <v>-8.8159000000000001E-2</v>
      </c>
      <c r="K63" s="18">
        <v>0.14899999999999999</v>
      </c>
      <c r="L63" s="15">
        <v>1.4280024330861601E-2</v>
      </c>
      <c r="M63" s="18">
        <v>1.2330000000000001E-2</v>
      </c>
      <c r="N63" s="15">
        <v>2.7016854072967099E-4</v>
      </c>
      <c r="O63" s="24">
        <v>0.31585999999999997</v>
      </c>
      <c r="P63" s="10">
        <v>79</v>
      </c>
      <c r="Q63" s="6">
        <v>1.7193407085267201</v>
      </c>
      <c r="R63" s="6">
        <v>2.4708017051892401</v>
      </c>
      <c r="S63" s="10">
        <v>140</v>
      </c>
      <c r="T63" s="6">
        <v>12.6922559940261</v>
      </c>
      <c r="U63" s="6">
        <v>13.036440562099999</v>
      </c>
      <c r="V63" s="10">
        <v>1140</v>
      </c>
      <c r="W63" s="6">
        <v>173.23101117474999</v>
      </c>
      <c r="X63" s="6">
        <v>173.24563494082801</v>
      </c>
      <c r="Y63" s="6">
        <v>43.571428571428598</v>
      </c>
      <c r="Z63" s="6">
        <v>93.070175438596493</v>
      </c>
      <c r="AA63" s="7">
        <v>79</v>
      </c>
      <c r="AB63" s="7">
        <v>1.7193407085267201</v>
      </c>
      <c r="AC63" s="7">
        <v>2.4708017051892401</v>
      </c>
      <c r="AD63" s="13">
        <v>74.900000000000006</v>
      </c>
      <c r="AE63" s="6">
        <v>1.79519705659217</v>
      </c>
      <c r="AF63" s="13">
        <v>75</v>
      </c>
      <c r="AG63" s="6">
        <v>2.3182239360966999</v>
      </c>
      <c r="AH63" s="13">
        <v>79</v>
      </c>
      <c r="AI63" s="6">
        <v>1.92806447669301</v>
      </c>
      <c r="AJ63" s="6">
        <v>5.0999999999999997E-2</v>
      </c>
      <c r="AK63" s="6">
        <v>1.2999999999999999E-2</v>
      </c>
    </row>
    <row r="64" spans="1:37">
      <c r="A64" s="5" t="s">
        <v>108</v>
      </c>
      <c r="B64" s="22">
        <v>455</v>
      </c>
      <c r="C64" s="22">
        <v>1.1919999999999999</v>
      </c>
      <c r="D64" s="22">
        <v>4.7E-2</v>
      </c>
      <c r="E64" s="22">
        <v>316</v>
      </c>
      <c r="F64" s="20">
        <v>88.573959255978707</v>
      </c>
      <c r="G64" s="22">
        <v>1.6332403250593199</v>
      </c>
      <c r="H64" s="18">
        <v>5.28E-2</v>
      </c>
      <c r="I64" s="15">
        <v>2.3844214013205201E-3</v>
      </c>
      <c r="J64" s="24">
        <v>0.16788</v>
      </c>
      <c r="K64" s="18">
        <v>8.3199999999999996E-2</v>
      </c>
      <c r="L64" s="15">
        <v>3.8266676669917398E-3</v>
      </c>
      <c r="M64" s="18">
        <v>1.129E-2</v>
      </c>
      <c r="N64" s="15">
        <v>2.0817950811739401E-4</v>
      </c>
      <c r="O64" s="24">
        <v>0.19194</v>
      </c>
      <c r="P64" s="10">
        <v>72.400000000000006</v>
      </c>
      <c r="Q64" s="6">
        <v>1.33178660963635</v>
      </c>
      <c r="R64" s="6">
        <v>2.10215266271662</v>
      </c>
      <c r="S64" s="10">
        <v>81</v>
      </c>
      <c r="T64" s="6">
        <v>3.58271502477242</v>
      </c>
      <c r="U64" s="6">
        <v>3.9928179407630999</v>
      </c>
      <c r="V64" s="10">
        <v>290</v>
      </c>
      <c r="W64" s="6">
        <v>94.722987313503296</v>
      </c>
      <c r="X64" s="6">
        <v>95.511559728902995</v>
      </c>
      <c r="Y64" s="6">
        <v>10.617283950617299</v>
      </c>
      <c r="Z64" s="6">
        <v>75.034482758620697</v>
      </c>
      <c r="AA64" s="7">
        <v>72.400000000000006</v>
      </c>
      <c r="AB64" s="7">
        <v>1.33178660963635</v>
      </c>
      <c r="AC64" s="7">
        <v>2.10215266271662</v>
      </c>
      <c r="AD64" s="13">
        <v>71.8</v>
      </c>
      <c r="AE64" s="6">
        <v>1.40650473643237</v>
      </c>
      <c r="AF64" s="13">
        <v>71.8</v>
      </c>
      <c r="AG64" s="6">
        <v>1.6200144902839799</v>
      </c>
      <c r="AH64" s="13">
        <v>72.400000000000006</v>
      </c>
      <c r="AI64" s="6">
        <v>6.7846536826945698</v>
      </c>
      <c r="AJ64" s="6">
        <v>7.9000000000000008E-3</v>
      </c>
      <c r="AK64" s="6">
        <v>3.8999999999999998E-3</v>
      </c>
    </row>
    <row r="65" spans="1:37">
      <c r="A65" s="5" t="s">
        <v>109</v>
      </c>
      <c r="B65" s="22">
        <v>292</v>
      </c>
      <c r="C65" s="22">
        <v>1.175</v>
      </c>
      <c r="D65" s="22">
        <v>7.5999999999999998E-2</v>
      </c>
      <c r="E65" s="22">
        <v>313</v>
      </c>
      <c r="F65" s="20">
        <v>67.750677506775105</v>
      </c>
      <c r="G65" s="22">
        <v>1.5017794757785099</v>
      </c>
      <c r="H65" s="18">
        <v>6.4699999999999994E-2</v>
      </c>
      <c r="I65" s="15">
        <v>4.1139387451905301E-3</v>
      </c>
      <c r="J65" s="24">
        <v>-0.25994</v>
      </c>
      <c r="K65" s="18">
        <v>0.13400000000000001</v>
      </c>
      <c r="L65" s="15">
        <v>1.03555780543628E-2</v>
      </c>
      <c r="M65" s="18">
        <v>1.4760000000000001E-2</v>
      </c>
      <c r="N65" s="15">
        <v>3.2717407232236501E-4</v>
      </c>
      <c r="O65" s="24">
        <v>0.53308999999999995</v>
      </c>
      <c r="P65" s="10">
        <v>94.5</v>
      </c>
      <c r="Q65" s="6">
        <v>2.0473173144911399</v>
      </c>
      <c r="R65" s="6">
        <v>2.94653287731261</v>
      </c>
      <c r="S65" s="10">
        <v>127</v>
      </c>
      <c r="T65" s="6">
        <v>8.7744330366991807</v>
      </c>
      <c r="U65" s="6">
        <v>9.1838772303976803</v>
      </c>
      <c r="V65" s="10">
        <v>700</v>
      </c>
      <c r="W65" s="6">
        <v>126.015484846177</v>
      </c>
      <c r="X65" s="6">
        <v>126.12039265269399</v>
      </c>
      <c r="Y65" s="6">
        <v>25.590551181102398</v>
      </c>
      <c r="Z65" s="6">
        <v>86.5</v>
      </c>
      <c r="AA65" s="7">
        <v>94.5</v>
      </c>
      <c r="AB65" s="7">
        <v>2.0473173144911399</v>
      </c>
      <c r="AC65" s="7">
        <v>2.94653287731261</v>
      </c>
      <c r="AD65" s="13">
        <v>92.1</v>
      </c>
      <c r="AE65" s="6">
        <v>1.89639346819567</v>
      </c>
      <c r="AF65" s="13">
        <v>92.2</v>
      </c>
      <c r="AG65" s="6">
        <v>2.3541187556106702</v>
      </c>
      <c r="AH65" s="13">
        <v>93.6</v>
      </c>
      <c r="AI65" s="6">
        <v>3.57256504727131</v>
      </c>
      <c r="AJ65" s="6">
        <v>2.2700000000000001E-2</v>
      </c>
      <c r="AK65" s="6">
        <v>6.7000000000000002E-3</v>
      </c>
    </row>
    <row r="66" spans="1:37">
      <c r="A66" s="5" t="s">
        <v>111</v>
      </c>
      <c r="B66" s="22">
        <v>240</v>
      </c>
      <c r="C66" s="22">
        <v>1.96</v>
      </c>
      <c r="D66" s="22">
        <v>0.11</v>
      </c>
      <c r="E66" s="22">
        <v>1560</v>
      </c>
      <c r="F66" s="20">
        <v>10.5596620908131</v>
      </c>
      <c r="G66" s="22">
        <v>0.27945778350413603</v>
      </c>
      <c r="H66" s="18">
        <v>6.0100000000000001E-2</v>
      </c>
      <c r="I66" s="15">
        <v>1.58546413678278E-3</v>
      </c>
      <c r="J66" s="24">
        <v>6.5407000000000007E-2</v>
      </c>
      <c r="K66" s="18">
        <v>0.79200000000000004</v>
      </c>
      <c r="L66" s="15">
        <v>2.8329951799464799E-2</v>
      </c>
      <c r="M66" s="18">
        <v>9.4700000000000006E-2</v>
      </c>
      <c r="N66" s="15">
        <v>2.5062025536656098E-3</v>
      </c>
      <c r="O66" s="24">
        <v>0.66442999999999997</v>
      </c>
      <c r="P66" s="10">
        <v>583</v>
      </c>
      <c r="Q66" s="6">
        <v>14.562816777148599</v>
      </c>
      <c r="R66" s="6">
        <v>19.259199834385999</v>
      </c>
      <c r="S66" s="10">
        <v>591</v>
      </c>
      <c r="T66" s="6">
        <v>15.855221236620601</v>
      </c>
      <c r="U66" s="6">
        <v>18.821506685864101</v>
      </c>
      <c r="V66" s="10">
        <v>597</v>
      </c>
      <c r="W66" s="6">
        <v>57.884566017556502</v>
      </c>
      <c r="X66" s="6">
        <v>63.158876761900103</v>
      </c>
      <c r="Y66" s="6">
        <v>1.3536379018612501</v>
      </c>
      <c r="Z66" s="6">
        <v>2.3450586264656601</v>
      </c>
      <c r="AA66" s="7">
        <v>583</v>
      </c>
      <c r="AB66" s="7">
        <v>14.562816777148599</v>
      </c>
      <c r="AC66" s="7">
        <v>19.259199834385999</v>
      </c>
      <c r="AD66" s="13">
        <v>581</v>
      </c>
      <c r="AE66" s="6">
        <v>15.3302195837111</v>
      </c>
      <c r="AF66" s="13">
        <v>568</v>
      </c>
      <c r="AG66" s="6">
        <v>15.114497691361899</v>
      </c>
      <c r="AH66" s="13">
        <v>503</v>
      </c>
      <c r="AI66" s="6">
        <v>34.5401647801636</v>
      </c>
      <c r="AJ66" s="6">
        <v>3.8E-3</v>
      </c>
      <c r="AK66" s="6">
        <v>1.6999999999999999E-3</v>
      </c>
    </row>
    <row r="67" spans="1:37">
      <c r="A67" s="5" t="s">
        <v>112</v>
      </c>
      <c r="B67" s="22">
        <v>700</v>
      </c>
      <c r="C67" s="22">
        <v>0.96399999999999997</v>
      </c>
      <c r="D67" s="22">
        <v>3.7999999999999999E-2</v>
      </c>
      <c r="E67" s="22">
        <v>553</v>
      </c>
      <c r="F67" s="20">
        <v>78.864353312302796</v>
      </c>
      <c r="G67" s="22">
        <v>1.7310144996502399</v>
      </c>
      <c r="H67" s="18">
        <v>5.5500000000000001E-2</v>
      </c>
      <c r="I67" s="15">
        <v>1.75275209063361E-3</v>
      </c>
      <c r="J67" s="24">
        <v>0.38423000000000002</v>
      </c>
      <c r="K67" s="18">
        <v>9.7900000000000001E-2</v>
      </c>
      <c r="L67" s="15">
        <v>3.13046480333193E-3</v>
      </c>
      <c r="M67" s="18">
        <v>1.268E-2</v>
      </c>
      <c r="N67" s="15">
        <v>2.7831666568856397E-4</v>
      </c>
      <c r="O67" s="24">
        <v>0.21937000000000001</v>
      </c>
      <c r="P67" s="10">
        <v>81.2</v>
      </c>
      <c r="Q67" s="6">
        <v>1.7987074965938701</v>
      </c>
      <c r="R67" s="6">
        <v>2.5618495077544798</v>
      </c>
      <c r="S67" s="10">
        <v>94.8</v>
      </c>
      <c r="T67" s="6">
        <v>2.8791323045416899</v>
      </c>
      <c r="U67" s="6">
        <v>3.5322136807278901</v>
      </c>
      <c r="V67" s="10">
        <v>436</v>
      </c>
      <c r="W67" s="6">
        <v>74.115776284916905</v>
      </c>
      <c r="X67" s="6">
        <v>74.665258994906694</v>
      </c>
      <c r="Y67" s="6">
        <v>14.3459915611814</v>
      </c>
      <c r="Z67" s="6">
        <v>81.376146788990795</v>
      </c>
      <c r="AA67" s="7">
        <v>81.2</v>
      </c>
      <c r="AB67" s="7">
        <v>1.7987074965938701</v>
      </c>
      <c r="AC67" s="7">
        <v>2.5618495077544798</v>
      </c>
      <c r="AD67" s="13">
        <v>80.3</v>
      </c>
      <c r="AE67" s="6">
        <v>1.87465961131694</v>
      </c>
      <c r="AF67" s="13">
        <v>80.3</v>
      </c>
      <c r="AG67" s="6">
        <v>2.09809504719294</v>
      </c>
      <c r="AH67" s="13">
        <v>81.099999999999994</v>
      </c>
      <c r="AI67" s="6">
        <v>4.22245122125205</v>
      </c>
      <c r="AJ67" s="6">
        <v>1.11E-2</v>
      </c>
      <c r="AK67" s="6">
        <v>3.0000000000000001E-3</v>
      </c>
    </row>
    <row r="68" spans="1:37">
      <c r="A68" s="5" t="s">
        <v>114</v>
      </c>
      <c r="B68" s="22">
        <v>407</v>
      </c>
      <c r="C68" s="22">
        <v>1.1120000000000001</v>
      </c>
      <c r="D68" s="22">
        <v>4.2999999999999997E-2</v>
      </c>
      <c r="E68" s="22">
        <v>358</v>
      </c>
      <c r="F68" s="20">
        <v>88.652482269503594</v>
      </c>
      <c r="G68" s="22">
        <v>2.2302945373637399</v>
      </c>
      <c r="H68" s="18">
        <v>6.8199999999999997E-2</v>
      </c>
      <c r="I68" s="15">
        <v>5.8402844017945901E-3</v>
      </c>
      <c r="J68" s="24">
        <v>1.6324000000000002E-2</v>
      </c>
      <c r="K68" s="18">
        <v>0.107</v>
      </c>
      <c r="L68" s="15">
        <v>9.5313825655043392E-3</v>
      </c>
      <c r="M68" s="18">
        <v>1.128E-2</v>
      </c>
      <c r="N68" s="15">
        <v>2.83779108462903E-4</v>
      </c>
      <c r="O68" s="24">
        <v>0.19373000000000001</v>
      </c>
      <c r="P68" s="10">
        <v>72.3</v>
      </c>
      <c r="Q68" s="6">
        <v>1.78519721563893</v>
      </c>
      <c r="R68" s="6">
        <v>2.4140603533078901</v>
      </c>
      <c r="S68" s="10">
        <v>103</v>
      </c>
      <c r="T68" s="6">
        <v>8.7371947459419399</v>
      </c>
      <c r="U68" s="6">
        <v>9.0143435568075692</v>
      </c>
      <c r="V68" s="10">
        <v>790</v>
      </c>
      <c r="W68" s="6">
        <v>165.36193190858401</v>
      </c>
      <c r="X68" s="6">
        <v>165.391174337357</v>
      </c>
      <c r="Y68" s="6">
        <v>29.805825242718502</v>
      </c>
      <c r="Z68" s="6">
        <v>90.848101265822805</v>
      </c>
      <c r="AA68" s="7">
        <v>72.3</v>
      </c>
      <c r="AB68" s="7">
        <v>1.78519721563893</v>
      </c>
      <c r="AC68" s="7">
        <v>2.4140603533078901</v>
      </c>
      <c r="AD68" s="13">
        <v>70.099999999999994</v>
      </c>
      <c r="AE68" s="6">
        <v>1.9383831145377299</v>
      </c>
      <c r="AF68" s="13">
        <v>70.099999999999994</v>
      </c>
      <c r="AG68" s="6">
        <v>2.2112828920143799</v>
      </c>
      <c r="AH68" s="13">
        <v>72.3</v>
      </c>
      <c r="AI68" s="6">
        <v>2.3599416389060401</v>
      </c>
      <c r="AJ68" s="6">
        <v>2.8000000000000001E-2</v>
      </c>
      <c r="AK68" s="6">
        <v>9.7999999999999997E-3</v>
      </c>
    </row>
    <row r="69" spans="1:37">
      <c r="A69" s="5" t="s">
        <v>115</v>
      </c>
      <c r="B69" s="22">
        <v>163</v>
      </c>
      <c r="C69" s="22">
        <v>0.38009999999999999</v>
      </c>
      <c r="D69" s="22">
        <v>8.6999999999999994E-3</v>
      </c>
      <c r="E69" s="22">
        <v>7670</v>
      </c>
      <c r="F69" s="20">
        <v>2.9385836027034999</v>
      </c>
      <c r="G69" s="22">
        <v>5.3957641763129699E-2</v>
      </c>
      <c r="H69" s="18">
        <v>0.1168</v>
      </c>
      <c r="I69" s="15">
        <v>1.5847702340700701E-3</v>
      </c>
      <c r="J69" s="24">
        <v>-1.9613999999999999E-2</v>
      </c>
      <c r="K69" s="18">
        <v>5.57</v>
      </c>
      <c r="L69" s="15">
        <v>0.13489625110061401</v>
      </c>
      <c r="M69" s="18">
        <v>0.34029999999999999</v>
      </c>
      <c r="N69" s="15">
        <v>6.2485156029252302E-3</v>
      </c>
      <c r="O69" s="24">
        <v>0.7772</v>
      </c>
      <c r="P69" s="10">
        <v>1887</v>
      </c>
      <c r="Q69" s="6">
        <v>29.999339147991499</v>
      </c>
      <c r="R69" s="6">
        <v>47.625986543335301</v>
      </c>
      <c r="S69" s="10">
        <v>1908</v>
      </c>
      <c r="T69" s="6">
        <v>21.414024768829201</v>
      </c>
      <c r="U69" s="6">
        <v>28.9318535317101</v>
      </c>
      <c r="V69" s="10">
        <v>1904</v>
      </c>
      <c r="W69" s="6">
        <v>25.3458393619375</v>
      </c>
      <c r="X69" s="6">
        <v>32.541632871520001</v>
      </c>
      <c r="Y69" s="6">
        <v>1.10062893081762</v>
      </c>
      <c r="Z69" s="6">
        <v>0.89285714285713902</v>
      </c>
      <c r="AA69" s="7">
        <v>1904</v>
      </c>
      <c r="AB69" s="7">
        <v>25.3458393619375</v>
      </c>
      <c r="AC69" s="7">
        <v>32.541632871520001</v>
      </c>
      <c r="AD69" s="13">
        <v>1877</v>
      </c>
      <c r="AE69" s="6">
        <v>31.491591724081101</v>
      </c>
      <c r="AF69" s="13">
        <v>1865</v>
      </c>
      <c r="AG69" s="6">
        <v>25.679572753455801</v>
      </c>
      <c r="AH69" s="13">
        <v>1835</v>
      </c>
      <c r="AI69" s="6">
        <v>22.998947214190899</v>
      </c>
      <c r="AJ69" s="6">
        <v>6.1000000000000004E-3</v>
      </c>
      <c r="AK69" s="6">
        <v>2.2000000000000001E-3</v>
      </c>
    </row>
    <row r="70" spans="1:37">
      <c r="A70" s="5" t="s">
        <v>116</v>
      </c>
      <c r="B70" s="22">
        <v>1390</v>
      </c>
      <c r="C70" s="22">
        <v>1.8380000000000001</v>
      </c>
      <c r="D70" s="22">
        <v>8.2000000000000003E-2</v>
      </c>
      <c r="E70" s="22">
        <v>1620</v>
      </c>
      <c r="F70" s="20">
        <v>78.064012490242007</v>
      </c>
      <c r="G70" s="22">
        <v>3.1064974824553002</v>
      </c>
      <c r="H70" s="18">
        <v>9.0999999999999998E-2</v>
      </c>
      <c r="I70" s="15">
        <v>1.02398603068975E-2</v>
      </c>
      <c r="J70" s="24">
        <v>-0.58623999999999998</v>
      </c>
      <c r="K70" s="18">
        <v>0.16800000000000001</v>
      </c>
      <c r="L70" s="15">
        <v>2.3703661813314798E-2</v>
      </c>
      <c r="M70" s="18">
        <v>1.281E-2</v>
      </c>
      <c r="N70" s="15">
        <v>5.0976412153073297E-4</v>
      </c>
      <c r="O70" s="24">
        <v>0.76663000000000003</v>
      </c>
      <c r="P70" s="10">
        <v>82</v>
      </c>
      <c r="Q70" s="6">
        <v>3.26519849640865</v>
      </c>
      <c r="R70" s="6">
        <v>3.7492609300080102</v>
      </c>
      <c r="S70" s="10">
        <v>155</v>
      </c>
      <c r="T70" s="6">
        <v>19.759045424751399</v>
      </c>
      <c r="U70" s="6">
        <v>20.032833877266601</v>
      </c>
      <c r="V70" s="10">
        <v>1270</v>
      </c>
      <c r="W70" s="6">
        <v>196.851061266204</v>
      </c>
      <c r="X70" s="6">
        <v>196.863290523649</v>
      </c>
      <c r="Y70" s="6">
        <v>47.096774193548399</v>
      </c>
      <c r="Z70" s="6">
        <v>93.543307086614206</v>
      </c>
      <c r="AA70" s="7">
        <v>82</v>
      </c>
      <c r="AB70" s="7">
        <v>3.26519849640865</v>
      </c>
      <c r="AC70" s="7">
        <v>3.7492609300080102</v>
      </c>
      <c r="AD70" s="13">
        <v>77.099999999999994</v>
      </c>
      <c r="AE70" s="6">
        <v>2.5667335703086298</v>
      </c>
      <c r="AF70" s="13">
        <v>77.2</v>
      </c>
      <c r="AG70" s="6">
        <v>3.04445004843038</v>
      </c>
      <c r="AH70" s="13">
        <v>82</v>
      </c>
      <c r="AI70" s="6">
        <v>3.28062823721972</v>
      </c>
      <c r="AJ70" s="6">
        <v>5.7000000000000002E-2</v>
      </c>
      <c r="AK70" s="6">
        <v>1.6E-2</v>
      </c>
    </row>
    <row r="71" spans="1:37">
      <c r="A71" s="5" t="s">
        <v>117</v>
      </c>
      <c r="B71" s="22">
        <v>212.5</v>
      </c>
      <c r="C71" s="22">
        <v>1.214</v>
      </c>
      <c r="D71" s="22">
        <v>2.3E-2</v>
      </c>
      <c r="E71" s="22">
        <v>14520</v>
      </c>
      <c r="F71" s="20">
        <v>2.4875621890547301</v>
      </c>
      <c r="G71" s="22">
        <v>6.5076026590345198E-2</v>
      </c>
      <c r="H71" s="18">
        <v>0.15110000000000001</v>
      </c>
      <c r="I71" s="15">
        <v>2.2900484812024302E-3</v>
      </c>
      <c r="J71" s="24">
        <v>0.57462999999999997</v>
      </c>
      <c r="K71" s="18">
        <v>8.4499999999999993</v>
      </c>
      <c r="L71" s="15">
        <v>0.19265588032811301</v>
      </c>
      <c r="M71" s="18">
        <v>0.40200000000000002</v>
      </c>
      <c r="N71" s="15">
        <v>1.05165462011061E-2</v>
      </c>
      <c r="O71" s="24">
        <v>0.79586000000000001</v>
      </c>
      <c r="P71" s="10">
        <v>2176</v>
      </c>
      <c r="Q71" s="6">
        <v>47.762088874412001</v>
      </c>
      <c r="R71" s="6">
        <v>63.452920603686501</v>
      </c>
      <c r="S71" s="10">
        <v>2280</v>
      </c>
      <c r="T71" s="6">
        <v>20.995826886852502</v>
      </c>
      <c r="U71" s="6">
        <v>29.357584955252701</v>
      </c>
      <c r="V71" s="10">
        <v>2357</v>
      </c>
      <c r="W71" s="6">
        <v>26.0646276466912</v>
      </c>
      <c r="X71" s="6">
        <v>32.930013887255797</v>
      </c>
      <c r="Y71" s="6">
        <v>4.5614035087719298</v>
      </c>
      <c r="Z71" s="6">
        <v>7.67925328807807</v>
      </c>
      <c r="AA71" s="7">
        <v>2357</v>
      </c>
      <c r="AB71" s="7">
        <v>26.0646276466912</v>
      </c>
      <c r="AC71" s="7">
        <v>32.930013887255797</v>
      </c>
      <c r="AD71" s="13">
        <v>2142</v>
      </c>
      <c r="AE71" s="6">
        <v>56.994886907925597</v>
      </c>
      <c r="AF71" s="13">
        <v>2158</v>
      </c>
      <c r="AG71" s="6">
        <v>51.501114033219501</v>
      </c>
      <c r="AH71" s="13">
        <v>2169</v>
      </c>
      <c r="AI71" s="6">
        <v>43.3553320176499</v>
      </c>
      <c r="AJ71" s="6">
        <v>1.9300000000000001E-2</v>
      </c>
      <c r="AK71" s="6">
        <v>7.7000000000000002E-3</v>
      </c>
    </row>
    <row r="72" spans="1:37">
      <c r="A72" s="5" t="s">
        <v>118</v>
      </c>
      <c r="B72" s="22">
        <v>87.5</v>
      </c>
      <c r="C72" s="22">
        <v>1.2450000000000001</v>
      </c>
      <c r="D72" s="22">
        <v>1.7999999999999999E-2</v>
      </c>
      <c r="E72" s="22">
        <v>108</v>
      </c>
      <c r="F72" s="20">
        <v>60.8272506082725</v>
      </c>
      <c r="G72" s="22">
        <v>1.2211522826051899</v>
      </c>
      <c r="H72" s="18">
        <v>6.2E-2</v>
      </c>
      <c r="I72" s="15">
        <v>4.9199160289789797E-3</v>
      </c>
      <c r="J72" s="24">
        <v>0.19116</v>
      </c>
      <c r="K72" s="18">
        <v>0.14299999999999999</v>
      </c>
      <c r="L72" s="15">
        <v>1.1149854869459099E-2</v>
      </c>
      <c r="M72" s="18">
        <v>1.644E-2</v>
      </c>
      <c r="N72" s="15">
        <v>3.3004522356792302E-4</v>
      </c>
      <c r="O72" s="24">
        <v>9.4534000000000007E-2</v>
      </c>
      <c r="P72" s="10">
        <v>105.1</v>
      </c>
      <c r="Q72" s="6">
        <v>2.1406920259500799</v>
      </c>
      <c r="R72" s="6">
        <v>3.1835710141092601</v>
      </c>
      <c r="S72" s="10">
        <v>135</v>
      </c>
      <c r="T72" s="6">
        <v>10.343552511212</v>
      </c>
      <c r="U72" s="6">
        <v>10.7345949347008</v>
      </c>
      <c r="V72" s="10">
        <v>560</v>
      </c>
      <c r="W72" s="6">
        <v>157.601100369498</v>
      </c>
      <c r="X72" s="6">
        <v>157.760207435106</v>
      </c>
      <c r="Y72" s="6">
        <v>22.148148148148199</v>
      </c>
      <c r="Z72" s="6">
        <v>81.232142857142904</v>
      </c>
      <c r="AA72" s="7">
        <v>105.1</v>
      </c>
      <c r="AB72" s="7">
        <v>2.1406920259500799</v>
      </c>
      <c r="AC72" s="7">
        <v>3.1835710141092601</v>
      </c>
      <c r="AD72" s="13">
        <v>103.7</v>
      </c>
      <c r="AE72" s="6">
        <v>2.4436371150328902</v>
      </c>
      <c r="AF72" s="13">
        <v>103.8</v>
      </c>
      <c r="AG72" s="6">
        <v>2.7908920710412102</v>
      </c>
      <c r="AH72" s="13">
        <v>105.5</v>
      </c>
      <c r="AI72" s="6">
        <v>6.5549704558094399</v>
      </c>
      <c r="AJ72" s="6">
        <v>1.9400000000000001E-2</v>
      </c>
      <c r="AK72" s="6">
        <v>8.2000000000000007E-3</v>
      </c>
    </row>
    <row r="73" spans="1:37">
      <c r="A73" s="5" t="s">
        <v>119</v>
      </c>
      <c r="B73" s="22">
        <v>4710</v>
      </c>
      <c r="C73" s="22">
        <v>2.0249999999999999</v>
      </c>
      <c r="D73" s="22">
        <v>6.3E-2</v>
      </c>
      <c r="E73" s="22">
        <v>4040</v>
      </c>
      <c r="F73" s="20">
        <v>121.212121212121</v>
      </c>
      <c r="G73" s="22">
        <v>3.5460185218237901</v>
      </c>
      <c r="H73" s="18">
        <v>8.0600000000000005E-2</v>
      </c>
      <c r="I73" s="15">
        <v>4.4911148437841502E-3</v>
      </c>
      <c r="J73" s="24">
        <v>-0.25957999999999998</v>
      </c>
      <c r="K73" s="18">
        <v>9.35E-2</v>
      </c>
      <c r="L73" s="15">
        <v>6.4710838815842898E-3</v>
      </c>
      <c r="M73" s="18">
        <v>8.2500000000000004E-3</v>
      </c>
      <c r="N73" s="15">
        <v>2.4135088564163201E-4</v>
      </c>
      <c r="O73" s="24">
        <v>0.60958000000000001</v>
      </c>
      <c r="P73" s="10">
        <v>53</v>
      </c>
      <c r="Q73" s="6">
        <v>1.5291709183061399</v>
      </c>
      <c r="R73" s="6">
        <v>1.93893372176806</v>
      </c>
      <c r="S73" s="10">
        <v>90.5</v>
      </c>
      <c r="T73" s="6">
        <v>5.9146471983857403</v>
      </c>
      <c r="U73" s="6">
        <v>6.2316182343448503</v>
      </c>
      <c r="V73" s="10">
        <v>1180</v>
      </c>
      <c r="W73" s="6">
        <v>110.23646201486601</v>
      </c>
      <c r="X73" s="6">
        <v>110.247551495331</v>
      </c>
      <c r="Y73" s="6">
        <v>41.436464088397798</v>
      </c>
      <c r="Z73" s="6">
        <v>95.508474576271198</v>
      </c>
      <c r="AA73" s="7">
        <v>53</v>
      </c>
      <c r="AB73" s="7">
        <v>1.5291709183061399</v>
      </c>
      <c r="AC73" s="7">
        <v>1.93893372176806</v>
      </c>
      <c r="AD73" s="13">
        <v>50.5</v>
      </c>
      <c r="AE73" s="6">
        <v>1.45222715075613</v>
      </c>
      <c r="AF73" s="13">
        <v>50.5</v>
      </c>
      <c r="AG73" s="6">
        <v>1.7437463925044601</v>
      </c>
      <c r="AH73" s="13">
        <v>53</v>
      </c>
      <c r="AI73" s="6">
        <v>1.52176133314438</v>
      </c>
      <c r="AJ73" s="6">
        <v>4.4900000000000002E-2</v>
      </c>
      <c r="AK73" s="6">
        <v>7.1999999999999998E-3</v>
      </c>
    </row>
    <row r="74" spans="1:37">
      <c r="A74" s="5" t="s">
        <v>120</v>
      </c>
      <c r="B74" s="22">
        <v>3490</v>
      </c>
      <c r="C74" s="22">
        <v>1.3160000000000001</v>
      </c>
      <c r="D74" s="22">
        <v>3.4000000000000002E-2</v>
      </c>
      <c r="E74" s="22">
        <v>2600</v>
      </c>
      <c r="F74" s="20">
        <v>80.321285140562296</v>
      </c>
      <c r="G74" s="22">
        <v>1.7931491555829899</v>
      </c>
      <c r="H74" s="18">
        <v>5.3199999999999997E-2</v>
      </c>
      <c r="I74" s="15">
        <v>1.34486841930249E-3</v>
      </c>
      <c r="J74" s="24">
        <v>0.41070000000000001</v>
      </c>
      <c r="K74" s="18">
        <v>9.2399999999999996E-2</v>
      </c>
      <c r="L74" s="15">
        <v>2.5264469055177102E-3</v>
      </c>
      <c r="M74" s="18">
        <v>1.2449999999999999E-2</v>
      </c>
      <c r="N74" s="15">
        <v>2.7794260198825199E-4</v>
      </c>
      <c r="O74" s="24">
        <v>0.47857</v>
      </c>
      <c r="P74" s="10">
        <v>79.8</v>
      </c>
      <c r="Q74" s="6">
        <v>1.72058702541247</v>
      </c>
      <c r="R74" s="6">
        <v>2.48394338000654</v>
      </c>
      <c r="S74" s="10">
        <v>89.7</v>
      </c>
      <c r="T74" s="6">
        <v>2.3514986528039499</v>
      </c>
      <c r="U74" s="6">
        <v>3.0491114442888199</v>
      </c>
      <c r="V74" s="10">
        <v>327</v>
      </c>
      <c r="W74" s="6">
        <v>54.408149586534201</v>
      </c>
      <c r="X74" s="6">
        <v>56.042440160139797</v>
      </c>
      <c r="Y74" s="6">
        <v>11.036789297658901</v>
      </c>
      <c r="Z74" s="6">
        <v>75.596330275229406</v>
      </c>
      <c r="AA74" s="7">
        <v>79.8</v>
      </c>
      <c r="AB74" s="7">
        <v>1.72058702541247</v>
      </c>
      <c r="AC74" s="7">
        <v>2.48394338000654</v>
      </c>
      <c r="AD74" s="13">
        <v>79.2</v>
      </c>
      <c r="AE74" s="6">
        <v>1.79639074591742</v>
      </c>
      <c r="AF74" s="13">
        <v>79.2</v>
      </c>
      <c r="AG74" s="6">
        <v>2.00263474306694</v>
      </c>
      <c r="AH74" s="13">
        <v>79.7</v>
      </c>
      <c r="AI74" s="6">
        <v>3.34079951967884</v>
      </c>
      <c r="AJ74" s="6">
        <v>8.0999999999999996E-3</v>
      </c>
      <c r="AK74" s="6">
        <v>2.0999999999999999E-3</v>
      </c>
    </row>
    <row r="75" spans="1:37">
      <c r="A75" s="5" t="s">
        <v>121</v>
      </c>
      <c r="B75" s="22">
        <v>549</v>
      </c>
      <c r="C75" s="22">
        <v>1.3859999999999999</v>
      </c>
      <c r="D75" s="22">
        <v>6.8000000000000005E-2</v>
      </c>
      <c r="E75" s="22">
        <v>367</v>
      </c>
      <c r="F75" s="20">
        <v>89.525514771709894</v>
      </c>
      <c r="G75" s="22">
        <v>2.2119108285929698</v>
      </c>
      <c r="H75" s="18">
        <v>5.5100000000000003E-2</v>
      </c>
      <c r="I75" s="15">
        <v>4.4993925170274101E-3</v>
      </c>
      <c r="J75" s="24">
        <v>1.7201E-3</v>
      </c>
      <c r="K75" s="18">
        <v>8.2600000000000007E-2</v>
      </c>
      <c r="L75" s="15">
        <v>5.6734616960370902E-3</v>
      </c>
      <c r="M75" s="18">
        <v>1.1169999999999999E-2</v>
      </c>
      <c r="N75" s="15">
        <v>2.7597768098163301E-4</v>
      </c>
      <c r="O75" s="24">
        <v>0.29319000000000001</v>
      </c>
      <c r="P75" s="10">
        <v>71.599999999999994</v>
      </c>
      <c r="Q75" s="6">
        <v>1.7841962711136501</v>
      </c>
      <c r="R75" s="6">
        <v>2.4027952535595598</v>
      </c>
      <c r="S75" s="10">
        <v>80.5</v>
      </c>
      <c r="T75" s="6">
        <v>5.27530007207372</v>
      </c>
      <c r="U75" s="6">
        <v>5.5582629315498</v>
      </c>
      <c r="V75" s="10">
        <v>360</v>
      </c>
      <c r="W75" s="6">
        <v>157.53044840951699</v>
      </c>
      <c r="X75" s="6">
        <v>157.72384198882</v>
      </c>
      <c r="Y75" s="6">
        <v>11.055900621118001</v>
      </c>
      <c r="Z75" s="6">
        <v>80.1111111111111</v>
      </c>
      <c r="AA75" s="7">
        <v>71.599999999999994</v>
      </c>
      <c r="AB75" s="7">
        <v>1.7841962711136501</v>
      </c>
      <c r="AC75" s="7">
        <v>2.4027952535595598</v>
      </c>
      <c r="AD75" s="13">
        <v>70.900000000000006</v>
      </c>
      <c r="AE75" s="6">
        <v>1.7841962711136501</v>
      </c>
      <c r="AF75" s="13">
        <v>70.900000000000006</v>
      </c>
      <c r="AG75" s="6">
        <v>1.9550935656435999</v>
      </c>
      <c r="AH75" s="13">
        <v>71.3</v>
      </c>
      <c r="AI75" s="6">
        <v>4.3408496983351501</v>
      </c>
      <c r="AJ75" s="6">
        <v>1.0699999999999999E-2</v>
      </c>
      <c r="AK75" s="6">
        <v>7.4999999999999997E-3</v>
      </c>
    </row>
    <row r="76" spans="1:37">
      <c r="A76" s="5" t="s">
        <v>122</v>
      </c>
      <c r="B76" s="22">
        <v>1000</v>
      </c>
      <c r="C76" s="22">
        <v>1.994</v>
      </c>
      <c r="D76" s="22">
        <v>8.1000000000000003E-2</v>
      </c>
      <c r="E76" s="22">
        <v>860</v>
      </c>
      <c r="F76" s="20">
        <v>79.936051159072704</v>
      </c>
      <c r="G76" s="22">
        <v>1.3461660015564201</v>
      </c>
      <c r="H76" s="18">
        <v>5.9400000000000001E-2</v>
      </c>
      <c r="I76" s="15">
        <v>2.0607485551810399E-3</v>
      </c>
      <c r="J76" s="24">
        <v>-0.23477999999999999</v>
      </c>
      <c r="K76" s="18">
        <v>0.1042</v>
      </c>
      <c r="L76" s="15">
        <v>4.4232908947524604E-3</v>
      </c>
      <c r="M76" s="18">
        <v>1.251E-2</v>
      </c>
      <c r="N76" s="15">
        <v>2.1067511386018E-4</v>
      </c>
      <c r="O76" s="24">
        <v>0.55664999999999998</v>
      </c>
      <c r="P76" s="10">
        <v>80.099999999999994</v>
      </c>
      <c r="Q76" s="6">
        <v>1.34743397902368</v>
      </c>
      <c r="R76" s="6">
        <v>2.2485015660003498</v>
      </c>
      <c r="S76" s="10">
        <v>100.5</v>
      </c>
      <c r="T76" s="6">
        <v>4.0935089362166002</v>
      </c>
      <c r="U76" s="6">
        <v>4.6310051436973101</v>
      </c>
      <c r="V76" s="10">
        <v>548</v>
      </c>
      <c r="W76" s="6">
        <v>74.043497576694705</v>
      </c>
      <c r="X76" s="6">
        <v>74.269039573088904</v>
      </c>
      <c r="Y76" s="6">
        <v>20.298507462686601</v>
      </c>
      <c r="Z76" s="6">
        <v>85.383211678832097</v>
      </c>
      <c r="AA76" s="7">
        <v>80.099999999999994</v>
      </c>
      <c r="AB76" s="7">
        <v>1.34743397902368</v>
      </c>
      <c r="AC76" s="7">
        <v>2.2485015660003498</v>
      </c>
      <c r="AD76" s="13">
        <v>78.8</v>
      </c>
      <c r="AE76" s="6">
        <v>1.27411864746875</v>
      </c>
      <c r="AF76" s="13">
        <v>78.900000000000006</v>
      </c>
      <c r="AG76" s="6">
        <v>1.6864208878228399</v>
      </c>
      <c r="AH76" s="13">
        <v>80.3</v>
      </c>
      <c r="AI76" s="6">
        <v>2.38887701441244</v>
      </c>
      <c r="AJ76" s="6">
        <v>1.6199999999999999E-2</v>
      </c>
      <c r="AK76" s="6">
        <v>3.3999999999999998E-3</v>
      </c>
    </row>
    <row r="77" spans="1:37">
      <c r="A77" s="5" t="s">
        <v>123</v>
      </c>
      <c r="B77" s="22">
        <v>1380</v>
      </c>
      <c r="C77" s="22">
        <v>2.44</v>
      </c>
      <c r="D77" s="22">
        <v>0.11</v>
      </c>
      <c r="E77" s="22">
        <v>1330</v>
      </c>
      <c r="F77" s="20">
        <v>76.863950807071504</v>
      </c>
      <c r="G77" s="22">
        <v>1.7370657589032801</v>
      </c>
      <c r="H77" s="18">
        <v>6.8500000000000005E-2</v>
      </c>
      <c r="I77" s="15">
        <v>6.2245116232449299E-3</v>
      </c>
      <c r="J77" s="24">
        <v>-0.49517</v>
      </c>
      <c r="K77" s="18">
        <v>0.125</v>
      </c>
      <c r="L77" s="15">
        <v>1.3465470888535599E-2</v>
      </c>
      <c r="M77" s="18">
        <v>1.3010000000000001E-2</v>
      </c>
      <c r="N77" s="15">
        <v>2.9401592405854502E-4</v>
      </c>
      <c r="O77" s="24">
        <v>0.69218999999999997</v>
      </c>
      <c r="P77" s="10">
        <v>83.3</v>
      </c>
      <c r="Q77" s="6">
        <v>1.8779124166074901</v>
      </c>
      <c r="R77" s="6">
        <v>2.6509358311039599</v>
      </c>
      <c r="S77" s="10">
        <v>118</v>
      </c>
      <c r="T77" s="6">
        <v>11.884544359746499</v>
      </c>
      <c r="U77" s="6">
        <v>12.154981160355501</v>
      </c>
      <c r="V77" s="10">
        <v>800</v>
      </c>
      <c r="W77" s="6">
        <v>188.97919074308999</v>
      </c>
      <c r="X77" s="6">
        <v>189.014911001603</v>
      </c>
      <c r="Y77" s="6">
        <v>29.406779661016898</v>
      </c>
      <c r="Z77" s="6">
        <v>89.587500000000006</v>
      </c>
      <c r="AA77" s="7">
        <v>83.3</v>
      </c>
      <c r="AB77" s="7">
        <v>1.8779124166074901</v>
      </c>
      <c r="AC77" s="7">
        <v>2.6509358311039599</v>
      </c>
      <c r="AD77" s="13">
        <v>80.599999999999994</v>
      </c>
      <c r="AE77" s="6">
        <v>1.5018505399834501</v>
      </c>
      <c r="AF77" s="13">
        <v>80.599999999999994</v>
      </c>
      <c r="AG77" s="6">
        <v>1.9951427615039501</v>
      </c>
      <c r="AH77" s="13">
        <v>83.3</v>
      </c>
      <c r="AI77" s="6">
        <v>2.16927036428463</v>
      </c>
      <c r="AJ77" s="6">
        <v>2.8000000000000001E-2</v>
      </c>
      <c r="AK77" s="6">
        <v>0.01</v>
      </c>
    </row>
    <row r="78" spans="1:37">
      <c r="A78" s="5" t="s">
        <v>124</v>
      </c>
      <c r="B78" s="22">
        <v>328</v>
      </c>
      <c r="C78" s="22">
        <v>1.131</v>
      </c>
      <c r="D78" s="22">
        <v>7.3999999999999996E-2</v>
      </c>
      <c r="E78" s="22">
        <v>764</v>
      </c>
      <c r="F78" s="20">
        <v>27.5103163686382</v>
      </c>
      <c r="G78" s="22">
        <v>0.42653875469922098</v>
      </c>
      <c r="H78" s="18">
        <v>5.4800000000000001E-2</v>
      </c>
      <c r="I78" s="15">
        <v>2.2165712508586499E-3</v>
      </c>
      <c r="J78" s="24">
        <v>0.50770000000000004</v>
      </c>
      <c r="K78" s="18">
        <v>0.27900000000000003</v>
      </c>
      <c r="L78" s="15">
        <v>1.07440985889929E-2</v>
      </c>
      <c r="M78" s="18">
        <v>3.635E-2</v>
      </c>
      <c r="N78" s="15">
        <v>5.6359525370606198E-4</v>
      </c>
      <c r="O78" s="24">
        <v>-0.18365000000000001</v>
      </c>
      <c r="P78" s="10">
        <v>230.2</v>
      </c>
      <c r="Q78" s="6">
        <v>3.5018132208387698</v>
      </c>
      <c r="R78" s="6">
        <v>6.19477535688487</v>
      </c>
      <c r="S78" s="10">
        <v>249</v>
      </c>
      <c r="T78" s="6">
        <v>8.2895004156285399</v>
      </c>
      <c r="U78" s="6">
        <v>9.6836810865604495</v>
      </c>
      <c r="V78" s="10">
        <v>390</v>
      </c>
      <c r="W78" s="6">
        <v>91.003704583138202</v>
      </c>
      <c r="X78" s="6">
        <v>118.27320316806301</v>
      </c>
      <c r="Y78" s="6">
        <v>7.55020080321286</v>
      </c>
      <c r="Z78" s="6">
        <v>40.974358974358999</v>
      </c>
      <c r="AA78" s="7">
        <v>230.2</v>
      </c>
      <c r="AB78" s="7">
        <v>3.5018132208387698</v>
      </c>
      <c r="AC78" s="7">
        <v>6.19477535688487</v>
      </c>
      <c r="AD78" s="13">
        <v>228.7</v>
      </c>
      <c r="AE78" s="6">
        <v>3.8677766007929102</v>
      </c>
      <c r="AF78" s="13">
        <v>227.7</v>
      </c>
      <c r="AG78" s="6">
        <v>4.4536521126717803</v>
      </c>
      <c r="AH78" s="13">
        <v>220.1</v>
      </c>
      <c r="AI78" s="6">
        <v>28.948403200437301</v>
      </c>
      <c r="AJ78" s="6">
        <v>6.1999999999999998E-3</v>
      </c>
      <c r="AK78" s="6">
        <v>3.7000000000000002E-3</v>
      </c>
    </row>
    <row r="79" spans="1:37">
      <c r="A79" s="5" t="s">
        <v>125</v>
      </c>
      <c r="B79" s="22">
        <v>417</v>
      </c>
      <c r="C79" s="22">
        <v>1.25</v>
      </c>
      <c r="D79" s="22">
        <v>0.13</v>
      </c>
      <c r="E79" s="22">
        <v>290</v>
      </c>
      <c r="F79" s="20">
        <v>93.109869646182503</v>
      </c>
      <c r="G79" s="22">
        <v>2.7202527170117499</v>
      </c>
      <c r="H79" s="18">
        <v>5.7599999999999998E-2</v>
      </c>
      <c r="I79" s="15">
        <v>4.3463003026271698E-3</v>
      </c>
      <c r="J79" s="24">
        <v>-0.47136</v>
      </c>
      <c r="K79" s="18">
        <v>8.4900000000000003E-2</v>
      </c>
      <c r="L79" s="15">
        <v>7.5459727331139998E-3</v>
      </c>
      <c r="M79" s="18">
        <v>1.074E-2</v>
      </c>
      <c r="N79" s="15">
        <v>3.1377462230078502E-4</v>
      </c>
      <c r="O79" s="24">
        <v>0.72936000000000001</v>
      </c>
      <c r="P79" s="10">
        <v>68.8</v>
      </c>
      <c r="Q79" s="6">
        <v>2.01094881494314</v>
      </c>
      <c r="R79" s="6">
        <v>2.5378032929582899</v>
      </c>
      <c r="S79" s="10">
        <v>82.4</v>
      </c>
      <c r="T79" s="6">
        <v>6.9131834894377002</v>
      </c>
      <c r="U79" s="6">
        <v>7.1426171182588796</v>
      </c>
      <c r="V79" s="10">
        <v>570</v>
      </c>
      <c r="W79" s="6">
        <v>196.87455079113599</v>
      </c>
      <c r="X79" s="6">
        <v>196.95077236320799</v>
      </c>
      <c r="Y79" s="6">
        <v>16.504854368932001</v>
      </c>
      <c r="Z79" s="6">
        <v>87.929824561403507</v>
      </c>
      <c r="AA79" s="7">
        <v>68.8</v>
      </c>
      <c r="AB79" s="7">
        <v>2.01094881494314</v>
      </c>
      <c r="AC79" s="7">
        <v>2.5378032929582899</v>
      </c>
      <c r="AD79" s="13">
        <v>67.900000000000006</v>
      </c>
      <c r="AE79" s="6">
        <v>1.78036938198825</v>
      </c>
      <c r="AF79" s="13">
        <v>67.900000000000006</v>
      </c>
      <c r="AG79" s="6">
        <v>1.9659872732635</v>
      </c>
      <c r="AH79" s="13">
        <v>69.7</v>
      </c>
      <c r="AI79" s="6">
        <v>3.8474600987751</v>
      </c>
      <c r="AJ79" s="6">
        <v>1.35E-2</v>
      </c>
      <c r="AK79" s="6">
        <v>7.1999999999999998E-3</v>
      </c>
    </row>
    <row r="80" spans="1:37">
      <c r="A80" s="5" t="s">
        <v>126</v>
      </c>
      <c r="B80" s="22">
        <v>2020</v>
      </c>
      <c r="C80" s="22">
        <v>0.55400000000000005</v>
      </c>
      <c r="D80" s="22">
        <v>2.4E-2</v>
      </c>
      <c r="E80" s="22">
        <v>1321</v>
      </c>
      <c r="F80" s="20">
        <v>81.366965012205</v>
      </c>
      <c r="G80" s="22">
        <v>1.7381468785604</v>
      </c>
      <c r="H80" s="18">
        <v>4.7600000000000003E-2</v>
      </c>
      <c r="I80" s="15">
        <v>1.1133981170777399E-3</v>
      </c>
      <c r="J80" s="24">
        <v>0.39617000000000002</v>
      </c>
      <c r="K80" s="18">
        <v>8.0600000000000005E-2</v>
      </c>
      <c r="L80" s="15">
        <v>2.1119864394450998E-3</v>
      </c>
      <c r="M80" s="18">
        <v>1.2290000000000001E-2</v>
      </c>
      <c r="N80" s="15">
        <v>2.6253683093996501E-4</v>
      </c>
      <c r="O80" s="24">
        <v>0.50802999999999998</v>
      </c>
      <c r="P80" s="10">
        <v>78.8</v>
      </c>
      <c r="Q80" s="6">
        <v>1.6433235476625201</v>
      </c>
      <c r="R80" s="6">
        <v>2.4143511635375998</v>
      </c>
      <c r="S80" s="10">
        <v>78.7</v>
      </c>
      <c r="T80" s="6">
        <v>2.0161806644814799</v>
      </c>
      <c r="U80" s="6">
        <v>2.6447385528912899</v>
      </c>
      <c r="V80" s="10">
        <v>85</v>
      </c>
      <c r="W80" s="6">
        <v>47.878182690373002</v>
      </c>
      <c r="X80" s="6">
        <v>54.826361685407598</v>
      </c>
      <c r="Y80" s="6">
        <v>-0.127064803049564</v>
      </c>
      <c r="Z80" s="6">
        <v>7.2941176470588296</v>
      </c>
      <c r="AA80" s="7">
        <v>78.8</v>
      </c>
      <c r="AB80" s="7">
        <v>1.6433235476625201</v>
      </c>
      <c r="AC80" s="7">
        <v>2.4143511635375998</v>
      </c>
      <c r="AD80" s="13">
        <v>78.8</v>
      </c>
      <c r="AE80" s="6">
        <v>1.71892765476099</v>
      </c>
      <c r="AF80" s="13">
        <v>78.5</v>
      </c>
      <c r="AG80" s="6">
        <v>1.8760022579487901</v>
      </c>
      <c r="AH80" s="13">
        <v>72.3</v>
      </c>
      <c r="AI80" s="6">
        <v>9.4334075356008498</v>
      </c>
      <c r="AJ80" s="6">
        <v>2.9999999999999997E-4</v>
      </c>
      <c r="AK80" s="6">
        <v>1.6999999999999999E-3</v>
      </c>
    </row>
    <row r="81" spans="1:37">
      <c r="A81" s="5" t="s">
        <v>127</v>
      </c>
      <c r="B81" s="22">
        <v>1000</v>
      </c>
      <c r="C81" s="22">
        <v>1.27</v>
      </c>
      <c r="D81" s="22">
        <v>0.34</v>
      </c>
      <c r="E81" s="22">
        <v>920</v>
      </c>
      <c r="F81" s="20">
        <v>77.160493827160494</v>
      </c>
      <c r="G81" s="22">
        <v>2.2514641050880302</v>
      </c>
      <c r="H81" s="18">
        <v>6.5699999999999995E-2</v>
      </c>
      <c r="I81" s="15">
        <v>3.00279549207863E-3</v>
      </c>
      <c r="J81" s="24">
        <v>9.5904000000000003E-2</v>
      </c>
      <c r="K81" s="18">
        <v>0.1157</v>
      </c>
      <c r="L81" s="15">
        <v>5.8286599331321401E-3</v>
      </c>
      <c r="M81" s="18">
        <v>1.2959999999999999E-2</v>
      </c>
      <c r="N81" s="15">
        <v>3.7815951343315399E-4</v>
      </c>
      <c r="O81" s="24">
        <v>0.2757</v>
      </c>
      <c r="P81" s="10">
        <v>83</v>
      </c>
      <c r="Q81" s="6">
        <v>2.4134801026361998</v>
      </c>
      <c r="R81" s="6">
        <v>3.0494716386367902</v>
      </c>
      <c r="S81" s="10">
        <v>111.1</v>
      </c>
      <c r="T81" s="6">
        <v>5.3408764287031802</v>
      </c>
      <c r="U81" s="6">
        <v>5.84704942465976</v>
      </c>
      <c r="V81" s="10">
        <v>830</v>
      </c>
      <c r="W81" s="6">
        <v>133.865469460204</v>
      </c>
      <c r="X81" s="6">
        <v>133.928646543795</v>
      </c>
      <c r="Y81" s="6">
        <v>25.292529252925299</v>
      </c>
      <c r="Z81" s="6">
        <v>90</v>
      </c>
      <c r="AA81" s="7">
        <v>83</v>
      </c>
      <c r="AB81" s="7">
        <v>2.4134801026361998</v>
      </c>
      <c r="AC81" s="7">
        <v>3.0494716386367902</v>
      </c>
      <c r="AD81" s="13">
        <v>80.900000000000006</v>
      </c>
      <c r="AE81" s="6">
        <v>2.4134801026361998</v>
      </c>
      <c r="AF81" s="13">
        <v>81</v>
      </c>
      <c r="AG81" s="6">
        <v>2.6641623499098701</v>
      </c>
      <c r="AH81" s="13">
        <v>83</v>
      </c>
      <c r="AI81" s="6">
        <v>2.7466186122075098</v>
      </c>
      <c r="AJ81" s="6">
        <v>2.23E-2</v>
      </c>
      <c r="AK81" s="6">
        <v>4.8999999999999998E-3</v>
      </c>
    </row>
    <row r="82" spans="1:37">
      <c r="A82" s="5" t="s">
        <v>128</v>
      </c>
      <c r="B82" s="22">
        <v>595</v>
      </c>
      <c r="C82" s="22">
        <v>1.224</v>
      </c>
      <c r="D82" s="22">
        <v>7.3999999999999996E-2</v>
      </c>
      <c r="E82" s="22">
        <v>409</v>
      </c>
      <c r="F82" s="20">
        <v>81.234768480909807</v>
      </c>
      <c r="G82" s="22">
        <v>1.3389368187398001</v>
      </c>
      <c r="H82" s="18">
        <v>4.8399999999999999E-2</v>
      </c>
      <c r="I82" s="15">
        <v>1.9863737054307E-3</v>
      </c>
      <c r="J82" s="24">
        <v>0.12601999999999999</v>
      </c>
      <c r="K82" s="18">
        <v>8.3000000000000004E-2</v>
      </c>
      <c r="L82" s="15">
        <v>3.9785971409530803E-3</v>
      </c>
      <c r="M82" s="18">
        <v>1.231E-2</v>
      </c>
      <c r="N82" s="15">
        <v>2.0289726365823701E-4</v>
      </c>
      <c r="O82" s="24">
        <v>0.11482000000000001</v>
      </c>
      <c r="P82" s="10">
        <v>78.900000000000006</v>
      </c>
      <c r="Q82" s="6">
        <v>1.27130713100711</v>
      </c>
      <c r="R82" s="6">
        <v>2.1805659499890999</v>
      </c>
      <c r="S82" s="10">
        <v>80.8</v>
      </c>
      <c r="T82" s="6">
        <v>3.6584087708784101</v>
      </c>
      <c r="U82" s="6">
        <v>4.0591780710815</v>
      </c>
      <c r="V82" s="10">
        <v>140</v>
      </c>
      <c r="W82" s="6">
        <v>90.076174472954307</v>
      </c>
      <c r="X82" s="6">
        <v>103.452977023503</v>
      </c>
      <c r="Y82" s="6">
        <v>2.3514851485148398</v>
      </c>
      <c r="Z82" s="6">
        <v>43.642857142857103</v>
      </c>
      <c r="AA82" s="7">
        <v>78.900000000000006</v>
      </c>
      <c r="AB82" s="7">
        <v>1.27130713100711</v>
      </c>
      <c r="AC82" s="7">
        <v>2.1805659499890999</v>
      </c>
      <c r="AD82" s="13">
        <v>78.7</v>
      </c>
      <c r="AE82" s="6">
        <v>1.34477575132419</v>
      </c>
      <c r="AF82" s="13">
        <v>78.5</v>
      </c>
      <c r="AG82" s="6">
        <v>1.5543985122355599</v>
      </c>
      <c r="AH82" s="13">
        <v>77.400000000000006</v>
      </c>
      <c r="AI82" s="6">
        <v>24.799133204249401</v>
      </c>
      <c r="AJ82" s="6">
        <v>1E-3</v>
      </c>
      <c r="AK82" s="6">
        <v>3.3E-3</v>
      </c>
    </row>
    <row r="83" spans="1:37">
      <c r="A83" s="5" t="s">
        <v>129</v>
      </c>
      <c r="B83" s="22">
        <v>1680</v>
      </c>
      <c r="C83" s="22">
        <v>1.9219999999999999</v>
      </c>
      <c r="D83" s="22">
        <v>6.4000000000000001E-2</v>
      </c>
      <c r="E83" s="22">
        <v>1202</v>
      </c>
      <c r="F83" s="20">
        <v>81.366965012205</v>
      </c>
      <c r="G83" s="22">
        <v>1.29458365248225</v>
      </c>
      <c r="H83" s="18">
        <v>5.1900000000000002E-2</v>
      </c>
      <c r="I83" s="15">
        <v>1.6630640991453899E-3</v>
      </c>
      <c r="J83" s="24">
        <v>0.11788999999999999</v>
      </c>
      <c r="K83" s="18">
        <v>8.72E-2</v>
      </c>
      <c r="L83" s="15">
        <v>3.0126549184398802E-3</v>
      </c>
      <c r="M83" s="18">
        <v>1.2290000000000001E-2</v>
      </c>
      <c r="N83" s="15">
        <v>1.95539222663894E-4</v>
      </c>
      <c r="O83" s="24">
        <v>0.3196</v>
      </c>
      <c r="P83" s="10">
        <v>78.7</v>
      </c>
      <c r="Q83" s="6">
        <v>1.2710280415089701</v>
      </c>
      <c r="R83" s="6">
        <v>2.1780935565019601</v>
      </c>
      <c r="S83" s="10">
        <v>84.8</v>
      </c>
      <c r="T83" s="6">
        <v>2.7676191775116701</v>
      </c>
      <c r="U83" s="6">
        <v>3.3237487035006201</v>
      </c>
      <c r="V83" s="10">
        <v>267</v>
      </c>
      <c r="W83" s="6">
        <v>67.181030473465796</v>
      </c>
      <c r="X83" s="6">
        <v>69.866239210801496</v>
      </c>
      <c r="Y83" s="6">
        <v>7.1933962264150901</v>
      </c>
      <c r="Z83" s="6">
        <v>70.524344569288402</v>
      </c>
      <c r="AA83" s="7">
        <v>78.7</v>
      </c>
      <c r="AB83" s="7">
        <v>1.2710280415089701</v>
      </c>
      <c r="AC83" s="7">
        <v>2.1780935565019601</v>
      </c>
      <c r="AD83" s="13">
        <v>78.3</v>
      </c>
      <c r="AE83" s="6">
        <v>1.2710280415089701</v>
      </c>
      <c r="AF83" s="13">
        <v>78.099999999999994</v>
      </c>
      <c r="AG83" s="6">
        <v>1.5175361319356999</v>
      </c>
      <c r="AH83" s="13">
        <v>74.900000000000006</v>
      </c>
      <c r="AI83" s="6">
        <v>6.9336610442636202</v>
      </c>
      <c r="AJ83" s="6">
        <v>5.3E-3</v>
      </c>
      <c r="AK83" s="6">
        <v>2.5999999999999999E-3</v>
      </c>
    </row>
    <row r="84" spans="1:37">
      <c r="A84" s="5" t="s">
        <v>130</v>
      </c>
      <c r="B84" s="22">
        <v>867</v>
      </c>
      <c r="C84" s="22">
        <v>3.64</v>
      </c>
      <c r="D84" s="22">
        <v>0.17</v>
      </c>
      <c r="E84" s="22">
        <v>3310</v>
      </c>
      <c r="F84" s="20">
        <v>15.649452269170601</v>
      </c>
      <c r="G84" s="22">
        <v>0.28583671619615703</v>
      </c>
      <c r="H84" s="18">
        <v>5.4100000000000002E-2</v>
      </c>
      <c r="I84" s="15">
        <v>1.03049411997954E-3</v>
      </c>
      <c r="J84" s="24">
        <v>0.23629</v>
      </c>
      <c r="K84" s="18">
        <v>0.46600000000000003</v>
      </c>
      <c r="L84" s="15">
        <v>1.0234573016985099E-2</v>
      </c>
      <c r="M84" s="18">
        <v>6.3899999999999998E-2</v>
      </c>
      <c r="N84" s="15">
        <v>1.1671313379393101E-3</v>
      </c>
      <c r="O84" s="24">
        <v>0.52629999999999999</v>
      </c>
      <c r="P84" s="10">
        <v>399.3</v>
      </c>
      <c r="Q84" s="6">
        <v>7.1590525478903704</v>
      </c>
      <c r="R84" s="6">
        <v>11.3057996679411</v>
      </c>
      <c r="S84" s="10">
        <v>390.9</v>
      </c>
      <c r="T84" s="6">
        <v>8.3092552305413196</v>
      </c>
      <c r="U84" s="6">
        <v>11.0567703521636</v>
      </c>
      <c r="V84" s="10">
        <v>370</v>
      </c>
      <c r="W84" s="6">
        <v>41.993914591828201</v>
      </c>
      <c r="X84" s="6">
        <v>48.409126336646999</v>
      </c>
      <c r="Y84" s="6">
        <v>-2.14888718342287</v>
      </c>
      <c r="Z84" s="6">
        <v>-7.9189189189189202</v>
      </c>
      <c r="AA84" s="7">
        <v>399.3</v>
      </c>
      <c r="AB84" s="7">
        <v>7.1590525478903704</v>
      </c>
      <c r="AC84" s="7">
        <v>11.3057996679411</v>
      </c>
      <c r="AD84" s="13">
        <v>398.9</v>
      </c>
      <c r="AE84" s="6">
        <v>7.2335768042826203</v>
      </c>
      <c r="AF84" s="13">
        <v>385.6</v>
      </c>
      <c r="AG84" s="6">
        <v>7.4799279733349202</v>
      </c>
      <c r="AH84" s="13">
        <v>329</v>
      </c>
      <c r="AI84" s="6">
        <v>27.177727328563702</v>
      </c>
      <c r="AJ84" s="6">
        <v>7.6000000000000004E-4</v>
      </c>
      <c r="AK84" s="6">
        <v>6.8000000000000005E-4</v>
      </c>
    </row>
    <row r="85" spans="1:37">
      <c r="A85" s="5" t="s">
        <v>131</v>
      </c>
      <c r="B85" s="22">
        <v>600</v>
      </c>
      <c r="C85" s="22">
        <v>2.11</v>
      </c>
      <c r="D85" s="22">
        <v>0.19</v>
      </c>
      <c r="E85" s="22">
        <v>528</v>
      </c>
      <c r="F85" s="20">
        <v>78.064012490242007</v>
      </c>
      <c r="G85" s="22">
        <v>1.3326130824051601</v>
      </c>
      <c r="H85" s="18">
        <v>6.7799999999999999E-2</v>
      </c>
      <c r="I85" s="15">
        <v>6.3080006331919904E-3</v>
      </c>
      <c r="J85" s="24">
        <v>-0.3785</v>
      </c>
      <c r="K85" s="18">
        <v>0.121</v>
      </c>
      <c r="L85" s="15">
        <v>1.26777050955605E-2</v>
      </c>
      <c r="M85" s="18">
        <v>1.281E-2</v>
      </c>
      <c r="N85" s="15">
        <v>2.1867660963166601E-4</v>
      </c>
      <c r="O85" s="24">
        <v>0.55408000000000002</v>
      </c>
      <c r="P85" s="10">
        <v>82</v>
      </c>
      <c r="Q85" s="6">
        <v>1.4251741019781801</v>
      </c>
      <c r="R85" s="6">
        <v>2.3294972679281098</v>
      </c>
      <c r="S85" s="10">
        <v>115</v>
      </c>
      <c r="T85" s="6">
        <v>11.0979429569479</v>
      </c>
      <c r="U85" s="6">
        <v>11.3710001184288</v>
      </c>
      <c r="V85" s="10">
        <v>670</v>
      </c>
      <c r="W85" s="6">
        <v>173.23564631481599</v>
      </c>
      <c r="X85" s="6">
        <v>173.27520442184499</v>
      </c>
      <c r="Y85" s="6">
        <v>28.695652173913</v>
      </c>
      <c r="Z85" s="6">
        <v>87.761194029850699</v>
      </c>
      <c r="AA85" s="7">
        <v>82</v>
      </c>
      <c r="AB85" s="7">
        <v>1.4251741019781801</v>
      </c>
      <c r="AC85" s="7">
        <v>2.3294972679281098</v>
      </c>
      <c r="AD85" s="13">
        <v>80.3</v>
      </c>
      <c r="AE85" s="6">
        <v>1.4251741019781801</v>
      </c>
      <c r="AF85" s="13">
        <v>80.3</v>
      </c>
      <c r="AG85" s="6">
        <v>1.8536822477622601</v>
      </c>
      <c r="AH85" s="13">
        <v>82.5</v>
      </c>
      <c r="AI85" s="6">
        <v>2.1971240547870599</v>
      </c>
      <c r="AJ85" s="6">
        <v>2.5000000000000001E-2</v>
      </c>
      <c r="AK85" s="6">
        <v>0.01</v>
      </c>
    </row>
    <row r="86" spans="1:37">
      <c r="A86" s="5" t="s">
        <v>132</v>
      </c>
      <c r="B86" s="22">
        <v>1380</v>
      </c>
      <c r="C86" s="22">
        <v>0.92300000000000004</v>
      </c>
      <c r="D86" s="22">
        <v>6.2E-2</v>
      </c>
      <c r="E86" s="22">
        <v>990</v>
      </c>
      <c r="F86" s="20">
        <v>87.412587412587399</v>
      </c>
      <c r="G86" s="22">
        <v>2.34565600097</v>
      </c>
      <c r="H86" s="18">
        <v>5.4800000000000001E-2</v>
      </c>
      <c r="I86" s="15">
        <v>1.82250935429841E-3</v>
      </c>
      <c r="J86" s="24">
        <v>0.54218999999999995</v>
      </c>
      <c r="K86" s="18">
        <v>8.43E-2</v>
      </c>
      <c r="L86" s="15">
        <v>2.4873695777065398E-3</v>
      </c>
      <c r="M86" s="18">
        <v>1.1440000000000001E-2</v>
      </c>
      <c r="N86" s="15">
        <v>3.0698444520854798E-4</v>
      </c>
      <c r="O86" s="24">
        <v>0.32756999999999997</v>
      </c>
      <c r="P86" s="10">
        <v>73.3</v>
      </c>
      <c r="Q86" s="6">
        <v>1.939738704109</v>
      </c>
      <c r="R86" s="6">
        <v>2.5451781246432499</v>
      </c>
      <c r="S86" s="10">
        <v>82.2</v>
      </c>
      <c r="T86" s="6">
        <v>2.31794652820702</v>
      </c>
      <c r="U86" s="6">
        <v>2.9250382822242198</v>
      </c>
      <c r="V86" s="10">
        <v>379</v>
      </c>
      <c r="W86" s="6">
        <v>70.921373277539502</v>
      </c>
      <c r="X86" s="6">
        <v>71.427419292380705</v>
      </c>
      <c r="Y86" s="6">
        <v>10.8272506082725</v>
      </c>
      <c r="Z86" s="6">
        <v>80.659630606860205</v>
      </c>
      <c r="AA86" s="7">
        <v>73.3</v>
      </c>
      <c r="AB86" s="7">
        <v>1.939738704109</v>
      </c>
      <c r="AC86" s="7">
        <v>2.5451781246432499</v>
      </c>
      <c r="AD86" s="13">
        <v>72.7</v>
      </c>
      <c r="AE86" s="6">
        <v>2.0165282641754501</v>
      </c>
      <c r="AF86" s="13">
        <v>72.599999999999994</v>
      </c>
      <c r="AG86" s="6">
        <v>2.1744139687803199</v>
      </c>
      <c r="AH86" s="13">
        <v>73.900000000000006</v>
      </c>
      <c r="AI86" s="6">
        <v>3.5158196159785402</v>
      </c>
      <c r="AJ86" s="6">
        <v>8.6999999999999994E-3</v>
      </c>
      <c r="AK86" s="6">
        <v>3.0000000000000001E-3</v>
      </c>
    </row>
    <row r="87" spans="1:37">
      <c r="A87" s="5" t="s">
        <v>133</v>
      </c>
      <c r="B87" s="22">
        <v>187</v>
      </c>
      <c r="C87" s="22">
        <v>1.17</v>
      </c>
      <c r="D87" s="22">
        <v>0.14000000000000001</v>
      </c>
      <c r="E87" s="22">
        <v>165</v>
      </c>
      <c r="F87" s="20">
        <v>76.923076923076906</v>
      </c>
      <c r="G87" s="22">
        <v>1.9652276391504599</v>
      </c>
      <c r="H87" s="18">
        <v>7.5999999999999998E-2</v>
      </c>
      <c r="I87" s="15">
        <v>1.26137338876863E-2</v>
      </c>
      <c r="J87" s="24">
        <v>-0.70835999999999999</v>
      </c>
      <c r="K87" s="18">
        <v>0.13800000000000001</v>
      </c>
      <c r="L87" s="15">
        <v>2.6820270937483098E-2</v>
      </c>
      <c r="M87" s="18">
        <v>1.2999999999999999E-2</v>
      </c>
      <c r="N87" s="15">
        <v>3.3212347101642799E-4</v>
      </c>
      <c r="O87" s="24">
        <v>0.87192000000000003</v>
      </c>
      <c r="P87" s="10">
        <v>83.2</v>
      </c>
      <c r="Q87" s="6">
        <v>2.10655660336643</v>
      </c>
      <c r="R87" s="6">
        <v>2.8165893688089501</v>
      </c>
      <c r="S87" s="10">
        <v>127</v>
      </c>
      <c r="T87" s="6">
        <v>21.308576117575502</v>
      </c>
      <c r="U87" s="6">
        <v>21.4895125298249</v>
      </c>
      <c r="V87" s="10">
        <v>770</v>
      </c>
      <c r="W87" s="6">
        <v>244.10338997616901</v>
      </c>
      <c r="X87" s="6">
        <v>244.12085144821799</v>
      </c>
      <c r="Y87" s="6">
        <v>34.488188976377998</v>
      </c>
      <c r="Z87" s="6">
        <v>89.194805194805198</v>
      </c>
      <c r="AA87" s="7">
        <v>83.2</v>
      </c>
      <c r="AB87" s="7">
        <v>2.10655660336643</v>
      </c>
      <c r="AC87" s="7">
        <v>2.8165893688089501</v>
      </c>
      <c r="AD87" s="13">
        <v>78.400000000000006</v>
      </c>
      <c r="AE87" s="6">
        <v>1.87781274976678</v>
      </c>
      <c r="AF87" s="13">
        <v>79</v>
      </c>
      <c r="AG87" s="6">
        <v>2.2530459734561501</v>
      </c>
      <c r="AH87" s="13">
        <v>83.2</v>
      </c>
      <c r="AI87" s="6">
        <v>2.9421417126839402</v>
      </c>
      <c r="AJ87" s="6">
        <v>3.5999999999999997E-2</v>
      </c>
      <c r="AK87" s="6">
        <v>2.1000000000000001E-2</v>
      </c>
    </row>
    <row r="88" spans="1:37">
      <c r="A88" s="5" t="s">
        <v>134</v>
      </c>
      <c r="B88" s="22">
        <v>546</v>
      </c>
      <c r="C88" s="22">
        <v>0.95599999999999996</v>
      </c>
      <c r="D88" s="22">
        <v>0.05</v>
      </c>
      <c r="E88" s="22">
        <v>468</v>
      </c>
      <c r="F88" s="20">
        <v>74.626865671641795</v>
      </c>
      <c r="G88" s="22">
        <v>1.2249154127210899</v>
      </c>
      <c r="H88" s="18">
        <v>5.6000000000000001E-2</v>
      </c>
      <c r="I88" s="15">
        <v>3.00613972762188E-3</v>
      </c>
      <c r="J88" s="24">
        <v>-0.23319999999999999</v>
      </c>
      <c r="K88" s="18">
        <v>0.1048</v>
      </c>
      <c r="L88" s="15">
        <v>6.7268617010906298E-3</v>
      </c>
      <c r="M88" s="18">
        <v>1.34E-2</v>
      </c>
      <c r="N88" s="15">
        <v>2.19945811508199E-4</v>
      </c>
      <c r="O88" s="24">
        <v>0.46500999999999998</v>
      </c>
      <c r="P88" s="10">
        <v>85.8</v>
      </c>
      <c r="Q88" s="6">
        <v>1.43295822092497</v>
      </c>
      <c r="R88" s="6">
        <v>2.4009281202635702</v>
      </c>
      <c r="S88" s="10">
        <v>100.8</v>
      </c>
      <c r="T88" s="6">
        <v>6.0894294033467897</v>
      </c>
      <c r="U88" s="6">
        <v>6.4668039089450904</v>
      </c>
      <c r="V88" s="10">
        <v>420</v>
      </c>
      <c r="W88" s="6">
        <v>110.31727104911801</v>
      </c>
      <c r="X88" s="6">
        <v>110.70300562556299</v>
      </c>
      <c r="Y88" s="6">
        <v>14.880952380952399</v>
      </c>
      <c r="Z88" s="6">
        <v>79.571428571428598</v>
      </c>
      <c r="AA88" s="7">
        <v>85.8</v>
      </c>
      <c r="AB88" s="7">
        <v>1.43295822092497</v>
      </c>
      <c r="AC88" s="7">
        <v>2.4009281202635702</v>
      </c>
      <c r="AD88" s="13">
        <v>84.8</v>
      </c>
      <c r="AE88" s="6">
        <v>1.35969454765269</v>
      </c>
      <c r="AF88" s="13">
        <v>84.6</v>
      </c>
      <c r="AG88" s="6">
        <v>1.6903107579212899</v>
      </c>
      <c r="AH88" s="13">
        <v>84.7</v>
      </c>
      <c r="AI88" s="6">
        <v>4.7001586914288698</v>
      </c>
      <c r="AJ88" s="6">
        <v>9.9000000000000008E-3</v>
      </c>
      <c r="AK88" s="6">
        <v>4.7000000000000002E-3</v>
      </c>
    </row>
    <row r="89" spans="1:37">
      <c r="A89" s="5" t="s">
        <v>135</v>
      </c>
      <c r="B89" s="22">
        <v>1690</v>
      </c>
      <c r="C89" s="22">
        <v>1.496</v>
      </c>
      <c r="D89" s="22">
        <v>6.8000000000000005E-2</v>
      </c>
      <c r="E89" s="22">
        <v>1147</v>
      </c>
      <c r="F89" s="20">
        <v>82.034454470877805</v>
      </c>
      <c r="G89" s="22">
        <v>1.7148264418944399</v>
      </c>
      <c r="H89" s="18">
        <v>5.1299999999999998E-2</v>
      </c>
      <c r="I89" s="15">
        <v>2.05507900942202E-3</v>
      </c>
      <c r="J89" s="24">
        <v>0.14402000000000001</v>
      </c>
      <c r="K89" s="18">
        <v>8.5999999999999993E-2</v>
      </c>
      <c r="L89" s="15">
        <v>4.2928124161207004E-3</v>
      </c>
      <c r="M89" s="18">
        <v>1.2189999999999999E-2</v>
      </c>
      <c r="N89" s="15">
        <v>2.5481652144239002E-4</v>
      </c>
      <c r="O89" s="24">
        <v>0.27262999999999998</v>
      </c>
      <c r="P89" s="10">
        <v>78.099999999999994</v>
      </c>
      <c r="Q89" s="6">
        <v>1.64224884403672</v>
      </c>
      <c r="R89" s="6">
        <v>2.4032193503713399</v>
      </c>
      <c r="S89" s="10">
        <v>83.7</v>
      </c>
      <c r="T89" s="6">
        <v>3.9713035666742602</v>
      </c>
      <c r="U89" s="6">
        <v>4.3673255495750603</v>
      </c>
      <c r="V89" s="10">
        <v>260</v>
      </c>
      <c r="W89" s="6">
        <v>86.934673423900705</v>
      </c>
      <c r="X89" s="6">
        <v>90.217403221529295</v>
      </c>
      <c r="Y89" s="6">
        <v>6.6905615292712204</v>
      </c>
      <c r="Z89" s="6">
        <v>69.961538461538495</v>
      </c>
      <c r="AA89" s="7">
        <v>78.099999999999994</v>
      </c>
      <c r="AB89" s="7">
        <v>1.64224884403672</v>
      </c>
      <c r="AC89" s="7">
        <v>2.4032193503713399</v>
      </c>
      <c r="AD89" s="13">
        <v>77.8</v>
      </c>
      <c r="AE89" s="6">
        <v>1.7179002490656901</v>
      </c>
      <c r="AF89" s="13">
        <v>77.599999999999994</v>
      </c>
      <c r="AG89" s="6">
        <v>1.9024331837622199</v>
      </c>
      <c r="AH89" s="13">
        <v>76.7</v>
      </c>
      <c r="AI89" s="6">
        <v>7.8007463309783702</v>
      </c>
      <c r="AJ89" s="6">
        <v>3.8999999999999998E-3</v>
      </c>
      <c r="AK89" s="6">
        <v>3.3999999999999998E-3</v>
      </c>
    </row>
    <row r="90" spans="1:37">
      <c r="A90" s="5" t="s">
        <v>137</v>
      </c>
      <c r="B90" s="22">
        <v>838</v>
      </c>
      <c r="C90" s="22">
        <v>1.353</v>
      </c>
      <c r="D90" s="22">
        <v>9.5000000000000001E-2</v>
      </c>
      <c r="E90" s="22">
        <v>575</v>
      </c>
      <c r="F90" s="20">
        <v>76.511094108645807</v>
      </c>
      <c r="G90" s="22">
        <v>2.3047883994852301</v>
      </c>
      <c r="H90" s="18">
        <v>4.9299999999999997E-2</v>
      </c>
      <c r="I90" s="15">
        <v>2.60886915193704E-3</v>
      </c>
      <c r="J90" s="24">
        <v>-0.10100000000000001</v>
      </c>
      <c r="K90" s="18">
        <v>8.7499999999999994E-2</v>
      </c>
      <c r="L90" s="15">
        <v>5.8384813147341697E-3</v>
      </c>
      <c r="M90" s="18">
        <v>1.307E-2</v>
      </c>
      <c r="N90" s="15">
        <v>3.9371524786322403E-4</v>
      </c>
      <c r="O90" s="24">
        <v>0.60997000000000001</v>
      </c>
      <c r="P90" s="10">
        <v>83.7</v>
      </c>
      <c r="Q90" s="6">
        <v>2.4914266561295202</v>
      </c>
      <c r="R90" s="6">
        <v>3.1209068687530599</v>
      </c>
      <c r="S90" s="10">
        <v>85</v>
      </c>
      <c r="T90" s="6">
        <v>5.4389768783838504</v>
      </c>
      <c r="U90" s="6">
        <v>5.7438250823337604</v>
      </c>
      <c r="V90" s="10">
        <v>150</v>
      </c>
      <c r="W90" s="6">
        <v>143.840705079901</v>
      </c>
      <c r="X90" s="6">
        <v>263.44149591993698</v>
      </c>
      <c r="Y90" s="6">
        <v>1.52941176470588</v>
      </c>
      <c r="Z90" s="6">
        <v>44.2</v>
      </c>
      <c r="AA90" s="7">
        <v>83.7</v>
      </c>
      <c r="AB90" s="7">
        <v>2.4914266561295202</v>
      </c>
      <c r="AC90" s="7">
        <v>3.1209068687530599</v>
      </c>
      <c r="AD90" s="13">
        <v>83.6</v>
      </c>
      <c r="AE90" s="6">
        <v>2.4914266561295202</v>
      </c>
      <c r="AF90" s="13">
        <v>83.5</v>
      </c>
      <c r="AG90" s="6">
        <v>2.6214250863975002</v>
      </c>
      <c r="AH90" s="13">
        <v>84.1</v>
      </c>
      <c r="AI90" s="6">
        <v>92.436449725652807</v>
      </c>
      <c r="AJ90" s="6">
        <v>1E-3</v>
      </c>
      <c r="AK90" s="6">
        <v>4.1999999999999997E-3</v>
      </c>
    </row>
    <row r="91" spans="1:37">
      <c r="A91" s="5" t="s">
        <v>138</v>
      </c>
      <c r="B91" s="22">
        <v>327</v>
      </c>
      <c r="C91" s="22">
        <v>4.59</v>
      </c>
      <c r="D91" s="22">
        <v>0.27</v>
      </c>
      <c r="E91" s="22">
        <v>18400</v>
      </c>
      <c r="F91" s="20">
        <v>2.6546323334218198</v>
      </c>
      <c r="G91" s="22">
        <v>4.9782222348083903E-2</v>
      </c>
      <c r="H91" s="18">
        <v>0.12690000000000001</v>
      </c>
      <c r="I91" s="15">
        <v>1.8157814591800499E-3</v>
      </c>
      <c r="J91" s="24">
        <v>-0.54695000000000005</v>
      </c>
      <c r="K91" s="18">
        <v>6.53</v>
      </c>
      <c r="L91" s="15">
        <v>0.18932805603238001</v>
      </c>
      <c r="M91" s="18">
        <v>0.37669999999999998</v>
      </c>
      <c r="N91" s="15">
        <v>7.0642412218156897E-3</v>
      </c>
      <c r="O91" s="24">
        <v>0.90278000000000003</v>
      </c>
      <c r="P91" s="10">
        <v>2059</v>
      </c>
      <c r="Q91" s="6">
        <v>33.2266254807001</v>
      </c>
      <c r="R91" s="6">
        <v>51.895687163659701</v>
      </c>
      <c r="S91" s="10">
        <v>2044</v>
      </c>
      <c r="T91" s="6">
        <v>25.051093396431298</v>
      </c>
      <c r="U91" s="6">
        <v>31.993337185201302</v>
      </c>
      <c r="V91" s="10">
        <v>2051</v>
      </c>
      <c r="W91" s="6">
        <v>25.262808249552702</v>
      </c>
      <c r="X91" s="6">
        <v>32.168526685765201</v>
      </c>
      <c r="Y91" s="6">
        <v>-0.73385518590998799</v>
      </c>
      <c r="Z91" s="6">
        <v>-0.39005363237446</v>
      </c>
      <c r="AA91" s="7">
        <v>2051</v>
      </c>
      <c r="AB91" s="7">
        <v>25.262808249552702</v>
      </c>
      <c r="AC91" s="7">
        <v>32.168526685765201</v>
      </c>
      <c r="AD91" s="13">
        <v>2054</v>
      </c>
      <c r="AE91" s="6">
        <v>33.973940613869097</v>
      </c>
      <c r="AF91" s="13">
        <v>2025</v>
      </c>
      <c r="AG91" s="6">
        <v>27.221632580665101</v>
      </c>
      <c r="AH91" s="13">
        <v>2010</v>
      </c>
      <c r="AI91" s="6">
        <v>25.262808249552702</v>
      </c>
      <c r="AJ91" s="6">
        <v>2.8999999999999998E-3</v>
      </c>
      <c r="AK91" s="6">
        <v>1.2999999999999999E-3</v>
      </c>
    </row>
    <row r="92" spans="1:37">
      <c r="A92" s="5" t="s">
        <v>139</v>
      </c>
      <c r="B92" s="22">
        <v>660</v>
      </c>
      <c r="C92" s="22">
        <v>1.3089999999999999</v>
      </c>
      <c r="D92" s="22">
        <v>6.8000000000000005E-2</v>
      </c>
      <c r="E92" s="22">
        <v>484</v>
      </c>
      <c r="F92" s="20">
        <v>80.775444264943502</v>
      </c>
      <c r="G92" s="22">
        <v>1.96169805046148</v>
      </c>
      <c r="H92" s="18">
        <v>5.2999999999999999E-2</v>
      </c>
      <c r="I92" s="15">
        <v>2.2212433127808801E-3</v>
      </c>
      <c r="J92" s="24">
        <v>4.1494999999999997E-2</v>
      </c>
      <c r="K92" s="18">
        <v>8.9899999999999994E-2</v>
      </c>
      <c r="L92" s="15">
        <v>4.3801308597917503E-3</v>
      </c>
      <c r="M92" s="18">
        <v>1.238E-2</v>
      </c>
      <c r="N92" s="15">
        <v>3.0065847468514799E-4</v>
      </c>
      <c r="O92" s="24">
        <v>0.47271000000000002</v>
      </c>
      <c r="P92" s="10">
        <v>79.3</v>
      </c>
      <c r="Q92" s="6">
        <v>1.9480538906795799</v>
      </c>
      <c r="R92" s="6">
        <v>2.63987081603074</v>
      </c>
      <c r="S92" s="10">
        <v>87.2</v>
      </c>
      <c r="T92" s="6">
        <v>4.0571215415039896</v>
      </c>
      <c r="U92" s="6">
        <v>4.4769450472518404</v>
      </c>
      <c r="V92" s="10">
        <v>300</v>
      </c>
      <c r="W92" s="6">
        <v>86.843065560141696</v>
      </c>
      <c r="X92" s="6">
        <v>87.957632175258695</v>
      </c>
      <c r="Y92" s="6">
        <v>9.0596330275229295</v>
      </c>
      <c r="Z92" s="6">
        <v>73.566666666666706</v>
      </c>
      <c r="AA92" s="7">
        <v>79.3</v>
      </c>
      <c r="AB92" s="7">
        <v>1.9480538906795799</v>
      </c>
      <c r="AC92" s="7">
        <v>2.63987081603074</v>
      </c>
      <c r="AD92" s="13">
        <v>79.400000000000006</v>
      </c>
      <c r="AE92" s="6">
        <v>2.1011696649704099</v>
      </c>
      <c r="AF92" s="13">
        <v>79.3</v>
      </c>
      <c r="AG92" s="6">
        <v>2.2696773344543399</v>
      </c>
      <c r="AH92" s="13">
        <v>79.2</v>
      </c>
      <c r="AI92" s="6">
        <v>6.6767384165521602</v>
      </c>
      <c r="AJ92" s="6">
        <v>6.1999999999999998E-3</v>
      </c>
      <c r="AK92" s="6">
        <v>3.5000000000000001E-3</v>
      </c>
    </row>
    <row r="93" spans="1:37">
      <c r="A93" s="5" t="s">
        <v>140</v>
      </c>
      <c r="B93" s="22">
        <v>1210</v>
      </c>
      <c r="C93" s="22">
        <v>1.37</v>
      </c>
      <c r="D93" s="22">
        <v>0.13</v>
      </c>
      <c r="E93" s="22">
        <v>860</v>
      </c>
      <c r="F93" s="20">
        <v>77.700077700077699</v>
      </c>
      <c r="G93" s="22">
        <v>1.4552894848390201</v>
      </c>
      <c r="H93" s="18">
        <v>5.2499999999999998E-2</v>
      </c>
      <c r="I93" s="15">
        <v>3.9425046514877998E-3</v>
      </c>
      <c r="J93" s="24">
        <v>-0.74922</v>
      </c>
      <c r="K93" s="18">
        <v>9.4E-2</v>
      </c>
      <c r="L93" s="15">
        <v>8.7309541311359606E-3</v>
      </c>
      <c r="M93" s="18">
        <v>1.2869999999999999E-2</v>
      </c>
      <c r="N93" s="15">
        <v>2.41049638871333E-4</v>
      </c>
      <c r="O93" s="24">
        <v>0.87331000000000003</v>
      </c>
      <c r="P93" s="10">
        <v>82.5</v>
      </c>
      <c r="Q93" s="6">
        <v>1.5001132414660501</v>
      </c>
      <c r="R93" s="6">
        <v>2.38269843946461</v>
      </c>
      <c r="S93" s="10">
        <v>90.1</v>
      </c>
      <c r="T93" s="6">
        <v>7.8618168221782003</v>
      </c>
      <c r="U93" s="6">
        <v>8.1053012695064606</v>
      </c>
      <c r="V93" s="10">
        <v>230</v>
      </c>
      <c r="W93" s="6">
        <v>110.40616567402201</v>
      </c>
      <c r="X93" s="6">
        <v>111.77744048501501</v>
      </c>
      <c r="Y93" s="6">
        <v>8.4350721420643708</v>
      </c>
      <c r="Z93" s="6">
        <v>64.130434782608702</v>
      </c>
      <c r="AA93" s="7">
        <v>82.5</v>
      </c>
      <c r="AB93" s="7">
        <v>1.5001132414660501</v>
      </c>
      <c r="AC93" s="7">
        <v>2.38269843946461</v>
      </c>
      <c r="AD93" s="13">
        <v>81.900000000000006</v>
      </c>
      <c r="AE93" s="6">
        <v>1.2792731284685701</v>
      </c>
      <c r="AF93" s="13">
        <v>81.7</v>
      </c>
      <c r="AG93" s="6">
        <v>1.5610777512616401</v>
      </c>
      <c r="AH93" s="13">
        <v>82.8</v>
      </c>
      <c r="AI93" s="6">
        <v>6.7168756754648902</v>
      </c>
      <c r="AJ93" s="6">
        <v>5.7999999999999996E-3</v>
      </c>
      <c r="AK93" s="6">
        <v>6.4000000000000003E-3</v>
      </c>
    </row>
    <row r="94" spans="1:37">
      <c r="A94" s="5" t="s">
        <v>141</v>
      </c>
      <c r="B94" s="22">
        <v>717</v>
      </c>
      <c r="C94" s="22">
        <v>1.379</v>
      </c>
      <c r="D94" s="22">
        <v>5.8999999999999997E-2</v>
      </c>
      <c r="E94" s="22">
        <v>520</v>
      </c>
      <c r="F94" s="20">
        <v>77.459333849728907</v>
      </c>
      <c r="G94" s="22">
        <v>1.13853746609502</v>
      </c>
      <c r="H94" s="18">
        <v>4.8500000000000001E-2</v>
      </c>
      <c r="I94" s="15">
        <v>1.5151563980984599E-3</v>
      </c>
      <c r="J94" s="24">
        <v>0.24387</v>
      </c>
      <c r="K94" s="18">
        <v>8.5300000000000001E-2</v>
      </c>
      <c r="L94" s="15">
        <v>2.7101335686825498E-3</v>
      </c>
      <c r="M94" s="18">
        <v>1.291E-2</v>
      </c>
      <c r="N94" s="15">
        <v>1.89757876252871E-4</v>
      </c>
      <c r="O94" s="24">
        <v>0.16905000000000001</v>
      </c>
      <c r="P94" s="10">
        <v>82.7</v>
      </c>
      <c r="Q94" s="6">
        <v>1.2075695788001299</v>
      </c>
      <c r="R94" s="6">
        <v>2.2149941027760001</v>
      </c>
      <c r="S94" s="10">
        <v>83.1</v>
      </c>
      <c r="T94" s="6">
        <v>2.5400445607891999</v>
      </c>
      <c r="U94" s="6">
        <v>3.1152463231768999</v>
      </c>
      <c r="V94" s="10">
        <v>127</v>
      </c>
      <c r="W94" s="6">
        <v>65.915438750389896</v>
      </c>
      <c r="X94" s="6">
        <v>82.633754545949202</v>
      </c>
      <c r="Y94" s="6">
        <v>0.48134777376654397</v>
      </c>
      <c r="Z94" s="6">
        <v>34.881889763779498</v>
      </c>
      <c r="AA94" s="7">
        <v>82.7</v>
      </c>
      <c r="AB94" s="7">
        <v>1.2075695788001299</v>
      </c>
      <c r="AC94" s="7">
        <v>2.2149941027760001</v>
      </c>
      <c r="AD94" s="13">
        <v>82.7</v>
      </c>
      <c r="AE94" s="6">
        <v>1.2798532289460101</v>
      </c>
      <c r="AF94" s="13">
        <v>82.5</v>
      </c>
      <c r="AG94" s="6">
        <v>1.50559834311639</v>
      </c>
      <c r="AH94" s="13">
        <v>81.3</v>
      </c>
      <c r="AI94" s="6">
        <v>21.885983314815899</v>
      </c>
      <c r="AJ94" s="6">
        <v>5.9999999999999995E-4</v>
      </c>
      <c r="AK94" s="6">
        <v>2.3E-3</v>
      </c>
    </row>
    <row r="95" spans="1:37">
      <c r="A95" s="5" t="s">
        <v>142</v>
      </c>
      <c r="B95" s="22">
        <v>449</v>
      </c>
      <c r="C95" s="22">
        <v>1.59</v>
      </c>
      <c r="D95" s="22">
        <v>7.4999999999999997E-2</v>
      </c>
      <c r="E95" s="22">
        <v>444</v>
      </c>
      <c r="F95" s="20">
        <v>87.873462214411205</v>
      </c>
      <c r="G95" s="22">
        <v>2.1923795916803401</v>
      </c>
      <c r="H95" s="18">
        <v>7.85E-2</v>
      </c>
      <c r="I95" s="15">
        <v>5.1349794760178601E-3</v>
      </c>
      <c r="J95" s="24">
        <v>4.9444000000000002E-2</v>
      </c>
      <c r="K95" s="18">
        <v>0.121</v>
      </c>
      <c r="L95" s="15">
        <v>8.0002629013051808E-3</v>
      </c>
      <c r="M95" s="18">
        <v>1.1379999999999999E-2</v>
      </c>
      <c r="N95" s="15">
        <v>2.83922803592808E-4</v>
      </c>
      <c r="O95" s="24">
        <v>0.19434000000000001</v>
      </c>
      <c r="P95" s="10">
        <v>72.900000000000006</v>
      </c>
      <c r="Q95" s="6">
        <v>1.7861148977100101</v>
      </c>
      <c r="R95" s="6">
        <v>2.4243478990107801</v>
      </c>
      <c r="S95" s="10">
        <v>115.6</v>
      </c>
      <c r="T95" s="6">
        <v>7.2016899319304901</v>
      </c>
      <c r="U95" s="6">
        <v>7.6157497131476504</v>
      </c>
      <c r="V95" s="10">
        <v>1160</v>
      </c>
      <c r="W95" s="6">
        <v>149.61021826325899</v>
      </c>
      <c r="X95" s="6">
        <v>149.62872086183401</v>
      </c>
      <c r="Y95" s="6">
        <v>36.937716262975798</v>
      </c>
      <c r="Z95" s="6">
        <v>93.715517241379303</v>
      </c>
      <c r="AA95" s="7">
        <v>72.900000000000006</v>
      </c>
      <c r="AB95" s="7">
        <v>1.7861148977100101</v>
      </c>
      <c r="AC95" s="7">
        <v>2.4243478990107801</v>
      </c>
      <c r="AD95" s="13">
        <v>69.8</v>
      </c>
      <c r="AE95" s="6">
        <v>1.86258058290686</v>
      </c>
      <c r="AF95" s="13">
        <v>69.900000000000006</v>
      </c>
      <c r="AG95" s="6">
        <v>2.21903985445709</v>
      </c>
      <c r="AH95" s="13">
        <v>72.900000000000006</v>
      </c>
      <c r="AI95" s="6">
        <v>2.0538278359959001</v>
      </c>
      <c r="AJ95" s="6">
        <v>3.8899999999999997E-2</v>
      </c>
      <c r="AK95" s="6">
        <v>8.5000000000000006E-3</v>
      </c>
    </row>
    <row r="96" spans="1:37">
      <c r="A96" s="5" t="s">
        <v>143</v>
      </c>
      <c r="B96" s="22">
        <v>982</v>
      </c>
      <c r="C96" s="22">
        <v>1.268</v>
      </c>
      <c r="D96" s="22">
        <v>3.7999999999999999E-2</v>
      </c>
      <c r="E96" s="22">
        <v>759</v>
      </c>
      <c r="F96" s="20">
        <v>82.781456953642405</v>
      </c>
      <c r="G96" s="22">
        <v>1.5392264903481701</v>
      </c>
      <c r="H96" s="18">
        <v>5.57E-2</v>
      </c>
      <c r="I96" s="15">
        <v>2.13874624654023E-3</v>
      </c>
      <c r="J96" s="24">
        <v>-5.5037999999999997E-3</v>
      </c>
      <c r="K96" s="18">
        <v>9.1899999999999996E-2</v>
      </c>
      <c r="L96" s="15">
        <v>3.9294935491612703E-3</v>
      </c>
      <c r="M96" s="18">
        <v>1.208E-2</v>
      </c>
      <c r="N96" s="15">
        <v>2.24613780521143E-4</v>
      </c>
      <c r="O96" s="24">
        <v>0.32207000000000002</v>
      </c>
      <c r="P96" s="10">
        <v>77.400000000000006</v>
      </c>
      <c r="Q96" s="6">
        <v>1.415955249557</v>
      </c>
      <c r="R96" s="6">
        <v>2.2424896815114699</v>
      </c>
      <c r="S96" s="10">
        <v>89.1</v>
      </c>
      <c r="T96" s="6">
        <v>3.6816793021450098</v>
      </c>
      <c r="U96" s="6">
        <v>4.1575289877119204</v>
      </c>
      <c r="V96" s="10">
        <v>410</v>
      </c>
      <c r="W96" s="6">
        <v>86.666394579260697</v>
      </c>
      <c r="X96" s="6">
        <v>87.046121479935195</v>
      </c>
      <c r="Y96" s="6">
        <v>13.1313131313131</v>
      </c>
      <c r="Z96" s="6">
        <v>81.121951219512198</v>
      </c>
      <c r="AA96" s="7">
        <v>77.400000000000006</v>
      </c>
      <c r="AB96" s="7">
        <v>1.415955249557</v>
      </c>
      <c r="AC96" s="7">
        <v>2.2424896815114699</v>
      </c>
      <c r="AD96" s="13">
        <v>76.5</v>
      </c>
      <c r="AE96" s="6">
        <v>1.415955249557</v>
      </c>
      <c r="AF96" s="13">
        <v>76.5</v>
      </c>
      <c r="AG96" s="6">
        <v>1.6707969606876101</v>
      </c>
      <c r="AH96" s="13">
        <v>77.599999999999994</v>
      </c>
      <c r="AI96" s="6">
        <v>3.2948064234651899</v>
      </c>
      <c r="AJ96" s="6">
        <v>0.01</v>
      </c>
      <c r="AK96" s="6">
        <v>3.5000000000000001E-3</v>
      </c>
    </row>
    <row r="97" spans="1:37">
      <c r="A97" s="5" t="s">
        <v>144</v>
      </c>
      <c r="B97" s="22">
        <v>133.69999999999999</v>
      </c>
      <c r="C97" s="22">
        <v>1.296</v>
      </c>
      <c r="D97" s="22">
        <v>7.4999999999999997E-2</v>
      </c>
      <c r="E97" s="22">
        <v>755</v>
      </c>
      <c r="F97" s="20">
        <v>11.947431302269999</v>
      </c>
      <c r="G97" s="22">
        <v>0.24667402733250901</v>
      </c>
      <c r="H97" s="18">
        <v>5.7599999999999998E-2</v>
      </c>
      <c r="I97" s="15">
        <v>1.2056047888609801E-3</v>
      </c>
      <c r="J97" s="24">
        <v>-1.4271000000000001E-2</v>
      </c>
      <c r="K97" s="18">
        <v>0.66</v>
      </c>
      <c r="L97" s="15">
        <v>1.96877953057218E-2</v>
      </c>
      <c r="M97" s="18">
        <v>8.3699999999999997E-2</v>
      </c>
      <c r="N97" s="15">
        <v>1.7281217665430901E-3</v>
      </c>
      <c r="O97" s="24">
        <v>0.65217000000000003</v>
      </c>
      <c r="P97" s="10">
        <v>518</v>
      </c>
      <c r="Q97" s="6">
        <v>9.9098057012247001</v>
      </c>
      <c r="R97" s="6">
        <v>14.993982499413001</v>
      </c>
      <c r="S97" s="10">
        <v>514</v>
      </c>
      <c r="T97" s="6">
        <v>11.992922434369699</v>
      </c>
      <c r="U97" s="6">
        <v>15.0689520939661</v>
      </c>
      <c r="V97" s="10">
        <v>513</v>
      </c>
      <c r="W97" s="6">
        <v>49.669805315554498</v>
      </c>
      <c r="X97" s="6">
        <v>55.445453104797302</v>
      </c>
      <c r="Y97" s="6">
        <v>-0.77821011673151497</v>
      </c>
      <c r="Z97" s="6">
        <v>-0.974658869395711</v>
      </c>
      <c r="AA97" s="7">
        <v>518</v>
      </c>
      <c r="AB97" s="7">
        <v>9.9098057012247001</v>
      </c>
      <c r="AC97" s="7">
        <v>14.993982499413001</v>
      </c>
      <c r="AD97" s="13">
        <v>517</v>
      </c>
      <c r="AE97" s="6">
        <v>9.9098057012247001</v>
      </c>
      <c r="AF97" s="13">
        <v>504</v>
      </c>
      <c r="AG97" s="6">
        <v>11.2734284278035</v>
      </c>
      <c r="AH97" s="13">
        <v>442</v>
      </c>
      <c r="AI97" s="6">
        <v>29.7880774821922</v>
      </c>
      <c r="AJ97" s="6">
        <v>2.47E-3</v>
      </c>
      <c r="AK97" s="6">
        <v>9.8999999999999999E-4</v>
      </c>
    </row>
    <row r="98" spans="1:37">
      <c r="A98" s="5" t="s">
        <v>146</v>
      </c>
      <c r="B98" s="22">
        <v>1860</v>
      </c>
      <c r="C98" s="22">
        <v>1.7170000000000001</v>
      </c>
      <c r="D98" s="22">
        <v>0.05</v>
      </c>
      <c r="E98" s="22">
        <v>1225</v>
      </c>
      <c r="F98" s="20">
        <v>84.530853761623007</v>
      </c>
      <c r="G98" s="22">
        <v>1.5482783854094899</v>
      </c>
      <c r="H98" s="18">
        <v>4.7600000000000003E-2</v>
      </c>
      <c r="I98" s="15">
        <v>1.2701684427220399E-3</v>
      </c>
      <c r="J98" s="24">
        <v>8.1642000000000006E-2</v>
      </c>
      <c r="K98" s="18">
        <v>7.7200000000000005E-2</v>
      </c>
      <c r="L98" s="15">
        <v>2.45561448472679E-3</v>
      </c>
      <c r="M98" s="18">
        <v>1.183E-2</v>
      </c>
      <c r="N98" s="15">
        <v>2.1667985693183401E-4</v>
      </c>
      <c r="O98" s="24">
        <v>0.53458000000000006</v>
      </c>
      <c r="P98" s="10">
        <v>75.8</v>
      </c>
      <c r="Q98" s="6">
        <v>1.41290480677126</v>
      </c>
      <c r="R98" s="6">
        <v>2.21307488558358</v>
      </c>
      <c r="S98" s="10">
        <v>75.400000000000006</v>
      </c>
      <c r="T98" s="6">
        <v>2.3634069157199802</v>
      </c>
      <c r="U98" s="6">
        <v>2.8793035959186501</v>
      </c>
      <c r="V98" s="10">
        <v>88</v>
      </c>
      <c r="W98" s="6">
        <v>54.966980073089999</v>
      </c>
      <c r="X98" s="6">
        <v>61.575046891646998</v>
      </c>
      <c r="Y98" s="6">
        <v>-0.53050397877983402</v>
      </c>
      <c r="Z98" s="6">
        <v>13.863636363636401</v>
      </c>
      <c r="AA98" s="7">
        <v>75.8</v>
      </c>
      <c r="AB98" s="7">
        <v>1.41290480677126</v>
      </c>
      <c r="AC98" s="7">
        <v>2.21307488558358</v>
      </c>
      <c r="AD98" s="13">
        <v>75.8</v>
      </c>
      <c r="AE98" s="6">
        <v>1.41290480677126</v>
      </c>
      <c r="AF98" s="13">
        <v>75.7</v>
      </c>
      <c r="AG98" s="6">
        <v>1.58640860098306</v>
      </c>
      <c r="AH98" s="13">
        <v>76.400000000000006</v>
      </c>
      <c r="AI98" s="6">
        <v>8.4869840553328704</v>
      </c>
      <c r="AJ98" s="6">
        <v>1E-4</v>
      </c>
      <c r="AK98" s="6">
        <v>2.0999999999999999E-3</v>
      </c>
    </row>
    <row r="99" spans="1:37">
      <c r="A99" s="5" t="s">
        <v>147</v>
      </c>
      <c r="B99" s="22">
        <v>2810</v>
      </c>
      <c r="C99" s="22">
        <v>1.5629999999999999</v>
      </c>
      <c r="D99" s="22">
        <v>8.1000000000000003E-2</v>
      </c>
      <c r="E99" s="22">
        <v>2280</v>
      </c>
      <c r="F99" s="20">
        <v>85.689802913453306</v>
      </c>
      <c r="G99" s="22">
        <v>2.2563949720467402</v>
      </c>
      <c r="H99" s="18">
        <v>5.8799999999999998E-2</v>
      </c>
      <c r="I99" s="15">
        <v>1.9743670344751301E-3</v>
      </c>
      <c r="J99" s="24">
        <v>0.27379999999999999</v>
      </c>
      <c r="K99" s="18">
        <v>9.4899999999999998E-2</v>
      </c>
      <c r="L99" s="15">
        <v>3.71319710073408E-3</v>
      </c>
      <c r="M99" s="18">
        <v>1.167E-2</v>
      </c>
      <c r="N99" s="15">
        <v>3.0729594920857699E-4</v>
      </c>
      <c r="O99" s="24">
        <v>0.49836000000000003</v>
      </c>
      <c r="P99" s="10">
        <v>74.8</v>
      </c>
      <c r="Q99" s="6">
        <v>1.94171796465478</v>
      </c>
      <c r="R99" s="6">
        <v>2.5679973682753801</v>
      </c>
      <c r="S99" s="10">
        <v>92</v>
      </c>
      <c r="T99" s="6">
        <v>3.4636781815552702</v>
      </c>
      <c r="U99" s="6">
        <v>3.9941334912344502</v>
      </c>
      <c r="V99" s="10">
        <v>530</v>
      </c>
      <c r="W99" s="6">
        <v>70.090036382006801</v>
      </c>
      <c r="X99" s="6">
        <v>70.306676884533204</v>
      </c>
      <c r="Y99" s="6">
        <v>18.695652173913</v>
      </c>
      <c r="Z99" s="6">
        <v>85.886792452830207</v>
      </c>
      <c r="AA99" s="7">
        <v>74.8</v>
      </c>
      <c r="AB99" s="7">
        <v>1.94171796465478</v>
      </c>
      <c r="AC99" s="7">
        <v>2.5679973682753801</v>
      </c>
      <c r="AD99" s="13">
        <v>73.7</v>
      </c>
      <c r="AE99" s="6">
        <v>2.0184322268193999</v>
      </c>
      <c r="AF99" s="13">
        <v>73.7</v>
      </c>
      <c r="AG99" s="6">
        <v>2.1520842328733401</v>
      </c>
      <c r="AH99" s="13">
        <v>74.5</v>
      </c>
      <c r="AI99" s="6">
        <v>2.6090994674488299</v>
      </c>
      <c r="AJ99" s="6">
        <v>1.4500000000000001E-2</v>
      </c>
      <c r="AK99" s="6">
        <v>3.2000000000000002E-3</v>
      </c>
    </row>
    <row r="100" spans="1:37">
      <c r="A100" s="5" t="s">
        <v>148</v>
      </c>
      <c r="B100" s="22">
        <v>1700</v>
      </c>
      <c r="C100" s="22">
        <v>1.86</v>
      </c>
      <c r="D100" s="22">
        <v>0.11</v>
      </c>
      <c r="E100" s="22">
        <v>1510</v>
      </c>
      <c r="F100" s="20">
        <v>77.881619937694694</v>
      </c>
      <c r="G100" s="22">
        <v>2.9034598289649498</v>
      </c>
      <c r="H100" s="18">
        <v>5.8999999999999997E-2</v>
      </c>
      <c r="I100" s="15">
        <v>9.4505775095937907E-3</v>
      </c>
      <c r="J100" s="24">
        <v>-0.75334999999999996</v>
      </c>
      <c r="K100" s="18">
        <v>0.106</v>
      </c>
      <c r="L100" s="15">
        <v>2.2082076352553399E-2</v>
      </c>
      <c r="M100" s="18">
        <v>1.2840000000000001E-2</v>
      </c>
      <c r="N100" s="15">
        <v>4.7868064677820401E-4</v>
      </c>
      <c r="O100" s="24">
        <v>0.87488999999999995</v>
      </c>
      <c r="P100" s="10">
        <v>82.2</v>
      </c>
      <c r="Q100" s="6">
        <v>3.0320338442218899</v>
      </c>
      <c r="R100" s="6">
        <v>3.5502655893041699</v>
      </c>
      <c r="S100" s="10">
        <v>100</v>
      </c>
      <c r="T100" s="6">
        <v>18.931887969439401</v>
      </c>
      <c r="U100" s="6">
        <v>19.059207888944201</v>
      </c>
      <c r="V100" s="10">
        <v>550</v>
      </c>
      <c r="W100" s="6">
        <v>275.59554074284603</v>
      </c>
      <c r="X100" s="6">
        <v>275.66556808298799</v>
      </c>
      <c r="Y100" s="6">
        <v>17.8</v>
      </c>
      <c r="Z100" s="6">
        <v>85.054545454545504</v>
      </c>
      <c r="AA100" s="7">
        <v>82.2</v>
      </c>
      <c r="AB100" s="7">
        <v>3.0320338442218899</v>
      </c>
      <c r="AC100" s="7">
        <v>3.5502655893041699</v>
      </c>
      <c r="AD100" s="13">
        <v>80.099999999999994</v>
      </c>
      <c r="AE100" s="6">
        <v>2.0286520728076902</v>
      </c>
      <c r="AF100" s="13">
        <v>80.099999999999994</v>
      </c>
      <c r="AG100" s="6">
        <v>2.3425588759741598</v>
      </c>
      <c r="AH100" s="13">
        <v>80.7</v>
      </c>
      <c r="AI100" s="6">
        <v>5.3941706815658499</v>
      </c>
      <c r="AJ100" s="6">
        <v>1.4E-2</v>
      </c>
      <c r="AK100" s="6">
        <v>1.6E-2</v>
      </c>
    </row>
    <row r="101" spans="1:37">
      <c r="A101" s="5" t="s">
        <v>149</v>
      </c>
      <c r="B101" s="22">
        <v>210</v>
      </c>
      <c r="C101" s="22">
        <v>1</v>
      </c>
      <c r="D101" s="22">
        <v>0.11</v>
      </c>
      <c r="E101" s="22">
        <v>418</v>
      </c>
      <c r="F101" s="20">
        <v>38.387715930902097</v>
      </c>
      <c r="G101" s="22">
        <v>0.83309757917386995</v>
      </c>
      <c r="H101" s="18">
        <v>6.7199999999999996E-2</v>
      </c>
      <c r="I101" s="15">
        <v>3.8755487001805602E-3</v>
      </c>
      <c r="J101" s="24">
        <v>0.44662000000000002</v>
      </c>
      <c r="K101" s="18">
        <v>0.23899999999999999</v>
      </c>
      <c r="L101" s="15">
        <v>1.21375159604426E-2</v>
      </c>
      <c r="M101" s="18">
        <v>2.605E-2</v>
      </c>
      <c r="N101" s="15">
        <v>5.6534209997133604E-4</v>
      </c>
      <c r="O101" s="24">
        <v>-3.3172E-2</v>
      </c>
      <c r="P101" s="10">
        <v>165.8</v>
      </c>
      <c r="Q101" s="6">
        <v>3.6010431040072701</v>
      </c>
      <c r="R101" s="6">
        <v>5.1622618891804599</v>
      </c>
      <c r="S101" s="10">
        <v>216</v>
      </c>
      <c r="T101" s="6">
        <v>9.7227319461902209</v>
      </c>
      <c r="U101" s="6">
        <v>10.6829688115373</v>
      </c>
      <c r="V101" s="10">
        <v>780</v>
      </c>
      <c r="W101" s="6">
        <v>118.225249246966</v>
      </c>
      <c r="X101" s="6">
        <v>118.72059539875799</v>
      </c>
      <c r="Y101" s="6">
        <v>23.240740740740701</v>
      </c>
      <c r="Z101" s="6">
        <v>78.743589743589695</v>
      </c>
      <c r="AA101" s="7">
        <v>165.8</v>
      </c>
      <c r="AB101" s="7">
        <v>3.6010431040072701</v>
      </c>
      <c r="AC101" s="7">
        <v>5.1622618891804599</v>
      </c>
      <c r="AD101" s="13">
        <v>162.19999999999999</v>
      </c>
      <c r="AE101" s="6">
        <v>3.9050110674514502</v>
      </c>
      <c r="AF101" s="13">
        <v>162.1</v>
      </c>
      <c r="AG101" s="6">
        <v>4.3528515363457903</v>
      </c>
      <c r="AH101" s="13">
        <v>165.3</v>
      </c>
      <c r="AI101" s="6">
        <v>6.2187908396366298</v>
      </c>
      <c r="AJ101" s="6">
        <v>2.2800000000000001E-2</v>
      </c>
      <c r="AK101" s="6">
        <v>6.4000000000000003E-3</v>
      </c>
    </row>
    <row r="102" spans="1:37">
      <c r="A102" s="5" t="s">
        <v>150</v>
      </c>
      <c r="B102" s="22">
        <v>991</v>
      </c>
      <c r="C102" s="22">
        <v>2.65</v>
      </c>
      <c r="D102" s="22">
        <v>0.23</v>
      </c>
      <c r="E102" s="22">
        <v>3090</v>
      </c>
      <c r="F102" s="20">
        <v>20.408163265306101</v>
      </c>
      <c r="G102" s="22">
        <v>0.60287088928131904</v>
      </c>
      <c r="H102" s="18">
        <v>5.3999999999999999E-2</v>
      </c>
      <c r="I102" s="15">
        <v>9.5275406924207398E-4</v>
      </c>
      <c r="J102" s="24">
        <v>0.50041000000000002</v>
      </c>
      <c r="K102" s="18">
        <v>0.36299999999999999</v>
      </c>
      <c r="L102" s="15">
        <v>1.0359433305446799E-2</v>
      </c>
      <c r="M102" s="18">
        <v>4.9000000000000002E-2</v>
      </c>
      <c r="N102" s="15">
        <v>1.44749300516445E-3</v>
      </c>
      <c r="O102" s="24">
        <v>0.78078000000000003</v>
      </c>
      <c r="P102" s="10">
        <v>308</v>
      </c>
      <c r="Q102" s="6">
        <v>8.8478373101058096</v>
      </c>
      <c r="R102" s="6">
        <v>11.162272390538799</v>
      </c>
      <c r="S102" s="10">
        <v>314.2</v>
      </c>
      <c r="T102" s="6">
        <v>7.6889946075407796</v>
      </c>
      <c r="U102" s="6">
        <v>9.8219801694520203</v>
      </c>
      <c r="V102" s="10">
        <v>363</v>
      </c>
      <c r="W102" s="6">
        <v>41.4128393522872</v>
      </c>
      <c r="X102" s="6">
        <v>51.726224198760399</v>
      </c>
      <c r="Y102" s="6">
        <v>1.973265436028</v>
      </c>
      <c r="Z102" s="6">
        <v>15.1515151515152</v>
      </c>
      <c r="AA102" s="7">
        <v>308</v>
      </c>
      <c r="AB102" s="7">
        <v>8.8478373101058096</v>
      </c>
      <c r="AC102" s="7">
        <v>11.162272390538799</v>
      </c>
      <c r="AD102" s="13">
        <v>308</v>
      </c>
      <c r="AE102" s="6">
        <v>9.6199909077971792</v>
      </c>
      <c r="AF102" s="13">
        <v>302</v>
      </c>
      <c r="AG102" s="6">
        <v>9.2211950459141203</v>
      </c>
      <c r="AH102" s="13">
        <v>265</v>
      </c>
      <c r="AI102" s="6">
        <v>19.144797288515299</v>
      </c>
      <c r="AJ102" s="6">
        <v>3.2000000000000002E-3</v>
      </c>
      <c r="AK102" s="6">
        <v>1.5E-3</v>
      </c>
    </row>
    <row r="103" spans="1:37">
      <c r="A103" s="5" t="s">
        <v>151</v>
      </c>
      <c r="B103" s="22">
        <v>470</v>
      </c>
      <c r="C103" s="22">
        <v>1.93</v>
      </c>
      <c r="D103" s="22">
        <v>0.38</v>
      </c>
      <c r="E103" s="22">
        <v>440</v>
      </c>
      <c r="F103" s="20">
        <v>62.3830318153462</v>
      </c>
      <c r="G103" s="22">
        <v>2.2076030049392399</v>
      </c>
      <c r="H103" s="18">
        <v>5.4600000000000003E-2</v>
      </c>
      <c r="I103" s="15">
        <v>7.2499080850492699E-3</v>
      </c>
      <c r="J103" s="24">
        <v>0.54925999999999997</v>
      </c>
      <c r="K103" s="18">
        <v>0.11799999999999999</v>
      </c>
      <c r="L103" s="15">
        <v>1.26738335305463E-2</v>
      </c>
      <c r="M103" s="18">
        <v>1.6029999999999999E-2</v>
      </c>
      <c r="N103" s="15">
        <v>5.6726765499189198E-4</v>
      </c>
      <c r="O103" s="24">
        <v>-0.21951000000000001</v>
      </c>
      <c r="P103" s="10">
        <v>102.5</v>
      </c>
      <c r="Q103" s="6">
        <v>3.5954673705727598</v>
      </c>
      <c r="R103" s="6">
        <v>4.2674008407529298</v>
      </c>
      <c r="S103" s="10">
        <v>112</v>
      </c>
      <c r="T103" s="6">
        <v>11.0946931035456</v>
      </c>
      <c r="U103" s="6">
        <v>11.355986012990201</v>
      </c>
      <c r="V103" s="10">
        <v>300</v>
      </c>
      <c r="W103" s="6">
        <v>212.740932687152</v>
      </c>
      <c r="X103" s="6">
        <v>213.38369757700801</v>
      </c>
      <c r="Y103" s="6">
        <v>8.4821428571428594</v>
      </c>
      <c r="Z103" s="6">
        <v>65.8333333333333</v>
      </c>
      <c r="AA103" s="7">
        <v>102.5</v>
      </c>
      <c r="AB103" s="7">
        <v>3.5954673705727598</v>
      </c>
      <c r="AC103" s="7">
        <v>4.2674008407529298</v>
      </c>
      <c r="AD103" s="13">
        <v>101.5</v>
      </c>
      <c r="AE103" s="6">
        <v>4.1397083970798496</v>
      </c>
      <c r="AF103" s="13">
        <v>101.3</v>
      </c>
      <c r="AG103" s="6">
        <v>4.2069484263372399</v>
      </c>
      <c r="AH103" s="13">
        <v>100.4</v>
      </c>
      <c r="AI103" s="6">
        <v>8.6942878143873994</v>
      </c>
      <c r="AJ103" s="6">
        <v>8.0000000000000002E-3</v>
      </c>
      <c r="AK103" s="6">
        <v>1.2E-2</v>
      </c>
    </row>
    <row r="104" spans="1:37">
      <c r="A104" s="5" t="s">
        <v>152</v>
      </c>
      <c r="B104" s="22">
        <v>401</v>
      </c>
      <c r="C104" s="22">
        <v>1.3440000000000001</v>
      </c>
      <c r="D104" s="22">
        <v>2.7E-2</v>
      </c>
      <c r="E104" s="22">
        <v>5000</v>
      </c>
      <c r="F104" s="20">
        <v>6.6979236436704603</v>
      </c>
      <c r="G104" s="22">
        <v>0.13336718093253699</v>
      </c>
      <c r="H104" s="18">
        <v>7.1499999999999994E-2</v>
      </c>
      <c r="I104" s="15">
        <v>1.18835013379901E-3</v>
      </c>
      <c r="J104" s="24">
        <v>0.18168999999999999</v>
      </c>
      <c r="K104" s="18">
        <v>1.4710000000000001</v>
      </c>
      <c r="L104" s="15">
        <v>3.7981419068934201E-2</v>
      </c>
      <c r="M104" s="18">
        <v>0.14929999999999999</v>
      </c>
      <c r="N104" s="15">
        <v>2.9728198129049099E-3</v>
      </c>
      <c r="O104" s="24">
        <v>0.72728000000000004</v>
      </c>
      <c r="P104" s="10">
        <v>896</v>
      </c>
      <c r="Q104" s="6">
        <v>16.530152744912201</v>
      </c>
      <c r="R104" s="6">
        <v>25.128268442088601</v>
      </c>
      <c r="S104" s="10">
        <v>916</v>
      </c>
      <c r="T104" s="6">
        <v>15.839705849148499</v>
      </c>
      <c r="U104" s="6">
        <v>20.9168731097635</v>
      </c>
      <c r="V104" s="10">
        <v>963</v>
      </c>
      <c r="W104" s="6">
        <v>33.309894633563403</v>
      </c>
      <c r="X104" s="6">
        <v>41.384304704965402</v>
      </c>
      <c r="Y104" s="6">
        <v>2.1834061135371199</v>
      </c>
      <c r="Z104" s="6">
        <v>6.9574247144340502</v>
      </c>
      <c r="AA104" s="7">
        <v>896</v>
      </c>
      <c r="AB104" s="7">
        <v>16.530152744912201</v>
      </c>
      <c r="AC104" s="7">
        <v>25.128268442088601</v>
      </c>
      <c r="AD104" s="13">
        <v>893</v>
      </c>
      <c r="AE104" s="6">
        <v>17.281954454578599</v>
      </c>
      <c r="AF104" s="13">
        <v>884</v>
      </c>
      <c r="AG104" s="6">
        <v>16.5479993167618</v>
      </c>
      <c r="AH104" s="13">
        <v>859</v>
      </c>
      <c r="AI104" s="6">
        <v>18.543168027580801</v>
      </c>
      <c r="AJ104" s="6">
        <v>4.5999999999999999E-3</v>
      </c>
      <c r="AK104" s="6">
        <v>1.6999999999999999E-3</v>
      </c>
    </row>
    <row r="105" spans="1:37">
      <c r="A105" s="5" t="s">
        <v>154</v>
      </c>
      <c r="B105" s="22">
        <v>416</v>
      </c>
      <c r="C105" s="22">
        <v>1.93</v>
      </c>
      <c r="D105" s="22">
        <v>0.23</v>
      </c>
      <c r="E105" s="22">
        <v>19700</v>
      </c>
      <c r="F105" s="20">
        <v>3.0797659377887299</v>
      </c>
      <c r="G105" s="22">
        <v>6.8990070132488604E-2</v>
      </c>
      <c r="H105" s="18">
        <v>0.1235</v>
      </c>
      <c r="I105" s="15">
        <v>1.5011994386429899E-3</v>
      </c>
      <c r="J105" s="24">
        <v>-5.3642999999999998E-3</v>
      </c>
      <c r="K105" s="18">
        <v>5.52</v>
      </c>
      <c r="L105" s="15">
        <v>0.141573631217116</v>
      </c>
      <c r="M105" s="18">
        <v>0.32469999999999999</v>
      </c>
      <c r="N105" s="15">
        <v>7.2736293031745898E-3</v>
      </c>
      <c r="O105" s="24">
        <v>0.88153000000000004</v>
      </c>
      <c r="P105" s="10">
        <v>1811</v>
      </c>
      <c r="Q105" s="6">
        <v>35.919369534667801</v>
      </c>
      <c r="R105" s="6">
        <v>50.649918965395898</v>
      </c>
      <c r="S105" s="10">
        <v>1908</v>
      </c>
      <c r="T105" s="6">
        <v>20.031009085588298</v>
      </c>
      <c r="U105" s="6">
        <v>27.9050448563926</v>
      </c>
      <c r="V105" s="10">
        <v>2005</v>
      </c>
      <c r="W105" s="6">
        <v>20.559960703655801</v>
      </c>
      <c r="X105" s="6">
        <v>29.613834906600399</v>
      </c>
      <c r="Y105" s="6">
        <v>5.0838574423480098</v>
      </c>
      <c r="Z105" s="6">
        <v>9.67581047381546</v>
      </c>
      <c r="AA105" s="7">
        <v>2005</v>
      </c>
      <c r="AB105" s="7">
        <v>20.559960703655801</v>
      </c>
      <c r="AC105" s="7">
        <v>29.613834906600399</v>
      </c>
      <c r="AD105" s="13">
        <v>1788</v>
      </c>
      <c r="AE105" s="6">
        <v>38.966153361193101</v>
      </c>
      <c r="AF105" s="13">
        <v>1795</v>
      </c>
      <c r="AG105" s="6">
        <v>36.8328837451933</v>
      </c>
      <c r="AH105" s="13">
        <v>1808</v>
      </c>
      <c r="AI105" s="6">
        <v>33.911236841729497</v>
      </c>
      <c r="AJ105" s="6">
        <v>1.6E-2</v>
      </c>
      <c r="AK105" s="6">
        <v>4.1000000000000003E-3</v>
      </c>
    </row>
    <row r="106" spans="1:37">
      <c r="A106" s="5" t="s">
        <v>155</v>
      </c>
      <c r="B106" s="22">
        <v>413</v>
      </c>
      <c r="C106" s="22">
        <v>1.18</v>
      </c>
      <c r="D106" s="22">
        <v>4.7E-2</v>
      </c>
      <c r="E106" s="22">
        <v>2780</v>
      </c>
      <c r="F106" s="20">
        <v>10.277492291880799</v>
      </c>
      <c r="G106" s="22">
        <v>0.29755708158373601</v>
      </c>
      <c r="H106" s="18">
        <v>6.1199999999999997E-2</v>
      </c>
      <c r="I106" s="15">
        <v>1.4247294075142201E-3</v>
      </c>
      <c r="J106" s="24">
        <v>-6.9943000000000002E-3</v>
      </c>
      <c r="K106" s="18">
        <v>0.81599999999999995</v>
      </c>
      <c r="L106" s="15">
        <v>2.9911018502217501E-2</v>
      </c>
      <c r="M106" s="18">
        <v>9.7299999999999998E-2</v>
      </c>
      <c r="N106" s="15">
        <v>2.81705918290688E-3</v>
      </c>
      <c r="O106" s="24">
        <v>0.72353000000000001</v>
      </c>
      <c r="P106" s="10">
        <v>598</v>
      </c>
      <c r="Q106" s="6">
        <v>16.117161180940201</v>
      </c>
      <c r="R106" s="6">
        <v>20.655558000301902</v>
      </c>
      <c r="S106" s="10">
        <v>605</v>
      </c>
      <c r="T106" s="6">
        <v>16.6281615156811</v>
      </c>
      <c r="U106" s="6">
        <v>19.565742815147701</v>
      </c>
      <c r="V106" s="10">
        <v>639</v>
      </c>
      <c r="W106" s="6">
        <v>48.339020871614501</v>
      </c>
      <c r="X106" s="6">
        <v>54.863263972314201</v>
      </c>
      <c r="Y106" s="6">
        <v>1.1570247933884299</v>
      </c>
      <c r="Z106" s="6">
        <v>6.4162754303599501</v>
      </c>
      <c r="AA106" s="7">
        <v>598</v>
      </c>
      <c r="AB106" s="7">
        <v>16.117161180940201</v>
      </c>
      <c r="AC106" s="7">
        <v>20.655558000301902</v>
      </c>
      <c r="AD106" s="13">
        <v>596</v>
      </c>
      <c r="AE106" s="6">
        <v>16.8873587198355</v>
      </c>
      <c r="AF106" s="13">
        <v>585</v>
      </c>
      <c r="AG106" s="6">
        <v>15.145156169270001</v>
      </c>
      <c r="AH106" s="13">
        <v>550</v>
      </c>
      <c r="AI106" s="6">
        <v>21.945863820464702</v>
      </c>
      <c r="AJ106" s="6">
        <v>2.5999999999999999E-3</v>
      </c>
      <c r="AK106" s="6">
        <v>1.4E-3</v>
      </c>
    </row>
    <row r="107" spans="1:37">
      <c r="A107" s="5" t="s">
        <v>156</v>
      </c>
      <c r="B107" s="22">
        <v>452</v>
      </c>
      <c r="C107" s="22">
        <v>2</v>
      </c>
      <c r="D107" s="22">
        <v>0.12</v>
      </c>
      <c r="E107" s="22">
        <v>1350</v>
      </c>
      <c r="F107" s="20">
        <v>21.231422505307901</v>
      </c>
      <c r="G107" s="22">
        <v>0.41068954850010703</v>
      </c>
      <c r="H107" s="18">
        <v>5.5800000000000002E-2</v>
      </c>
      <c r="I107" s="15">
        <v>1.66348221751105E-3</v>
      </c>
      <c r="J107" s="24">
        <v>0.24207999999999999</v>
      </c>
      <c r="K107" s="18">
        <v>0.35699999999999998</v>
      </c>
      <c r="L107" s="15">
        <v>1.25278287667896E-2</v>
      </c>
      <c r="M107" s="18">
        <v>4.7100000000000003E-2</v>
      </c>
      <c r="N107" s="15">
        <v>9.1107780128812303E-4</v>
      </c>
      <c r="O107" s="24">
        <v>0.51300000000000001</v>
      </c>
      <c r="P107" s="10">
        <v>296.7</v>
      </c>
      <c r="Q107" s="6">
        <v>5.7798740594104796</v>
      </c>
      <c r="R107" s="6">
        <v>8.7379949063990896</v>
      </c>
      <c r="S107" s="10">
        <v>309</v>
      </c>
      <c r="T107" s="6">
        <v>9.2080431783854397</v>
      </c>
      <c r="U107" s="6">
        <v>11.010647502497299</v>
      </c>
      <c r="V107" s="10">
        <v>427</v>
      </c>
      <c r="W107" s="6">
        <v>65.814011356383602</v>
      </c>
      <c r="X107" s="6">
        <v>79.322889543938899</v>
      </c>
      <c r="Y107" s="6">
        <v>3.98058252427185</v>
      </c>
      <c r="Z107" s="6">
        <v>30.5152224824356</v>
      </c>
      <c r="AA107" s="7">
        <v>296.7</v>
      </c>
      <c r="AB107" s="7">
        <v>5.7798740594104796</v>
      </c>
      <c r="AC107" s="7">
        <v>8.7379949063990896</v>
      </c>
      <c r="AD107" s="13">
        <v>295.2</v>
      </c>
      <c r="AE107" s="6">
        <v>5.8550101744272096</v>
      </c>
      <c r="AF107" s="13">
        <v>288.2</v>
      </c>
      <c r="AG107" s="6">
        <v>7.6013721902700402</v>
      </c>
      <c r="AH107" s="13">
        <v>255</v>
      </c>
      <c r="AI107" s="6">
        <v>26.1538542249166</v>
      </c>
      <c r="AJ107" s="6">
        <v>5.4000000000000003E-3</v>
      </c>
      <c r="AK107" s="6">
        <v>2.3E-3</v>
      </c>
    </row>
    <row r="108" spans="1:37">
      <c r="A108" s="5" t="s">
        <v>157</v>
      </c>
      <c r="B108" s="22">
        <v>718</v>
      </c>
      <c r="C108" s="22">
        <v>9</v>
      </c>
      <c r="D108" s="22">
        <v>2.1</v>
      </c>
      <c r="E108" s="22">
        <v>2780</v>
      </c>
      <c r="F108" s="20">
        <v>17.211703958691899</v>
      </c>
      <c r="G108" s="22">
        <v>0.32034266787815202</v>
      </c>
      <c r="H108" s="18">
        <v>5.7000000000000002E-2</v>
      </c>
      <c r="I108" s="15">
        <v>8.76620381815153E-4</v>
      </c>
      <c r="J108" s="24">
        <v>0.26690999999999998</v>
      </c>
      <c r="K108" s="18">
        <v>0.45600000000000002</v>
      </c>
      <c r="L108" s="15">
        <v>1.01727262343975E-2</v>
      </c>
      <c r="M108" s="18">
        <v>5.8099999999999999E-2</v>
      </c>
      <c r="N108" s="15">
        <v>1.0813519131161701E-3</v>
      </c>
      <c r="O108" s="24">
        <v>0.72658</v>
      </c>
      <c r="P108" s="10">
        <v>364.2</v>
      </c>
      <c r="Q108" s="6">
        <v>6.4985718159447003</v>
      </c>
      <c r="R108" s="6">
        <v>10.3066644382661</v>
      </c>
      <c r="S108" s="10">
        <v>381</v>
      </c>
      <c r="T108" s="6">
        <v>7.0465923207282604</v>
      </c>
      <c r="U108" s="6">
        <v>10.065090472360801</v>
      </c>
      <c r="V108" s="10">
        <v>487</v>
      </c>
      <c r="W108" s="6">
        <v>33.903070059797301</v>
      </c>
      <c r="X108" s="6">
        <v>49.148280303201098</v>
      </c>
      <c r="Y108" s="6">
        <v>4.4094488188976397</v>
      </c>
      <c r="Z108" s="6">
        <v>25.215605749486699</v>
      </c>
      <c r="AA108" s="7">
        <v>364.2</v>
      </c>
      <c r="AB108" s="7">
        <v>6.4985718159447003</v>
      </c>
      <c r="AC108" s="7">
        <v>10.3066644382661</v>
      </c>
      <c r="AD108" s="13">
        <v>362.8</v>
      </c>
      <c r="AE108" s="6">
        <v>6.6476037522546996</v>
      </c>
      <c r="AF108" s="13">
        <v>361.4</v>
      </c>
      <c r="AG108" s="6">
        <v>7.1808121639927602</v>
      </c>
      <c r="AH108" s="13">
        <v>363.6</v>
      </c>
      <c r="AI108" s="6">
        <v>9.6175859486423807</v>
      </c>
      <c r="AJ108" s="6">
        <v>4.1999999999999997E-3</v>
      </c>
      <c r="AK108" s="6">
        <v>1.2999999999999999E-3</v>
      </c>
    </row>
    <row r="109" spans="1:37">
      <c r="A109" s="5" t="s">
        <v>158</v>
      </c>
      <c r="B109" s="22">
        <v>1190</v>
      </c>
      <c r="C109" s="22">
        <v>1.1950000000000001</v>
      </c>
      <c r="D109" s="22">
        <v>2.9000000000000001E-2</v>
      </c>
      <c r="E109" s="22">
        <v>910</v>
      </c>
      <c r="F109" s="20">
        <v>81.234768480909807</v>
      </c>
      <c r="G109" s="22">
        <v>1.6829264823524901</v>
      </c>
      <c r="H109" s="18">
        <v>5.2600000000000001E-2</v>
      </c>
      <c r="I109" s="15">
        <v>1.5098360547152901E-3</v>
      </c>
      <c r="J109" s="24">
        <v>6.5013000000000001E-2</v>
      </c>
      <c r="K109" s="18">
        <v>8.9200000000000002E-2</v>
      </c>
      <c r="L109" s="15">
        <v>3.0946703297120401E-3</v>
      </c>
      <c r="M109" s="18">
        <v>1.231E-2</v>
      </c>
      <c r="N109" s="15">
        <v>2.5502411572241599E-4</v>
      </c>
      <c r="O109" s="24">
        <v>0.51256999999999997</v>
      </c>
      <c r="P109" s="10">
        <v>78.900000000000006</v>
      </c>
      <c r="Q109" s="6">
        <v>1.5682543866826999</v>
      </c>
      <c r="R109" s="6">
        <v>2.3660236394110399</v>
      </c>
      <c r="S109" s="10">
        <v>86.7</v>
      </c>
      <c r="T109" s="6">
        <v>2.9225939323086099</v>
      </c>
      <c r="U109" s="6">
        <v>3.4746676050299099</v>
      </c>
      <c r="V109" s="10">
        <v>299</v>
      </c>
      <c r="W109" s="6">
        <v>62.426569642358899</v>
      </c>
      <c r="X109" s="6">
        <v>64.288853066463105</v>
      </c>
      <c r="Y109" s="6">
        <v>8.9965397923875408</v>
      </c>
      <c r="Z109" s="6">
        <v>73.612040133779303</v>
      </c>
      <c r="AA109" s="7">
        <v>78.900000000000006</v>
      </c>
      <c r="AB109" s="7">
        <v>1.5682543866826999</v>
      </c>
      <c r="AC109" s="7">
        <v>2.3660236394110399</v>
      </c>
      <c r="AD109" s="13">
        <v>78.400000000000006</v>
      </c>
      <c r="AE109" s="6">
        <v>1.6435394188608701</v>
      </c>
      <c r="AF109" s="13">
        <v>78.400000000000006</v>
      </c>
      <c r="AG109" s="6">
        <v>1.7845882699286999</v>
      </c>
      <c r="AH109" s="13">
        <v>78.599999999999994</v>
      </c>
      <c r="AI109" s="6">
        <v>5.4676134933155804</v>
      </c>
      <c r="AJ109" s="6">
        <v>6.4999999999999997E-3</v>
      </c>
      <c r="AK109" s="6">
        <v>2.3999999999999998E-3</v>
      </c>
    </row>
    <row r="110" spans="1:37">
      <c r="A110" s="5" t="s">
        <v>159</v>
      </c>
      <c r="B110" s="22">
        <v>459</v>
      </c>
      <c r="C110" s="22">
        <v>0.81599999999999995</v>
      </c>
      <c r="D110" s="22">
        <v>1.9E-2</v>
      </c>
      <c r="E110" s="22">
        <v>335</v>
      </c>
      <c r="F110" s="20">
        <v>84.104289318755306</v>
      </c>
      <c r="G110" s="22">
        <v>1.5862289167279</v>
      </c>
      <c r="H110" s="18">
        <v>5.1799999999999999E-2</v>
      </c>
      <c r="I110" s="15">
        <v>2.14854425625495E-3</v>
      </c>
      <c r="J110" s="24">
        <v>6.6908000000000002E-3</v>
      </c>
      <c r="K110" s="18">
        <v>8.5900000000000004E-2</v>
      </c>
      <c r="L110" s="15">
        <v>4.1395996546646904E-3</v>
      </c>
      <c r="M110" s="18">
        <v>1.189E-2</v>
      </c>
      <c r="N110" s="15">
        <v>2.24248513038548E-4</v>
      </c>
      <c r="O110" s="24">
        <v>0.36491000000000001</v>
      </c>
      <c r="P110" s="10">
        <v>76.2</v>
      </c>
      <c r="Q110" s="6">
        <v>1.4136318979928399</v>
      </c>
      <c r="R110" s="6">
        <v>2.2201156751593398</v>
      </c>
      <c r="S110" s="10">
        <v>83.6</v>
      </c>
      <c r="T110" s="6">
        <v>3.8182401170525702</v>
      </c>
      <c r="U110" s="6">
        <v>4.2277854246482702</v>
      </c>
      <c r="V110" s="10">
        <v>280</v>
      </c>
      <c r="W110" s="6">
        <v>94.990561058348305</v>
      </c>
      <c r="X110" s="6">
        <v>96.754532338487806</v>
      </c>
      <c r="Y110" s="6">
        <v>8.8516746411483105</v>
      </c>
      <c r="Z110" s="6">
        <v>72.785714285714306</v>
      </c>
      <c r="AA110" s="7">
        <v>76.2</v>
      </c>
      <c r="AB110" s="7">
        <v>1.4136318979928399</v>
      </c>
      <c r="AC110" s="7">
        <v>2.2201156751593398</v>
      </c>
      <c r="AD110" s="13">
        <v>75.7</v>
      </c>
      <c r="AE110" s="6">
        <v>1.4136318979928399</v>
      </c>
      <c r="AF110" s="13">
        <v>75.7</v>
      </c>
      <c r="AG110" s="6">
        <v>1.6355297586622</v>
      </c>
      <c r="AH110" s="13">
        <v>75.2</v>
      </c>
      <c r="AI110" s="6">
        <v>9.9240359823910609</v>
      </c>
      <c r="AJ110" s="6">
        <v>5.4000000000000003E-3</v>
      </c>
      <c r="AK110" s="6">
        <v>3.3999999999999998E-3</v>
      </c>
    </row>
    <row r="111" spans="1:37">
      <c r="A111" s="5" t="s">
        <v>160</v>
      </c>
      <c r="B111" s="22">
        <v>269</v>
      </c>
      <c r="C111" s="22">
        <v>1.244</v>
      </c>
      <c r="D111" s="22">
        <v>7.4999999999999997E-2</v>
      </c>
      <c r="E111" s="22">
        <v>247</v>
      </c>
      <c r="F111" s="20">
        <v>65.274151436031303</v>
      </c>
      <c r="G111" s="22">
        <v>1.4301747157124201</v>
      </c>
      <c r="H111" s="18">
        <v>5.6099999999999997E-2</v>
      </c>
      <c r="I111" s="15">
        <v>3.8773659632058101E-3</v>
      </c>
      <c r="J111" s="24">
        <v>0.41654999999999998</v>
      </c>
      <c r="K111" s="18">
        <v>0.1171</v>
      </c>
      <c r="L111" s="15">
        <v>7.4498920666610999E-3</v>
      </c>
      <c r="M111" s="18">
        <v>1.532E-2</v>
      </c>
      <c r="N111" s="15">
        <v>3.3566543819702399E-4</v>
      </c>
      <c r="O111" s="24">
        <v>-4.7361E-2</v>
      </c>
      <c r="P111" s="10">
        <v>98</v>
      </c>
      <c r="Q111" s="6">
        <v>2.12880357011344</v>
      </c>
      <c r="R111" s="6">
        <v>3.0601025447426</v>
      </c>
      <c r="S111" s="10">
        <v>112</v>
      </c>
      <c r="T111" s="6">
        <v>6.73038033268785</v>
      </c>
      <c r="U111" s="6">
        <v>7.1473346010310701</v>
      </c>
      <c r="V111" s="10">
        <v>370</v>
      </c>
      <c r="W111" s="6">
        <v>134.040134431832</v>
      </c>
      <c r="X111" s="6">
        <v>134.533858627402</v>
      </c>
      <c r="Y111" s="6">
        <v>12.5</v>
      </c>
      <c r="Z111" s="6">
        <v>73.513513513513502</v>
      </c>
      <c r="AA111" s="7">
        <v>98</v>
      </c>
      <c r="AB111" s="7">
        <v>2.12880357011344</v>
      </c>
      <c r="AC111" s="7">
        <v>3.0601025447426</v>
      </c>
      <c r="AD111" s="13">
        <v>97.1</v>
      </c>
      <c r="AE111" s="6">
        <v>2.3568633053547599</v>
      </c>
      <c r="AF111" s="13">
        <v>97</v>
      </c>
      <c r="AG111" s="6">
        <v>2.5321175767786599</v>
      </c>
      <c r="AH111" s="13">
        <v>97.1</v>
      </c>
      <c r="AI111" s="6">
        <v>7.3465528313394799</v>
      </c>
      <c r="AJ111" s="6">
        <v>1.0500000000000001E-2</v>
      </c>
      <c r="AK111" s="6">
        <v>6.4000000000000003E-3</v>
      </c>
    </row>
    <row r="112" spans="1:37">
      <c r="A112" s="5" t="s">
        <v>161</v>
      </c>
      <c r="B112" s="22">
        <v>552</v>
      </c>
      <c r="C112" s="22">
        <v>0.81699999999999995</v>
      </c>
      <c r="D112" s="22">
        <v>2.3E-2</v>
      </c>
      <c r="E112" s="22">
        <v>517</v>
      </c>
      <c r="F112" s="20">
        <v>84.745762711864401</v>
      </c>
      <c r="G112" s="22">
        <v>1.5024074966293099</v>
      </c>
      <c r="H112" s="18">
        <v>6.6600000000000006E-2</v>
      </c>
      <c r="I112" s="15">
        <v>2.30720073615345E-3</v>
      </c>
      <c r="J112" s="24">
        <v>0.15292</v>
      </c>
      <c r="K112" s="18">
        <v>0.10929999999999999</v>
      </c>
      <c r="L112" s="15">
        <v>4.4401075455556297E-3</v>
      </c>
      <c r="M112" s="18">
        <v>1.18E-2</v>
      </c>
      <c r="N112" s="15">
        <v>2.09195219830664E-4</v>
      </c>
      <c r="O112" s="24">
        <v>0.33765000000000001</v>
      </c>
      <c r="P112" s="10">
        <v>75.599999999999994</v>
      </c>
      <c r="Q112" s="6">
        <v>1.33816149258346</v>
      </c>
      <c r="R112" s="6">
        <v>2.16276466783899</v>
      </c>
      <c r="S112" s="10">
        <v>105.1</v>
      </c>
      <c r="T112" s="6">
        <v>4.0319186587686398</v>
      </c>
      <c r="U112" s="6">
        <v>4.6226290636834602</v>
      </c>
      <c r="V112" s="10">
        <v>810</v>
      </c>
      <c r="W112" s="6">
        <v>77.967842700154804</v>
      </c>
      <c r="X112" s="6">
        <v>78.046610941113897</v>
      </c>
      <c r="Y112" s="6">
        <v>28.068506184586099</v>
      </c>
      <c r="Z112" s="6">
        <v>90.6666666666667</v>
      </c>
      <c r="AA112" s="7">
        <v>75.599999999999994</v>
      </c>
      <c r="AB112" s="7">
        <v>1.33816149258346</v>
      </c>
      <c r="AC112" s="7">
        <v>2.16276466783899</v>
      </c>
      <c r="AD112" s="13">
        <v>73.7</v>
      </c>
      <c r="AE112" s="6">
        <v>1.4125424525419401</v>
      </c>
      <c r="AF112" s="13">
        <v>73.8</v>
      </c>
      <c r="AG112" s="6">
        <v>1.71969999445446</v>
      </c>
      <c r="AH112" s="13">
        <v>75.7</v>
      </c>
      <c r="AI112" s="6">
        <v>1.98788714872817</v>
      </c>
      <c r="AJ112" s="6">
        <v>2.4500000000000001E-2</v>
      </c>
      <c r="AK112" s="6">
        <v>3.8E-3</v>
      </c>
    </row>
    <row r="113" spans="1:37">
      <c r="A113" s="5" t="s">
        <v>162</v>
      </c>
      <c r="B113" s="22">
        <v>247</v>
      </c>
      <c r="C113" s="22">
        <v>0.41399999999999998</v>
      </c>
      <c r="D113" s="22">
        <v>1.9E-2</v>
      </c>
      <c r="E113" s="22">
        <v>3470</v>
      </c>
      <c r="F113" s="20">
        <v>6.1050061050061002</v>
      </c>
      <c r="G113" s="22">
        <v>8.4639834671882394E-2</v>
      </c>
      <c r="H113" s="18">
        <v>7.3499999999999996E-2</v>
      </c>
      <c r="I113" s="15">
        <v>1.1916385350110501E-3</v>
      </c>
      <c r="J113" s="24">
        <v>0.34964000000000001</v>
      </c>
      <c r="K113" s="18">
        <v>1.643</v>
      </c>
      <c r="L113" s="15">
        <v>3.6898883094343103E-2</v>
      </c>
      <c r="M113" s="18">
        <v>0.1638</v>
      </c>
      <c r="N113" s="15">
        <v>2.2709240057738598E-3</v>
      </c>
      <c r="O113" s="24">
        <v>0.58714999999999995</v>
      </c>
      <c r="P113" s="10">
        <v>978</v>
      </c>
      <c r="Q113" s="6">
        <v>12.294525038294999</v>
      </c>
      <c r="R113" s="6">
        <v>23.908472309182802</v>
      </c>
      <c r="S113" s="10">
        <v>985</v>
      </c>
      <c r="T113" s="6">
        <v>13.929811552062199</v>
      </c>
      <c r="U113" s="6">
        <v>19.938315138558199</v>
      </c>
      <c r="V113" s="10">
        <v>1020</v>
      </c>
      <c r="W113" s="6">
        <v>32.597938114692099</v>
      </c>
      <c r="X113" s="6">
        <v>40.318890008859498</v>
      </c>
      <c r="Y113" s="6">
        <v>0.71065989847716104</v>
      </c>
      <c r="Z113" s="6">
        <v>4.1176470588235201</v>
      </c>
      <c r="AA113" s="7">
        <v>978</v>
      </c>
      <c r="AB113" s="7">
        <v>12.294525038294999</v>
      </c>
      <c r="AC113" s="7">
        <v>23.908472309182802</v>
      </c>
      <c r="AD113" s="13">
        <v>975</v>
      </c>
      <c r="AE113" s="6">
        <v>13.0052045703735</v>
      </c>
      <c r="AF113" s="13">
        <v>962</v>
      </c>
      <c r="AG113" s="6">
        <v>13.2687471102575</v>
      </c>
      <c r="AH113" s="13">
        <v>929</v>
      </c>
      <c r="AI113" s="6">
        <v>18.665089588032899</v>
      </c>
      <c r="AJ113" s="6">
        <v>3.2000000000000002E-3</v>
      </c>
      <c r="AK113" s="6">
        <v>1.2999999999999999E-3</v>
      </c>
    </row>
    <row r="114" spans="1:37">
      <c r="A114" s="5" t="s">
        <v>163</v>
      </c>
      <c r="B114" s="22">
        <v>146</v>
      </c>
      <c r="C114" s="22">
        <v>2.2799999999999998</v>
      </c>
      <c r="D114" s="22">
        <v>9.0999999999999998E-2</v>
      </c>
      <c r="E114" s="22">
        <v>9360</v>
      </c>
      <c r="F114" s="20">
        <v>2.53356979984799</v>
      </c>
      <c r="G114" s="22">
        <v>4.2724817226083102E-2</v>
      </c>
      <c r="H114" s="18">
        <v>0.1406</v>
      </c>
      <c r="I114" s="15">
        <v>1.7433096910086899E-3</v>
      </c>
      <c r="J114" s="24">
        <v>0.35593999999999998</v>
      </c>
      <c r="K114" s="18">
        <v>7.6</v>
      </c>
      <c r="L114" s="15">
        <v>0.15420365235622699</v>
      </c>
      <c r="M114" s="18">
        <v>0.3947</v>
      </c>
      <c r="N114" s="15">
        <v>6.6560176712505796E-3</v>
      </c>
      <c r="O114" s="24">
        <v>0.78896999999999995</v>
      </c>
      <c r="P114" s="10">
        <v>2143</v>
      </c>
      <c r="Q114" s="6">
        <v>31.122260558267801</v>
      </c>
      <c r="R114" s="6">
        <v>51.657575896441401</v>
      </c>
      <c r="S114" s="10">
        <v>2183</v>
      </c>
      <c r="T114" s="6">
        <v>18.276771062788601</v>
      </c>
      <c r="U114" s="6">
        <v>27.3000251753984</v>
      </c>
      <c r="V114" s="10">
        <v>2232</v>
      </c>
      <c r="W114" s="6">
        <v>22.184308899885501</v>
      </c>
      <c r="X114" s="6">
        <v>29.857547096174699</v>
      </c>
      <c r="Y114" s="6">
        <v>1.83234081539166</v>
      </c>
      <c r="Z114" s="6">
        <v>3.9874551971326202</v>
      </c>
      <c r="AA114" s="7">
        <v>2232</v>
      </c>
      <c r="AB114" s="7">
        <v>22.184308899885501</v>
      </c>
      <c r="AC114" s="7">
        <v>29.857547096174699</v>
      </c>
      <c r="AD114" s="13">
        <v>2128</v>
      </c>
      <c r="AE114" s="6">
        <v>34.835256598117802</v>
      </c>
      <c r="AF114" s="13">
        <v>2125</v>
      </c>
      <c r="AG114" s="6">
        <v>30.228138554690801</v>
      </c>
      <c r="AH114" s="13">
        <v>2126</v>
      </c>
      <c r="AI114" s="6">
        <v>28.4531819198756</v>
      </c>
      <c r="AJ114" s="6">
        <v>8.9999999999999993E-3</v>
      </c>
      <c r="AK114" s="6">
        <v>3.7000000000000002E-3</v>
      </c>
    </row>
    <row r="115" spans="1:37">
      <c r="A115" s="5" t="s">
        <v>164</v>
      </c>
      <c r="B115" s="22">
        <v>970</v>
      </c>
      <c r="C115" s="22">
        <v>1.82</v>
      </c>
      <c r="D115" s="22">
        <v>0.12</v>
      </c>
      <c r="E115" s="22">
        <v>4000</v>
      </c>
      <c r="F115" s="20">
        <v>15.948963317384401</v>
      </c>
      <c r="G115" s="22">
        <v>0.22197671068268801</v>
      </c>
      <c r="H115" s="18">
        <v>5.5629999999999999E-2</v>
      </c>
      <c r="I115" s="15">
        <v>7.7980282480023203E-4</v>
      </c>
      <c r="J115" s="24">
        <v>0.18268000000000001</v>
      </c>
      <c r="K115" s="18">
        <v>0.47899999999999998</v>
      </c>
      <c r="L115" s="15">
        <v>9.6647906593986792E-3</v>
      </c>
      <c r="M115" s="18">
        <v>6.2700000000000006E-2</v>
      </c>
      <c r="N115" s="15">
        <v>8.7265482293974602E-4</v>
      </c>
      <c r="O115" s="24">
        <v>0.56213999999999997</v>
      </c>
      <c r="P115" s="10">
        <v>391.7</v>
      </c>
      <c r="Q115" s="6">
        <v>5.31770439515694</v>
      </c>
      <c r="R115" s="6">
        <v>10.107660751927799</v>
      </c>
      <c r="S115" s="10">
        <v>396.8</v>
      </c>
      <c r="T115" s="6">
        <v>6.7218719040390997</v>
      </c>
      <c r="U115" s="6">
        <v>10.0208873323076</v>
      </c>
      <c r="V115" s="10">
        <v>431</v>
      </c>
      <c r="W115" s="6">
        <v>32.668113807418997</v>
      </c>
      <c r="X115" s="6">
        <v>42.988984904590502</v>
      </c>
      <c r="Y115" s="6">
        <v>1.28528225806453</v>
      </c>
      <c r="Z115" s="6">
        <v>9.1183294663573093</v>
      </c>
      <c r="AA115" s="7">
        <v>391.7</v>
      </c>
      <c r="AB115" s="7">
        <v>5.31770439515694</v>
      </c>
      <c r="AC115" s="7">
        <v>10.107660751927799</v>
      </c>
      <c r="AD115" s="13">
        <v>390.7</v>
      </c>
      <c r="AE115" s="6">
        <v>5.3889312515814698</v>
      </c>
      <c r="AF115" s="13">
        <v>384.1</v>
      </c>
      <c r="AG115" s="6">
        <v>5.9116293772791799</v>
      </c>
      <c r="AH115" s="13">
        <v>359</v>
      </c>
      <c r="AI115" s="6">
        <v>15.773574729099201</v>
      </c>
      <c r="AJ115" s="6">
        <v>2.5699999999999998E-3</v>
      </c>
      <c r="AK115" s="6">
        <v>7.6000000000000004E-4</v>
      </c>
    </row>
    <row r="116" spans="1:37">
      <c r="A116" s="5" t="s">
        <v>165</v>
      </c>
      <c r="B116" s="22">
        <v>630</v>
      </c>
      <c r="C116" s="22">
        <v>0.75600000000000001</v>
      </c>
      <c r="D116" s="22">
        <v>0.04</v>
      </c>
      <c r="E116" s="22">
        <v>499</v>
      </c>
      <c r="F116" s="20">
        <v>84.745762711864401</v>
      </c>
      <c r="G116" s="22">
        <v>1.0378855897233199</v>
      </c>
      <c r="H116" s="18">
        <v>5.7099999999999998E-2</v>
      </c>
      <c r="I116" s="15">
        <v>2.3796284331143299E-3</v>
      </c>
      <c r="J116" s="24">
        <v>-0.12196</v>
      </c>
      <c r="K116" s="18">
        <v>9.2700000000000005E-2</v>
      </c>
      <c r="L116" s="15">
        <v>4.2356977545736198E-3</v>
      </c>
      <c r="M116" s="18">
        <v>1.18E-2</v>
      </c>
      <c r="N116" s="15">
        <v>1.44515189513075E-4</v>
      </c>
      <c r="O116" s="24">
        <v>0.34355000000000002</v>
      </c>
      <c r="P116" s="10">
        <v>75.599999999999994</v>
      </c>
      <c r="Q116" s="6">
        <v>0.907455883353669</v>
      </c>
      <c r="R116" s="6">
        <v>1.92622714352506</v>
      </c>
      <c r="S116" s="10">
        <v>89.8</v>
      </c>
      <c r="T116" s="6">
        <v>3.91159243407823</v>
      </c>
      <c r="U116" s="6">
        <v>4.3692690881506104</v>
      </c>
      <c r="V116" s="10">
        <v>510</v>
      </c>
      <c r="W116" s="6">
        <v>102.40440022997301</v>
      </c>
      <c r="X116" s="6">
        <v>102.61724415032501</v>
      </c>
      <c r="Y116" s="6">
        <v>15.812917594654801</v>
      </c>
      <c r="Z116" s="6">
        <v>85.176470588235304</v>
      </c>
      <c r="AA116" s="7">
        <v>75.599999999999994</v>
      </c>
      <c r="AB116" s="7">
        <v>0.907455883353669</v>
      </c>
      <c r="AC116" s="7">
        <v>1.92622714352506</v>
      </c>
      <c r="AD116" s="13">
        <v>74.599999999999994</v>
      </c>
      <c r="AE116" s="6">
        <v>0.97656345427892599</v>
      </c>
      <c r="AF116" s="13">
        <v>74.5</v>
      </c>
      <c r="AG116" s="6">
        <v>1.2789665243227</v>
      </c>
      <c r="AH116" s="13">
        <v>75.5</v>
      </c>
      <c r="AI116" s="6">
        <v>3.1426718665128299</v>
      </c>
      <c r="AJ116" s="6">
        <v>1.21E-2</v>
      </c>
      <c r="AK116" s="6">
        <v>3.8999999999999998E-3</v>
      </c>
    </row>
    <row r="117" spans="1:37">
      <c r="A117" s="5" t="s">
        <v>166</v>
      </c>
      <c r="B117" s="22">
        <v>740</v>
      </c>
      <c r="C117" s="22">
        <v>1.1200000000000001</v>
      </c>
      <c r="D117" s="22">
        <v>0.1</v>
      </c>
      <c r="E117" s="22">
        <v>538</v>
      </c>
      <c r="F117" s="20">
        <v>79.365079365079396</v>
      </c>
      <c r="G117" s="22">
        <v>1.84789866048792</v>
      </c>
      <c r="H117" s="18">
        <v>5.8500000000000003E-2</v>
      </c>
      <c r="I117" s="15">
        <v>6.6989697027393996E-3</v>
      </c>
      <c r="J117" s="24">
        <v>0.44690000000000002</v>
      </c>
      <c r="K117" s="18">
        <v>0.1</v>
      </c>
      <c r="L117" s="15">
        <v>1.1868820497421001E-2</v>
      </c>
      <c r="M117" s="18">
        <v>1.26E-2</v>
      </c>
      <c r="N117" s="15">
        <v>2.9337239133906198E-4</v>
      </c>
      <c r="O117" s="24">
        <v>0.58001000000000003</v>
      </c>
      <c r="P117" s="10">
        <v>80.7</v>
      </c>
      <c r="Q117" s="6">
        <v>1.87388232986201</v>
      </c>
      <c r="R117" s="6">
        <v>2.60726306603202</v>
      </c>
      <c r="S117" s="10">
        <v>96</v>
      </c>
      <c r="T117" s="6">
        <v>10.293026591391101</v>
      </c>
      <c r="U117" s="6">
        <v>10.5023055035574</v>
      </c>
      <c r="V117" s="10">
        <v>380</v>
      </c>
      <c r="W117" s="6">
        <v>181.12269209813999</v>
      </c>
      <c r="X117" s="6">
        <v>181.23304119766499</v>
      </c>
      <c r="Y117" s="6">
        <v>15.9375</v>
      </c>
      <c r="Z117" s="6">
        <v>78.763157894736807</v>
      </c>
      <c r="AA117" s="7">
        <v>80.7</v>
      </c>
      <c r="AB117" s="7">
        <v>1.87388232986201</v>
      </c>
      <c r="AC117" s="7">
        <v>2.60726306603202</v>
      </c>
      <c r="AD117" s="13">
        <v>80.3</v>
      </c>
      <c r="AE117" s="6">
        <v>1.72215997693858</v>
      </c>
      <c r="AF117" s="13">
        <v>80.3</v>
      </c>
      <c r="AG117" s="6">
        <v>2.0413712085471398</v>
      </c>
      <c r="AH117" s="13">
        <v>79.5</v>
      </c>
      <c r="AI117" s="6">
        <v>4.2251382081089499</v>
      </c>
      <c r="AJ117" s="6">
        <v>1.4E-2</v>
      </c>
      <c r="AK117" s="6">
        <v>1.0999999999999999E-2</v>
      </c>
    </row>
    <row r="118" spans="1:37">
      <c r="A118" s="5" t="s">
        <v>168</v>
      </c>
      <c r="B118" s="22">
        <v>332</v>
      </c>
      <c r="C118" s="22">
        <v>0.69399999999999995</v>
      </c>
      <c r="D118" s="22">
        <v>4.1000000000000002E-2</v>
      </c>
      <c r="E118" s="22">
        <v>384</v>
      </c>
      <c r="F118" s="20">
        <v>63.492063492063501</v>
      </c>
      <c r="G118" s="22">
        <v>1.02563427523953</v>
      </c>
      <c r="H118" s="18">
        <v>6.13E-2</v>
      </c>
      <c r="I118" s="15">
        <v>3.63854709125837E-3</v>
      </c>
      <c r="J118" s="24">
        <v>0.10747</v>
      </c>
      <c r="K118" s="18">
        <v>0.13</v>
      </c>
      <c r="L118" s="15">
        <v>7.3250010921500899E-3</v>
      </c>
      <c r="M118" s="18">
        <v>1.575E-2</v>
      </c>
      <c r="N118" s="15">
        <v>2.5442140240160602E-4</v>
      </c>
      <c r="O118" s="24">
        <v>0.19847000000000001</v>
      </c>
      <c r="P118" s="10">
        <v>100.7</v>
      </c>
      <c r="Q118" s="6">
        <v>1.6117966203446801</v>
      </c>
      <c r="R118" s="6">
        <v>2.7750795769673098</v>
      </c>
      <c r="S118" s="10">
        <v>123.6</v>
      </c>
      <c r="T118" s="6">
        <v>6.5997525175093301</v>
      </c>
      <c r="U118" s="6">
        <v>7.1081862558248297</v>
      </c>
      <c r="V118" s="10">
        <v>580</v>
      </c>
      <c r="W118" s="6">
        <v>126.03246312245101</v>
      </c>
      <c r="X118" s="6">
        <v>126.225835854997</v>
      </c>
      <c r="Y118" s="6">
        <v>18.527508090614901</v>
      </c>
      <c r="Z118" s="6">
        <v>82.637931034482804</v>
      </c>
      <c r="AA118" s="7">
        <v>100.7</v>
      </c>
      <c r="AB118" s="7">
        <v>1.6117966203446801</v>
      </c>
      <c r="AC118" s="7">
        <v>2.7750795769673098</v>
      </c>
      <c r="AD118" s="13">
        <v>99.1</v>
      </c>
      <c r="AE118" s="6">
        <v>1.6851374855941299</v>
      </c>
      <c r="AF118" s="13">
        <v>99.1</v>
      </c>
      <c r="AG118" s="6">
        <v>2.0851698473675202</v>
      </c>
      <c r="AH118" s="13">
        <v>100.6</v>
      </c>
      <c r="AI118" s="6">
        <v>3.7973623361317501</v>
      </c>
      <c r="AJ118" s="6">
        <v>1.67E-2</v>
      </c>
      <c r="AK118" s="6">
        <v>5.7999999999999996E-3</v>
      </c>
    </row>
    <row r="119" spans="1:37">
      <c r="A119" s="5" t="s">
        <v>169</v>
      </c>
      <c r="B119" s="22">
        <v>473</v>
      </c>
      <c r="C119" s="22">
        <v>0.86499999999999999</v>
      </c>
      <c r="D119" s="22">
        <v>3.3000000000000002E-2</v>
      </c>
      <c r="E119" s="22">
        <v>336</v>
      </c>
      <c r="F119" s="20">
        <v>86.058519793459595</v>
      </c>
      <c r="G119" s="22">
        <v>1.22240252930759</v>
      </c>
      <c r="H119" s="18">
        <v>5.1700000000000003E-2</v>
      </c>
      <c r="I119" s="15">
        <v>2.4604917540810402E-3</v>
      </c>
      <c r="J119" s="24">
        <v>0.32271</v>
      </c>
      <c r="K119" s="18">
        <v>8.2299999999999998E-2</v>
      </c>
      <c r="L119" s="15">
        <v>3.9766060488939598E-3</v>
      </c>
      <c r="M119" s="18">
        <v>1.162E-2</v>
      </c>
      <c r="N119" s="15">
        <v>1.6505416807824E-4</v>
      </c>
      <c r="O119" s="24">
        <v>-8.5646E-2</v>
      </c>
      <c r="P119" s="10">
        <v>74.5</v>
      </c>
      <c r="Q119" s="6">
        <v>1.0441197266542701</v>
      </c>
      <c r="R119" s="6">
        <v>1.9724742733296301</v>
      </c>
      <c r="S119" s="10">
        <v>80.2</v>
      </c>
      <c r="T119" s="6">
        <v>3.6566495519020701</v>
      </c>
      <c r="U119" s="6">
        <v>4.0516715278136504</v>
      </c>
      <c r="V119" s="10">
        <v>240</v>
      </c>
      <c r="W119" s="6">
        <v>94.972453147497006</v>
      </c>
      <c r="X119" s="6">
        <v>96.677983051007899</v>
      </c>
      <c r="Y119" s="6">
        <v>7.10723192019951</v>
      </c>
      <c r="Z119" s="6">
        <v>68.9583333333333</v>
      </c>
      <c r="AA119" s="7">
        <v>74.5</v>
      </c>
      <c r="AB119" s="7">
        <v>1.0441197266542701</v>
      </c>
      <c r="AC119" s="7">
        <v>1.9724742733296301</v>
      </c>
      <c r="AD119" s="13">
        <v>74.099999999999994</v>
      </c>
      <c r="AE119" s="6">
        <v>1.1158790273092301</v>
      </c>
      <c r="AF119" s="13">
        <v>74</v>
      </c>
      <c r="AG119" s="6">
        <v>1.36524208308476</v>
      </c>
      <c r="AH119" s="13">
        <v>73.5</v>
      </c>
      <c r="AI119" s="6">
        <v>9.6837831891008399</v>
      </c>
      <c r="AJ119" s="6">
        <v>5.3E-3</v>
      </c>
      <c r="AK119" s="6">
        <v>4.1000000000000003E-3</v>
      </c>
    </row>
    <row r="120" spans="1:37">
      <c r="A120" s="5" t="s">
        <v>170</v>
      </c>
      <c r="B120" s="22">
        <v>590</v>
      </c>
      <c r="C120" s="22">
        <v>0.91400000000000003</v>
      </c>
      <c r="D120" s="22">
        <v>6.2E-2</v>
      </c>
      <c r="E120" s="22">
        <v>405</v>
      </c>
      <c r="F120" s="20">
        <v>83.963056255247693</v>
      </c>
      <c r="G120" s="22">
        <v>1.4243121064367299</v>
      </c>
      <c r="H120" s="18">
        <v>4.8800000000000003E-2</v>
      </c>
      <c r="I120" s="15">
        <v>1.7530759981050201E-3</v>
      </c>
      <c r="J120" s="24">
        <v>8.6878999999999998E-2</v>
      </c>
      <c r="K120" s="18">
        <v>7.9500000000000001E-2</v>
      </c>
      <c r="L120" s="15">
        <v>2.9833503016742798E-3</v>
      </c>
      <c r="M120" s="18">
        <v>1.191E-2</v>
      </c>
      <c r="N120" s="15">
        <v>2.02035966105048E-4</v>
      </c>
      <c r="O120" s="24">
        <v>0.32888000000000001</v>
      </c>
      <c r="P120" s="10">
        <v>76.3</v>
      </c>
      <c r="Q120" s="6">
        <v>1.2657971488439299</v>
      </c>
      <c r="R120" s="6">
        <v>2.13132631283667</v>
      </c>
      <c r="S120" s="10">
        <v>77.599999999999994</v>
      </c>
      <c r="T120" s="6">
        <v>2.8164972019996899</v>
      </c>
      <c r="U120" s="6">
        <v>3.28461649999424</v>
      </c>
      <c r="V120" s="10">
        <v>157</v>
      </c>
      <c r="W120" s="6">
        <v>92.922500695392301</v>
      </c>
      <c r="X120" s="6">
        <v>146.23863932451499</v>
      </c>
      <c r="Y120" s="6">
        <v>1.6752577319587501</v>
      </c>
      <c r="Z120" s="6">
        <v>51.4012738853503</v>
      </c>
      <c r="AA120" s="7">
        <v>76.3</v>
      </c>
      <c r="AB120" s="7">
        <v>1.2657971488439299</v>
      </c>
      <c r="AC120" s="7">
        <v>2.13132631283667</v>
      </c>
      <c r="AD120" s="13">
        <v>76.2</v>
      </c>
      <c r="AE120" s="6">
        <v>1.2657971488439299</v>
      </c>
      <c r="AF120" s="13">
        <v>76.099999999999994</v>
      </c>
      <c r="AG120" s="6">
        <v>1.4698491381335901</v>
      </c>
      <c r="AH120" s="13">
        <v>76.2</v>
      </c>
      <c r="AI120" s="6">
        <v>55.140603328991403</v>
      </c>
      <c r="AJ120" s="6">
        <v>1.5E-3</v>
      </c>
      <c r="AK120" s="6">
        <v>2.8E-3</v>
      </c>
    </row>
    <row r="121" spans="1:37">
      <c r="A121" s="5" t="s">
        <v>171</v>
      </c>
      <c r="B121" s="22">
        <v>532</v>
      </c>
      <c r="C121" s="22">
        <v>0.86099999999999999</v>
      </c>
      <c r="D121" s="22">
        <v>5.2999999999999999E-2</v>
      </c>
      <c r="E121" s="22">
        <v>379</v>
      </c>
      <c r="F121" s="20">
        <v>83.125519534497101</v>
      </c>
      <c r="G121" s="22">
        <v>1.3978060577073399</v>
      </c>
      <c r="H121" s="18">
        <v>5.0200000000000002E-2</v>
      </c>
      <c r="I121" s="15">
        <v>1.75558754472972E-3</v>
      </c>
      <c r="J121" s="24">
        <v>0.27184000000000003</v>
      </c>
      <c r="K121" s="18">
        <v>8.2699999999999996E-2</v>
      </c>
      <c r="L121" s="15">
        <v>2.9952346165367399E-3</v>
      </c>
      <c r="M121" s="18">
        <v>1.2030000000000001E-2</v>
      </c>
      <c r="N121" s="15">
        <v>2.0229175069685901E-4</v>
      </c>
      <c r="O121" s="24">
        <v>0.19807</v>
      </c>
      <c r="P121" s="10">
        <v>77.099999999999994</v>
      </c>
      <c r="Q121" s="6">
        <v>1.3411150178289799</v>
      </c>
      <c r="R121" s="6">
        <v>2.1903736244235699</v>
      </c>
      <c r="S121" s="10">
        <v>80.599999999999994</v>
      </c>
      <c r="T121" s="6">
        <v>2.75231343618379</v>
      </c>
      <c r="U121" s="6">
        <v>3.26306368368135</v>
      </c>
      <c r="V121" s="10">
        <v>193</v>
      </c>
      <c r="W121" s="6">
        <v>74.227224974812003</v>
      </c>
      <c r="X121" s="6">
        <v>88.766719826919299</v>
      </c>
      <c r="Y121" s="6">
        <v>4.3424317617866004</v>
      </c>
      <c r="Z121" s="6">
        <v>60.051813471502598</v>
      </c>
      <c r="AA121" s="7">
        <v>77.099999999999994</v>
      </c>
      <c r="AB121" s="7">
        <v>1.3411150178289799</v>
      </c>
      <c r="AC121" s="7">
        <v>2.1903736244235699</v>
      </c>
      <c r="AD121" s="13">
        <v>76.900000000000006</v>
      </c>
      <c r="AE121" s="6">
        <v>1.3411150178289799</v>
      </c>
      <c r="AF121" s="13">
        <v>76.7</v>
      </c>
      <c r="AG121" s="6">
        <v>1.55262012449852</v>
      </c>
      <c r="AH121" s="13">
        <v>75.400000000000006</v>
      </c>
      <c r="AI121" s="6">
        <v>24.546607249503101</v>
      </c>
      <c r="AJ121" s="6">
        <v>3.3E-3</v>
      </c>
      <c r="AK121" s="6">
        <v>2.8E-3</v>
      </c>
    </row>
    <row r="122" spans="1:37">
      <c r="A122" s="5" t="s">
        <v>173</v>
      </c>
      <c r="B122" s="22">
        <v>426</v>
      </c>
      <c r="C122" s="22">
        <v>2.48</v>
      </c>
      <c r="D122" s="22">
        <v>0.33</v>
      </c>
      <c r="E122" s="22">
        <v>39000</v>
      </c>
      <c r="F122" s="20">
        <v>2.3201856148491902</v>
      </c>
      <c r="G122" s="22">
        <v>5.2736015707993397E-2</v>
      </c>
      <c r="H122" s="18">
        <v>0.18110000000000001</v>
      </c>
      <c r="I122" s="15">
        <v>2.28744296199291E-3</v>
      </c>
      <c r="J122" s="24">
        <v>-1.7225000000000001E-2</v>
      </c>
      <c r="K122" s="18">
        <v>10.72</v>
      </c>
      <c r="L122" s="15">
        <v>0.28852933954106003</v>
      </c>
      <c r="M122" s="18">
        <v>0.43099999999999999</v>
      </c>
      <c r="N122" s="15">
        <v>9.79629501393256E-3</v>
      </c>
      <c r="O122" s="24">
        <v>0.84987000000000001</v>
      </c>
      <c r="P122" s="10">
        <v>2307</v>
      </c>
      <c r="Q122" s="6">
        <v>42.569833560374697</v>
      </c>
      <c r="R122" s="6">
        <v>61.1361137098976</v>
      </c>
      <c r="S122" s="10">
        <v>2494</v>
      </c>
      <c r="T122" s="6">
        <v>25.288281045035902</v>
      </c>
      <c r="U122" s="6">
        <v>32.864315423566701</v>
      </c>
      <c r="V122" s="10">
        <v>2660</v>
      </c>
      <c r="W122" s="6">
        <v>21.301185988753598</v>
      </c>
      <c r="X122" s="6">
        <v>29.307800234393</v>
      </c>
      <c r="Y122" s="6">
        <v>7.4979951884522897</v>
      </c>
      <c r="Z122" s="6">
        <v>13.2706766917293</v>
      </c>
      <c r="AA122" s="7">
        <v>2660</v>
      </c>
      <c r="AB122" s="7">
        <v>21.301185988753598</v>
      </c>
      <c r="AC122" s="7">
        <v>29.307800234393</v>
      </c>
      <c r="AD122" s="13">
        <v>2234</v>
      </c>
      <c r="AE122" s="6">
        <v>50.189548009102502</v>
      </c>
      <c r="AF122" s="13">
        <v>2268</v>
      </c>
      <c r="AG122" s="6">
        <v>44.649492250335001</v>
      </c>
      <c r="AH122" s="13">
        <v>2302</v>
      </c>
      <c r="AI122" s="6">
        <v>39.392391708646898</v>
      </c>
      <c r="AJ122" s="6">
        <v>3.8800000000000001E-2</v>
      </c>
      <c r="AK122" s="6">
        <v>6.0000000000000001E-3</v>
      </c>
    </row>
    <row r="123" spans="1:37">
      <c r="A123" s="5" t="s">
        <v>174</v>
      </c>
      <c r="B123" s="22">
        <v>2219</v>
      </c>
      <c r="C123" s="22">
        <v>1.6779999999999999</v>
      </c>
      <c r="D123" s="22">
        <v>6.6000000000000003E-2</v>
      </c>
      <c r="E123" s="22">
        <v>1625</v>
      </c>
      <c r="F123" s="20">
        <v>85.543199315654405</v>
      </c>
      <c r="G123" s="22">
        <v>1.58358203559457</v>
      </c>
      <c r="H123" s="18">
        <v>5.2699999999999997E-2</v>
      </c>
      <c r="I123" s="15">
        <v>1.2697237644074899E-3</v>
      </c>
      <c r="J123" s="24">
        <v>0.26762999999999998</v>
      </c>
      <c r="K123" s="18">
        <v>8.5199999999999998E-2</v>
      </c>
      <c r="L123" s="15">
        <v>2.5639208228024498E-3</v>
      </c>
      <c r="M123" s="18">
        <v>1.1690000000000001E-2</v>
      </c>
      <c r="N123" s="15">
        <v>2.1640614501441499E-4</v>
      </c>
      <c r="O123" s="24">
        <v>0.38985999999999998</v>
      </c>
      <c r="P123" s="10">
        <v>74.900000000000006</v>
      </c>
      <c r="Q123" s="6">
        <v>1.4112206303186801</v>
      </c>
      <c r="R123" s="6">
        <v>2.1966935229003499</v>
      </c>
      <c r="S123" s="10">
        <v>82.9</v>
      </c>
      <c r="T123" s="6">
        <v>2.3938971853512299</v>
      </c>
      <c r="U123" s="6">
        <v>2.9961062360318902</v>
      </c>
      <c r="V123" s="10">
        <v>317</v>
      </c>
      <c r="W123" s="6">
        <v>56.805072007569898</v>
      </c>
      <c r="X123" s="6">
        <v>58.373745999596899</v>
      </c>
      <c r="Y123" s="6">
        <v>9.6501809408926391</v>
      </c>
      <c r="Z123" s="6">
        <v>76.372239747634097</v>
      </c>
      <c r="AA123" s="7">
        <v>74.900000000000006</v>
      </c>
      <c r="AB123" s="7">
        <v>1.4112206303186801</v>
      </c>
      <c r="AC123" s="7">
        <v>2.1966935229003499</v>
      </c>
      <c r="AD123" s="13">
        <v>74.400000000000006</v>
      </c>
      <c r="AE123" s="6">
        <v>1.4112206303186801</v>
      </c>
      <c r="AF123" s="13">
        <v>74.3</v>
      </c>
      <c r="AG123" s="6">
        <v>1.6314851314163299</v>
      </c>
      <c r="AH123" s="13">
        <v>74.2</v>
      </c>
      <c r="AI123" s="6">
        <v>3.8696777366078798</v>
      </c>
      <c r="AJ123" s="6">
        <v>6.4999999999999997E-3</v>
      </c>
      <c r="AK123" s="6">
        <v>2E-3</v>
      </c>
    </row>
    <row r="124" spans="1:37">
      <c r="A124" s="5" t="s">
        <v>175</v>
      </c>
      <c r="B124" s="22">
        <v>1130</v>
      </c>
      <c r="C124" s="22">
        <v>1.343</v>
      </c>
      <c r="D124" s="22">
        <v>6.2E-2</v>
      </c>
      <c r="E124" s="22">
        <v>797</v>
      </c>
      <c r="F124" s="20">
        <v>79.491255961844203</v>
      </c>
      <c r="G124" s="22">
        <v>1.5669909794316099</v>
      </c>
      <c r="H124" s="18">
        <v>0.05</v>
      </c>
      <c r="I124" s="15">
        <v>1.6662008118309101E-3</v>
      </c>
      <c r="J124" s="24">
        <v>-0.18406</v>
      </c>
      <c r="K124" s="18">
        <v>8.6199999999999999E-2</v>
      </c>
      <c r="L124" s="15">
        <v>3.6083726154043502E-3</v>
      </c>
      <c r="M124" s="18">
        <v>1.2579999999999999E-2</v>
      </c>
      <c r="N124" s="15">
        <v>2.4798635123732097E-4</v>
      </c>
      <c r="O124" s="24">
        <v>0.58836999999999995</v>
      </c>
      <c r="P124" s="10">
        <v>80.599999999999994</v>
      </c>
      <c r="Q124" s="6">
        <v>1.57133998293511</v>
      </c>
      <c r="R124" s="6">
        <v>2.3969146360813198</v>
      </c>
      <c r="S124" s="10">
        <v>83.9</v>
      </c>
      <c r="T124" s="6">
        <v>3.28768093233057</v>
      </c>
      <c r="U124" s="6">
        <v>3.7583616135103202</v>
      </c>
      <c r="V124" s="10">
        <v>180</v>
      </c>
      <c r="W124" s="6">
        <v>73.0194329008864</v>
      </c>
      <c r="X124" s="6">
        <v>108.656496947157</v>
      </c>
      <c r="Y124" s="6">
        <v>3.93325387365913</v>
      </c>
      <c r="Z124" s="6">
        <v>55.2222222222222</v>
      </c>
      <c r="AA124" s="7">
        <v>80.599999999999994</v>
      </c>
      <c r="AB124" s="7">
        <v>1.57133998293511</v>
      </c>
      <c r="AC124" s="7">
        <v>2.3969146360813198</v>
      </c>
      <c r="AD124" s="13">
        <v>80.2</v>
      </c>
      <c r="AE124" s="6">
        <v>1.49656584952701</v>
      </c>
      <c r="AF124" s="13">
        <v>80.099999999999994</v>
      </c>
      <c r="AG124" s="6">
        <v>1.7683455298131201</v>
      </c>
      <c r="AH124" s="13">
        <v>80.3</v>
      </c>
      <c r="AI124" s="6">
        <v>29.2461686579122</v>
      </c>
      <c r="AJ124" s="6">
        <v>3.0000000000000001E-3</v>
      </c>
      <c r="AK124" s="6">
        <v>2.5999999999999999E-3</v>
      </c>
    </row>
    <row r="125" spans="1:37">
      <c r="A125" s="5" t="s">
        <v>176</v>
      </c>
      <c r="B125" s="22">
        <v>950</v>
      </c>
      <c r="C125" s="22">
        <v>1.89</v>
      </c>
      <c r="D125" s="22">
        <v>0.21</v>
      </c>
      <c r="E125" s="22">
        <v>677</v>
      </c>
      <c r="F125" s="20">
        <v>79.365079365079396</v>
      </c>
      <c r="G125" s="22">
        <v>2.2336151558139399</v>
      </c>
      <c r="H125" s="18">
        <v>5.6099999999999997E-2</v>
      </c>
      <c r="I125" s="15">
        <v>4.1019315766961696E-3</v>
      </c>
      <c r="J125" s="24">
        <v>-0.30972</v>
      </c>
      <c r="K125" s="18">
        <v>0.10100000000000001</v>
      </c>
      <c r="L125" s="15">
        <v>1.0304194043689201E-2</v>
      </c>
      <c r="M125" s="18">
        <v>1.26E-2</v>
      </c>
      <c r="N125" s="15">
        <v>3.5460874213702102E-4</v>
      </c>
      <c r="O125" s="24">
        <v>0.56766000000000005</v>
      </c>
      <c r="P125" s="10">
        <v>80.7</v>
      </c>
      <c r="Q125" s="6">
        <v>2.25664241433353</v>
      </c>
      <c r="R125" s="6">
        <v>2.8946192660684602</v>
      </c>
      <c r="S125" s="10">
        <v>97</v>
      </c>
      <c r="T125" s="6">
        <v>9.5114499724364201</v>
      </c>
      <c r="U125" s="6">
        <v>9.7416179315533409</v>
      </c>
      <c r="V125" s="10">
        <v>380</v>
      </c>
      <c r="W125" s="6">
        <v>133.89660179583899</v>
      </c>
      <c r="X125" s="6">
        <v>134.149575631598</v>
      </c>
      <c r="Y125" s="6">
        <v>16.8041237113402</v>
      </c>
      <c r="Z125" s="6">
        <v>78.763157894736807</v>
      </c>
      <c r="AA125" s="7">
        <v>80.7</v>
      </c>
      <c r="AB125" s="7">
        <v>2.25664241433353</v>
      </c>
      <c r="AC125" s="7">
        <v>2.8946192660684602</v>
      </c>
      <c r="AD125" s="13">
        <v>79.599999999999994</v>
      </c>
      <c r="AE125" s="6">
        <v>2.1797786553155101</v>
      </c>
      <c r="AF125" s="13">
        <v>79.2</v>
      </c>
      <c r="AG125" s="6">
        <v>2.2500401281223401</v>
      </c>
      <c r="AH125" s="13">
        <v>77.7</v>
      </c>
      <c r="AI125" s="6">
        <v>6.1079597635659502</v>
      </c>
      <c r="AJ125" s="6">
        <v>1.09E-2</v>
      </c>
      <c r="AK125" s="6">
        <v>6.7000000000000002E-3</v>
      </c>
    </row>
    <row r="126" spans="1:37">
      <c r="A126" s="5" t="s">
        <v>177</v>
      </c>
      <c r="B126" s="22">
        <v>351</v>
      </c>
      <c r="C126" s="22">
        <v>1.6679999999999999</v>
      </c>
      <c r="D126" s="22">
        <v>7.1999999999999995E-2</v>
      </c>
      <c r="E126" s="22">
        <v>1905</v>
      </c>
      <c r="F126" s="20">
        <v>12.269938650306701</v>
      </c>
      <c r="G126" s="22">
        <v>0.225722735495201</v>
      </c>
      <c r="H126" s="18">
        <v>5.8900000000000001E-2</v>
      </c>
      <c r="I126" s="15">
        <v>1.34868956805273E-3</v>
      </c>
      <c r="J126" s="24">
        <v>0.16921</v>
      </c>
      <c r="K126" s="18">
        <v>0.64800000000000002</v>
      </c>
      <c r="L126" s="15">
        <v>2.2571235202354299E-2</v>
      </c>
      <c r="M126" s="18">
        <v>8.1500000000000003E-2</v>
      </c>
      <c r="N126" s="15">
        <v>1.499306839843E-3</v>
      </c>
      <c r="O126" s="24">
        <v>0.69618999999999998</v>
      </c>
      <c r="P126" s="10">
        <v>505</v>
      </c>
      <c r="Q126" s="6">
        <v>9.1386945146228502</v>
      </c>
      <c r="R126" s="6">
        <v>14.284655129524699</v>
      </c>
      <c r="S126" s="10">
        <v>507</v>
      </c>
      <c r="T126" s="6">
        <v>14.177468843276399</v>
      </c>
      <c r="U126" s="6">
        <v>16.8052699499776</v>
      </c>
      <c r="V126" s="10">
        <v>555</v>
      </c>
      <c r="W126" s="6">
        <v>52.404045908147602</v>
      </c>
      <c r="X126" s="6">
        <v>59.056005478403101</v>
      </c>
      <c r="Y126" s="6">
        <v>0.39447731755424797</v>
      </c>
      <c r="Z126" s="6">
        <v>9.0090090090090094</v>
      </c>
      <c r="AA126" s="7">
        <v>505</v>
      </c>
      <c r="AB126" s="7">
        <v>9.1386945146228502</v>
      </c>
      <c r="AC126" s="7">
        <v>14.284655129524699</v>
      </c>
      <c r="AD126" s="13">
        <v>503</v>
      </c>
      <c r="AE126" s="6">
        <v>9.1386945146228502</v>
      </c>
      <c r="AF126" s="13">
        <v>493</v>
      </c>
      <c r="AG126" s="6">
        <v>10.540428017973101</v>
      </c>
      <c r="AH126" s="13">
        <v>446</v>
      </c>
      <c r="AI126" s="6">
        <v>27.607680589706298</v>
      </c>
      <c r="AJ126" s="6">
        <v>3.5000000000000001E-3</v>
      </c>
      <c r="AK126" s="6">
        <v>1.5E-3</v>
      </c>
    </row>
    <row r="127" spans="1:37">
      <c r="A127" s="5" t="s">
        <v>178</v>
      </c>
      <c r="B127" s="22">
        <v>1600</v>
      </c>
      <c r="C127" s="22">
        <v>0.94899999999999995</v>
      </c>
      <c r="D127" s="22">
        <v>3.5999999999999997E-2</v>
      </c>
      <c r="E127" s="22">
        <v>1085</v>
      </c>
      <c r="F127" s="20">
        <v>79.7448165869218</v>
      </c>
      <c r="G127" s="22">
        <v>1.5765398092176499</v>
      </c>
      <c r="H127" s="18">
        <v>4.9299999999999997E-2</v>
      </c>
      <c r="I127" s="15">
        <v>2.2117808016934898E-3</v>
      </c>
      <c r="J127" s="24">
        <v>-0.22373999999999999</v>
      </c>
      <c r="K127" s="18">
        <v>8.4900000000000003E-2</v>
      </c>
      <c r="L127" s="15">
        <v>4.7506741088923403E-3</v>
      </c>
      <c r="M127" s="18">
        <v>1.2540000000000001E-2</v>
      </c>
      <c r="N127" s="15">
        <v>2.47913407463171E-4</v>
      </c>
      <c r="O127" s="24">
        <v>0.46976000000000001</v>
      </c>
      <c r="P127" s="10">
        <v>80.3</v>
      </c>
      <c r="Q127" s="6">
        <v>1.57087917520974</v>
      </c>
      <c r="R127" s="6">
        <v>2.3923228242066701</v>
      </c>
      <c r="S127" s="10">
        <v>82.7</v>
      </c>
      <c r="T127" s="6">
        <v>4.35241380829466</v>
      </c>
      <c r="U127" s="6">
        <v>4.7083308399097001</v>
      </c>
      <c r="V127" s="10">
        <v>180</v>
      </c>
      <c r="W127" s="6">
        <v>220.90463001015499</v>
      </c>
      <c r="X127" s="6">
        <v>655.96798143605804</v>
      </c>
      <c r="Y127" s="6">
        <v>2.9020556227327701</v>
      </c>
      <c r="Z127" s="6">
        <v>55.3888888888889</v>
      </c>
      <c r="AA127" s="7">
        <v>80.3</v>
      </c>
      <c r="AB127" s="7">
        <v>1.57087917520974</v>
      </c>
      <c r="AC127" s="7">
        <v>2.3923228242066701</v>
      </c>
      <c r="AD127" s="13">
        <v>80.099999999999994</v>
      </c>
      <c r="AE127" s="6">
        <v>1.57087917520974</v>
      </c>
      <c r="AF127" s="13">
        <v>79.900000000000006</v>
      </c>
      <c r="AG127" s="6">
        <v>1.76139318683651</v>
      </c>
      <c r="AH127" s="13">
        <v>80.3</v>
      </c>
      <c r="AI127" s="6">
        <v>195.76346839980999</v>
      </c>
      <c r="AJ127" s="6">
        <v>2E-3</v>
      </c>
      <c r="AK127" s="6">
        <v>3.7000000000000002E-3</v>
      </c>
    </row>
    <row r="128" spans="1:37">
      <c r="A128" s="5" t="s">
        <v>179</v>
      </c>
      <c r="B128" s="22">
        <v>189</v>
      </c>
      <c r="C128" s="22">
        <v>2.82</v>
      </c>
      <c r="D128" s="22">
        <v>0.22</v>
      </c>
      <c r="E128" s="22">
        <v>1134</v>
      </c>
      <c r="F128" s="20">
        <v>11.049723756906101</v>
      </c>
      <c r="G128" s="22">
        <v>0.16750134733612401</v>
      </c>
      <c r="H128" s="18">
        <v>6.0400000000000002E-2</v>
      </c>
      <c r="I128" s="15">
        <v>1.7452263394681501E-3</v>
      </c>
      <c r="J128" s="24">
        <v>3.7774000000000002E-2</v>
      </c>
      <c r="K128" s="18">
        <v>0.746</v>
      </c>
      <c r="L128" s="15">
        <v>2.4445888718555499E-2</v>
      </c>
      <c r="M128" s="18">
        <v>9.0499999999999997E-2</v>
      </c>
      <c r="N128" s="15">
        <v>1.3718779100196901E-3</v>
      </c>
      <c r="O128" s="24">
        <v>0.38185000000000002</v>
      </c>
      <c r="P128" s="10">
        <v>558.70000000000005</v>
      </c>
      <c r="Q128" s="6">
        <v>8.0676327959369605</v>
      </c>
      <c r="R128" s="6">
        <v>14.535145409784899</v>
      </c>
      <c r="S128" s="10">
        <v>565</v>
      </c>
      <c r="T128" s="6">
        <v>14.3158807211612</v>
      </c>
      <c r="U128" s="6">
        <v>17.351541014888699</v>
      </c>
      <c r="V128" s="10">
        <v>609</v>
      </c>
      <c r="W128" s="6">
        <v>61.196063507300501</v>
      </c>
      <c r="X128" s="6">
        <v>66.7740440271956</v>
      </c>
      <c r="Y128" s="6">
        <v>1.1150442477875899</v>
      </c>
      <c r="Z128" s="6">
        <v>8.2594417077175599</v>
      </c>
      <c r="AA128" s="7">
        <v>558.70000000000005</v>
      </c>
      <c r="AB128" s="7">
        <v>8.0676327959369605</v>
      </c>
      <c r="AC128" s="7">
        <v>14.535145409784899</v>
      </c>
      <c r="AD128" s="13">
        <v>557.20000000000005</v>
      </c>
      <c r="AE128" s="6">
        <v>8.2848837608066503</v>
      </c>
      <c r="AF128" s="13">
        <v>549</v>
      </c>
      <c r="AG128" s="6">
        <v>9.3682677599711699</v>
      </c>
      <c r="AH128" s="13">
        <v>526</v>
      </c>
      <c r="AI128" s="6">
        <v>24.298110807006399</v>
      </c>
      <c r="AJ128" s="6">
        <v>2.7000000000000001E-3</v>
      </c>
      <c r="AK128" s="6">
        <v>2.2000000000000001E-3</v>
      </c>
    </row>
    <row r="129" spans="1:37">
      <c r="A129" s="5" t="s">
        <v>180</v>
      </c>
      <c r="B129" s="22">
        <v>211</v>
      </c>
      <c r="C129" s="22">
        <v>1.2070000000000001</v>
      </c>
      <c r="D129" s="22">
        <v>5.1999999999999998E-2</v>
      </c>
      <c r="E129" s="22">
        <v>2760</v>
      </c>
      <c r="F129" s="20">
        <v>6.4977257959714096</v>
      </c>
      <c r="G129" s="22">
        <v>0.13220774992996001</v>
      </c>
      <c r="H129" s="18">
        <v>7.46E-2</v>
      </c>
      <c r="I129" s="15">
        <v>1.58476546353251E-3</v>
      </c>
      <c r="J129" s="24">
        <v>0.20785999999999999</v>
      </c>
      <c r="K129" s="18">
        <v>1.5780000000000001</v>
      </c>
      <c r="L129" s="15">
        <v>4.4914892839235401E-2</v>
      </c>
      <c r="M129" s="18">
        <v>0.15390000000000001</v>
      </c>
      <c r="N129" s="15">
        <v>3.1313683207185999E-3</v>
      </c>
      <c r="O129" s="24">
        <v>0.56183000000000005</v>
      </c>
      <c r="P129" s="10">
        <v>922</v>
      </c>
      <c r="Q129" s="6">
        <v>17.3214358619481</v>
      </c>
      <c r="R129" s="6">
        <v>26.030737088389198</v>
      </c>
      <c r="S129" s="10">
        <v>959</v>
      </c>
      <c r="T129" s="6">
        <v>17.345851717194702</v>
      </c>
      <c r="U129" s="6">
        <v>22.319891713372201</v>
      </c>
      <c r="V129" s="10">
        <v>1047</v>
      </c>
      <c r="W129" s="6">
        <v>44.4183623961205</v>
      </c>
      <c r="X129" s="6">
        <v>51.187526644171697</v>
      </c>
      <c r="Y129" s="6">
        <v>3.8581856100104202</v>
      </c>
      <c r="Z129" s="6">
        <v>11.9388729703916</v>
      </c>
      <c r="AA129" s="7">
        <v>922</v>
      </c>
      <c r="AB129" s="7">
        <v>17.3214358619481</v>
      </c>
      <c r="AC129" s="7">
        <v>26.030737088389198</v>
      </c>
      <c r="AD129" s="13">
        <v>916</v>
      </c>
      <c r="AE129" s="6">
        <v>18.074626975945598</v>
      </c>
      <c r="AF129" s="13">
        <v>902</v>
      </c>
      <c r="AG129" s="6">
        <v>15.9298013733664</v>
      </c>
      <c r="AH129" s="13">
        <v>894</v>
      </c>
      <c r="AI129" s="6">
        <v>21.9237523693618</v>
      </c>
      <c r="AJ129" s="6">
        <v>7.1999999999999998E-3</v>
      </c>
      <c r="AK129" s="6">
        <v>2.0999999999999999E-3</v>
      </c>
    </row>
    <row r="130" spans="1:37">
      <c r="A130" s="5" t="s">
        <v>181</v>
      </c>
      <c r="B130" s="22">
        <v>1820</v>
      </c>
      <c r="C130" s="22">
        <v>1.7509999999999999</v>
      </c>
      <c r="D130" s="22">
        <v>5.1999999999999998E-2</v>
      </c>
      <c r="E130" s="22">
        <v>1300</v>
      </c>
      <c r="F130" s="20">
        <v>82.644628099173602</v>
      </c>
      <c r="G130" s="22">
        <v>1.3326423937213301</v>
      </c>
      <c r="H130" s="18">
        <v>5.11E-2</v>
      </c>
      <c r="I130" s="15">
        <v>1.1931398738405799E-3</v>
      </c>
      <c r="J130" s="24">
        <v>0.16542999999999999</v>
      </c>
      <c r="K130" s="18">
        <v>8.48E-2</v>
      </c>
      <c r="L130" s="15">
        <v>2.41768100989357E-3</v>
      </c>
      <c r="M130" s="18">
        <v>1.21E-2</v>
      </c>
      <c r="N130" s="15">
        <v>1.9511217286473999E-4</v>
      </c>
      <c r="O130" s="24">
        <v>0.38746999999999998</v>
      </c>
      <c r="P130" s="10">
        <v>77.599999999999994</v>
      </c>
      <c r="Q130" s="6">
        <v>1.2683954935008399</v>
      </c>
      <c r="R130" s="6">
        <v>2.1546598111790898</v>
      </c>
      <c r="S130" s="10">
        <v>82.6</v>
      </c>
      <c r="T130" s="6">
        <v>2.2480280429519301</v>
      </c>
      <c r="U130" s="6">
        <v>2.8760222885798701</v>
      </c>
      <c r="V130" s="10">
        <v>236</v>
      </c>
      <c r="W130" s="6">
        <v>50.969143775813102</v>
      </c>
      <c r="X130" s="6">
        <v>57.256708102994303</v>
      </c>
      <c r="Y130" s="6">
        <v>6.0532687651331702</v>
      </c>
      <c r="Z130" s="6">
        <v>67.118644067796595</v>
      </c>
      <c r="AA130" s="7">
        <v>77.599999999999994</v>
      </c>
      <c r="AB130" s="7">
        <v>1.2683954935008399</v>
      </c>
      <c r="AC130" s="7">
        <v>2.1546598111790898</v>
      </c>
      <c r="AD130" s="13">
        <v>76.8</v>
      </c>
      <c r="AE130" s="6">
        <v>1.34202351988824</v>
      </c>
      <c r="AF130" s="13">
        <v>76.8</v>
      </c>
      <c r="AG130" s="6">
        <v>1.5651294137860601</v>
      </c>
      <c r="AH130" s="13">
        <v>77.2</v>
      </c>
      <c r="AI130" s="6">
        <v>7.7408537797526904</v>
      </c>
      <c r="AJ130" s="6">
        <v>4.5999999999999999E-3</v>
      </c>
      <c r="AK130" s="6">
        <v>1.9E-3</v>
      </c>
    </row>
    <row r="131" spans="1:37">
      <c r="A131" s="5" t="s">
        <v>182</v>
      </c>
      <c r="B131" s="22">
        <v>809</v>
      </c>
      <c r="C131" s="22">
        <v>4.05</v>
      </c>
      <c r="D131" s="22">
        <v>0.22</v>
      </c>
      <c r="E131" s="22">
        <v>2057</v>
      </c>
      <c r="F131" s="20">
        <v>24.509803921568601</v>
      </c>
      <c r="G131" s="22">
        <v>0.58635943746528196</v>
      </c>
      <c r="H131" s="18">
        <v>5.5E-2</v>
      </c>
      <c r="I131" s="15">
        <v>1.03438081042553E-3</v>
      </c>
      <c r="J131" s="24">
        <v>0.25874999999999998</v>
      </c>
      <c r="K131" s="18">
        <v>0.31</v>
      </c>
      <c r="L131" s="15">
        <v>9.3901612872197299E-3</v>
      </c>
      <c r="M131" s="18">
        <v>4.0800000000000003E-2</v>
      </c>
      <c r="N131" s="15">
        <v>9.7607737398220599E-4</v>
      </c>
      <c r="O131" s="24">
        <v>0.76827999999999996</v>
      </c>
      <c r="P131" s="10">
        <v>257.7</v>
      </c>
      <c r="Q131" s="6">
        <v>6.24969793668504</v>
      </c>
      <c r="R131" s="6">
        <v>8.4661296584315995</v>
      </c>
      <c r="S131" s="10">
        <v>273.39999999999998</v>
      </c>
      <c r="T131" s="6">
        <v>7.1144339546966302</v>
      </c>
      <c r="U131" s="6">
        <v>8.9500836530282104</v>
      </c>
      <c r="V131" s="10">
        <v>404</v>
      </c>
      <c r="W131" s="6">
        <v>42.1340277904213</v>
      </c>
      <c r="X131" s="6">
        <v>67.915876535867895</v>
      </c>
      <c r="Y131" s="6">
        <v>5.7425018288222303</v>
      </c>
      <c r="Z131" s="6">
        <v>36.212871287128699</v>
      </c>
      <c r="AA131" s="7">
        <v>257.7</v>
      </c>
      <c r="AB131" s="7">
        <v>6.24969793668504</v>
      </c>
      <c r="AC131" s="7">
        <v>8.4661296584315995</v>
      </c>
      <c r="AD131" s="13">
        <v>256.39999999999998</v>
      </c>
      <c r="AE131" s="6">
        <v>6.3261144709691504</v>
      </c>
      <c r="AF131" s="13">
        <v>254.9</v>
      </c>
      <c r="AG131" s="6">
        <v>6.6830509870672303</v>
      </c>
      <c r="AH131" s="13">
        <v>248.9</v>
      </c>
      <c r="AI131" s="6">
        <v>14.825501605139401</v>
      </c>
      <c r="AJ131" s="6">
        <v>5.1999999999999998E-3</v>
      </c>
      <c r="AK131" s="6">
        <v>1.5E-3</v>
      </c>
    </row>
    <row r="132" spans="1:37">
      <c r="A132" s="5" t="s">
        <v>184</v>
      </c>
      <c r="B132" s="22">
        <v>630</v>
      </c>
      <c r="C132" s="22">
        <v>1.29</v>
      </c>
      <c r="D132" s="22">
        <v>0.18</v>
      </c>
      <c r="E132" s="22">
        <v>454</v>
      </c>
      <c r="F132" s="20">
        <v>84.602368866328206</v>
      </c>
      <c r="G132" s="22">
        <v>3.0854122448046302</v>
      </c>
      <c r="H132" s="18">
        <v>5.3199999999999997E-2</v>
      </c>
      <c r="I132" s="15">
        <v>5.6761541902259401E-3</v>
      </c>
      <c r="J132" s="24">
        <v>-0.19064</v>
      </c>
      <c r="K132" s="18">
        <v>8.5000000000000006E-2</v>
      </c>
      <c r="L132" s="15">
        <v>9.5010015393115297E-3</v>
      </c>
      <c r="M132" s="18">
        <v>1.1820000000000001E-2</v>
      </c>
      <c r="N132" s="15">
        <v>4.31070349711042E-4</v>
      </c>
      <c r="O132" s="24">
        <v>0.40216000000000002</v>
      </c>
      <c r="P132" s="10">
        <v>75.8</v>
      </c>
      <c r="Q132" s="6">
        <v>2.7926973418814698</v>
      </c>
      <c r="R132" s="6">
        <v>3.2704301046016799</v>
      </c>
      <c r="S132" s="10">
        <v>83</v>
      </c>
      <c r="T132" s="6">
        <v>8.7112676188326397</v>
      </c>
      <c r="U132" s="6">
        <v>8.8948334663840001</v>
      </c>
      <c r="V132" s="10">
        <v>370</v>
      </c>
      <c r="W132" s="6">
        <v>228.415906297264</v>
      </c>
      <c r="X132" s="6">
        <v>228.73876900587399</v>
      </c>
      <c r="Y132" s="6">
        <v>8.6746987951807206</v>
      </c>
      <c r="Z132" s="6">
        <v>79.513513513513502</v>
      </c>
      <c r="AA132" s="7">
        <v>75.8</v>
      </c>
      <c r="AB132" s="7">
        <v>2.7926973418814698</v>
      </c>
      <c r="AC132" s="7">
        <v>3.2704301046016799</v>
      </c>
      <c r="AD132" s="13">
        <v>74.7</v>
      </c>
      <c r="AE132" s="6">
        <v>2.7150245750917001</v>
      </c>
      <c r="AF132" s="13">
        <v>74.8</v>
      </c>
      <c r="AG132" s="6">
        <v>2.8343224105457998</v>
      </c>
      <c r="AH132" s="13">
        <v>75.8</v>
      </c>
      <c r="AI132" s="6">
        <v>6.2786343738569199</v>
      </c>
      <c r="AJ132" s="6">
        <v>6.8999999999999999E-3</v>
      </c>
      <c r="AK132" s="6">
        <v>9.2999999999999992E-3</v>
      </c>
    </row>
    <row r="133" spans="1:37">
      <c r="A133" s="5" t="s">
        <v>185</v>
      </c>
      <c r="B133" s="22">
        <v>203</v>
      </c>
      <c r="C133" s="22">
        <v>1.569</v>
      </c>
      <c r="D133" s="22">
        <v>0.05</v>
      </c>
      <c r="E133" s="22">
        <v>169</v>
      </c>
      <c r="F133" s="20">
        <v>65.146579804560304</v>
      </c>
      <c r="G133" s="22">
        <v>1.3926937408517099</v>
      </c>
      <c r="H133" s="18">
        <v>4.8300000000000003E-2</v>
      </c>
      <c r="I133" s="15">
        <v>3.3301012852750699E-3</v>
      </c>
      <c r="J133" s="24">
        <v>0.21309</v>
      </c>
      <c r="K133" s="18">
        <v>9.9400000000000002E-2</v>
      </c>
      <c r="L133" s="15">
        <v>6.0962055805558303E-3</v>
      </c>
      <c r="M133" s="18">
        <v>1.5350000000000001E-2</v>
      </c>
      <c r="N133" s="15">
        <v>3.2814998095383202E-4</v>
      </c>
      <c r="O133" s="24">
        <v>6.0831000000000003E-2</v>
      </c>
      <c r="P133" s="10">
        <v>98.2</v>
      </c>
      <c r="Q133" s="6">
        <v>2.1291124209459502</v>
      </c>
      <c r="R133" s="6">
        <v>3.0633642351232599</v>
      </c>
      <c r="S133" s="10">
        <v>95.9</v>
      </c>
      <c r="T133" s="6">
        <v>5.6154875017992696</v>
      </c>
      <c r="U133" s="6">
        <v>5.9865141312589696</v>
      </c>
      <c r="V133" s="10">
        <v>90</v>
      </c>
      <c r="W133" s="6">
        <v>120.203108570263</v>
      </c>
      <c r="X133" s="6">
        <v>124.182709050613</v>
      </c>
      <c r="Y133" s="6">
        <v>-2.39833159541188</v>
      </c>
      <c r="Z133" s="6">
        <v>-9.1111111111111107</v>
      </c>
      <c r="AA133" s="7">
        <v>98.2</v>
      </c>
      <c r="AB133" s="7">
        <v>2.1291124209459502</v>
      </c>
      <c r="AC133" s="7">
        <v>3.0633642351232599</v>
      </c>
      <c r="AD133" s="13">
        <v>98.1</v>
      </c>
      <c r="AE133" s="6">
        <v>2.2809471061439202</v>
      </c>
      <c r="AF133" s="13">
        <v>97.9</v>
      </c>
      <c r="AG133" s="6">
        <v>2.3819109729089001</v>
      </c>
      <c r="AH133" s="13">
        <v>94.6</v>
      </c>
      <c r="AI133" s="6">
        <v>22.600674988911098</v>
      </c>
      <c r="AJ133" s="6">
        <v>6.9999999999999999E-4</v>
      </c>
      <c r="AK133" s="6">
        <v>5.4000000000000003E-3</v>
      </c>
    </row>
    <row r="134" spans="1:37">
      <c r="A134" s="5" t="s">
        <v>186</v>
      </c>
      <c r="B134" s="22">
        <v>504</v>
      </c>
      <c r="C134" s="22">
        <v>1.57</v>
      </c>
      <c r="D134" s="22">
        <v>6.2E-2</v>
      </c>
      <c r="E134" s="22">
        <v>325</v>
      </c>
      <c r="F134" s="20">
        <v>90.252707581227398</v>
      </c>
      <c r="G134" s="22">
        <v>1.5113804244136499</v>
      </c>
      <c r="H134" s="18">
        <v>5.1400000000000001E-2</v>
      </c>
      <c r="I134" s="15">
        <v>2.7735384895512501E-3</v>
      </c>
      <c r="J134" s="24">
        <v>-0.13694000000000001</v>
      </c>
      <c r="K134" s="18">
        <v>7.6999999999999999E-2</v>
      </c>
      <c r="L134" s="15">
        <v>3.8854112793885801E-3</v>
      </c>
      <c r="M134" s="18">
        <v>1.108E-2</v>
      </c>
      <c r="N134" s="15">
        <v>1.8554673373573599E-4</v>
      </c>
      <c r="O134" s="24">
        <v>0.52420999999999995</v>
      </c>
      <c r="P134" s="10">
        <v>71</v>
      </c>
      <c r="Q134" s="6">
        <v>1.18104121194308</v>
      </c>
      <c r="R134" s="6">
        <v>1.9859030714697401</v>
      </c>
      <c r="S134" s="10">
        <v>75.3</v>
      </c>
      <c r="T134" s="6">
        <v>3.6436807014671402</v>
      </c>
      <c r="U134" s="6">
        <v>3.9960117124597501</v>
      </c>
      <c r="V134" s="10">
        <v>240</v>
      </c>
      <c r="W134" s="6">
        <v>110.66645831843999</v>
      </c>
      <c r="X134" s="6">
        <v>112.14249228193501</v>
      </c>
      <c r="Y134" s="6">
        <v>5.7104913678618798</v>
      </c>
      <c r="Z134" s="6">
        <v>70.4166666666667</v>
      </c>
      <c r="AA134" s="7">
        <v>71</v>
      </c>
      <c r="AB134" s="7">
        <v>1.18104121194308</v>
      </c>
      <c r="AC134" s="7">
        <v>1.9859030714697401</v>
      </c>
      <c r="AD134" s="13">
        <v>70.8</v>
      </c>
      <c r="AE134" s="6">
        <v>1.25485391353256</v>
      </c>
      <c r="AF134" s="13">
        <v>70.8</v>
      </c>
      <c r="AG134" s="6">
        <v>1.45478831939359</v>
      </c>
      <c r="AH134" s="13">
        <v>71</v>
      </c>
      <c r="AI134" s="6">
        <v>9.8122472832199694</v>
      </c>
      <c r="AJ134" s="6">
        <v>5.0000000000000001E-3</v>
      </c>
      <c r="AK134" s="6">
        <v>4.4999999999999997E-3</v>
      </c>
    </row>
    <row r="135" spans="1:37">
      <c r="A135" s="5" t="s">
        <v>187</v>
      </c>
      <c r="B135" s="22">
        <v>860</v>
      </c>
      <c r="C135" s="22">
        <v>1.3480000000000001</v>
      </c>
      <c r="D135" s="22">
        <v>8.2000000000000003E-2</v>
      </c>
      <c r="E135" s="22">
        <v>631</v>
      </c>
      <c r="F135" s="20">
        <v>75.075075075075105</v>
      </c>
      <c r="G135" s="22">
        <v>1.70272365892757</v>
      </c>
      <c r="H135" s="18">
        <v>4.9399999999999999E-2</v>
      </c>
      <c r="I135" s="15">
        <v>1.5907058066004899E-3</v>
      </c>
      <c r="J135" s="24">
        <v>7.2094000000000005E-2</v>
      </c>
      <c r="K135" s="18">
        <v>9.0499999999999997E-2</v>
      </c>
      <c r="L135" s="15">
        <v>3.3228246000202898E-3</v>
      </c>
      <c r="M135" s="18">
        <v>1.332E-2</v>
      </c>
      <c r="N135" s="15">
        <v>3.0210131810371198E-4</v>
      </c>
      <c r="O135" s="24">
        <v>0.39882000000000001</v>
      </c>
      <c r="P135" s="10">
        <v>85.3</v>
      </c>
      <c r="Q135" s="6">
        <v>1.88103593313833</v>
      </c>
      <c r="R135" s="6">
        <v>2.6843588740961</v>
      </c>
      <c r="S135" s="10">
        <v>87.8</v>
      </c>
      <c r="T135" s="6">
        <v>3.0756828250583701</v>
      </c>
      <c r="U135" s="6">
        <v>3.61754277774827</v>
      </c>
      <c r="V135" s="10">
        <v>166</v>
      </c>
      <c r="W135" s="6">
        <v>122.192443179031</v>
      </c>
      <c r="X135" s="6">
        <v>285.55729447931702</v>
      </c>
      <c r="Y135" s="6">
        <v>2.84738041002278</v>
      </c>
      <c r="Z135" s="6">
        <v>48.614457831325304</v>
      </c>
      <c r="AA135" s="7">
        <v>85.3</v>
      </c>
      <c r="AB135" s="7">
        <v>1.88103593313833</v>
      </c>
      <c r="AC135" s="7">
        <v>2.6843588740961</v>
      </c>
      <c r="AD135" s="13">
        <v>85</v>
      </c>
      <c r="AE135" s="6">
        <v>1.9569609556037599</v>
      </c>
      <c r="AF135" s="13">
        <v>85</v>
      </c>
      <c r="AG135" s="6">
        <v>2.13148418721768</v>
      </c>
      <c r="AH135" s="13">
        <v>84.5</v>
      </c>
      <c r="AI135" s="6">
        <v>103.76080363056499</v>
      </c>
      <c r="AJ135" s="6">
        <v>2.3E-3</v>
      </c>
      <c r="AK135" s="6">
        <v>2.5000000000000001E-3</v>
      </c>
    </row>
    <row r="136" spans="1:37">
      <c r="A136" s="5" t="s">
        <v>189</v>
      </c>
      <c r="B136" s="22">
        <v>680</v>
      </c>
      <c r="C136" s="22">
        <v>3.77</v>
      </c>
      <c r="D136" s="22">
        <v>0.21</v>
      </c>
      <c r="E136" s="22">
        <v>1850</v>
      </c>
      <c r="F136" s="20">
        <v>22.172949002217301</v>
      </c>
      <c r="G136" s="22">
        <v>0.74745793933418303</v>
      </c>
      <c r="H136" s="18">
        <v>5.4699999999999999E-2</v>
      </c>
      <c r="I136" s="15">
        <v>1.50407358099072E-3</v>
      </c>
      <c r="J136" s="24">
        <v>0.36294999999999999</v>
      </c>
      <c r="K136" s="18">
        <v>0.33700000000000002</v>
      </c>
      <c r="L136" s="15">
        <v>1.17075386144996E-2</v>
      </c>
      <c r="M136" s="18">
        <v>4.5100000000000001E-2</v>
      </c>
      <c r="N136" s="15">
        <v>1.5203369231851201E-3</v>
      </c>
      <c r="O136" s="24">
        <v>0.70596999999999999</v>
      </c>
      <c r="P136" s="10">
        <v>285</v>
      </c>
      <c r="Q136" s="6">
        <v>8.8207691915623894</v>
      </c>
      <c r="R136" s="6">
        <v>10.832021051243601</v>
      </c>
      <c r="S136" s="10">
        <v>295</v>
      </c>
      <c r="T136" s="6">
        <v>8.42416851646197</v>
      </c>
      <c r="U136" s="6">
        <v>10.218737196512301</v>
      </c>
      <c r="V136" s="10">
        <v>390</v>
      </c>
      <c r="W136" s="6">
        <v>59.876134249137401</v>
      </c>
      <c r="X136" s="6">
        <v>71.674726704494105</v>
      </c>
      <c r="Y136" s="6">
        <v>3.3898305084745699</v>
      </c>
      <c r="Z136" s="6">
        <v>26.923076923076898</v>
      </c>
      <c r="AA136" s="7">
        <v>285</v>
      </c>
      <c r="AB136" s="7">
        <v>8.8207691915623894</v>
      </c>
      <c r="AC136" s="7">
        <v>10.832021051243601</v>
      </c>
      <c r="AD136" s="13">
        <v>284</v>
      </c>
      <c r="AE136" s="6">
        <v>9.5951013090439101</v>
      </c>
      <c r="AF136" s="13">
        <v>281</v>
      </c>
      <c r="AG136" s="6">
        <v>9.1644211597759409</v>
      </c>
      <c r="AH136" s="13">
        <v>267</v>
      </c>
      <c r="AI136" s="6">
        <v>15.3997224851854</v>
      </c>
      <c r="AJ136" s="6">
        <v>3.7000000000000002E-3</v>
      </c>
      <c r="AK136" s="6">
        <v>2.3E-3</v>
      </c>
    </row>
    <row r="137" spans="1:37">
      <c r="A137" s="5" t="s">
        <v>190</v>
      </c>
      <c r="B137" s="22">
        <v>2160</v>
      </c>
      <c r="C137" s="22">
        <v>2.67</v>
      </c>
      <c r="D137" s="22">
        <v>0.18</v>
      </c>
      <c r="E137" s="22">
        <v>1430</v>
      </c>
      <c r="F137" s="20">
        <v>81.900081900081901</v>
      </c>
      <c r="G137" s="22">
        <v>2.3752851659137999</v>
      </c>
      <c r="H137" s="18">
        <v>4.9799999999999997E-2</v>
      </c>
      <c r="I137" s="15">
        <v>1.5043837738929801E-3</v>
      </c>
      <c r="J137" s="24">
        <v>0.15589</v>
      </c>
      <c r="K137" s="18">
        <v>8.2000000000000003E-2</v>
      </c>
      <c r="L137" s="15">
        <v>2.8438791043221201E-3</v>
      </c>
      <c r="M137" s="18">
        <v>1.221E-2</v>
      </c>
      <c r="N137" s="15">
        <v>3.5411725120360901E-4</v>
      </c>
      <c r="O137" s="24">
        <v>0.65408999999999995</v>
      </c>
      <c r="P137" s="10">
        <v>78.3</v>
      </c>
      <c r="Q137" s="6">
        <v>2.2535494768884399</v>
      </c>
      <c r="R137" s="6">
        <v>2.85778850219583</v>
      </c>
      <c r="S137" s="10">
        <v>80</v>
      </c>
      <c r="T137" s="6">
        <v>2.6757048618071502</v>
      </c>
      <c r="U137" s="6">
        <v>3.1912177455785899</v>
      </c>
      <c r="V137" s="10">
        <v>180</v>
      </c>
      <c r="W137" s="6">
        <v>69.543383935683494</v>
      </c>
      <c r="X137" s="6">
        <v>115.32682127243</v>
      </c>
      <c r="Y137" s="6">
        <v>2.125</v>
      </c>
      <c r="Z137" s="6">
        <v>56.5</v>
      </c>
      <c r="AA137" s="7">
        <v>78.3</v>
      </c>
      <c r="AB137" s="7">
        <v>2.2535494768884399</v>
      </c>
      <c r="AC137" s="7">
        <v>2.85778850219583</v>
      </c>
      <c r="AD137" s="13">
        <v>78</v>
      </c>
      <c r="AE137" s="6">
        <v>2.2535494768884399</v>
      </c>
      <c r="AF137" s="13">
        <v>77.8</v>
      </c>
      <c r="AG137" s="6">
        <v>2.3814694009158299</v>
      </c>
      <c r="AH137" s="13">
        <v>74.2</v>
      </c>
      <c r="AI137" s="6">
        <v>26.321045747193999</v>
      </c>
      <c r="AJ137" s="6">
        <v>2.8E-3</v>
      </c>
      <c r="AK137" s="6">
        <v>2.3999999999999998E-3</v>
      </c>
    </row>
    <row r="138" spans="1:37">
      <c r="A138" s="5" t="s">
        <v>191</v>
      </c>
      <c r="B138" s="22">
        <v>304</v>
      </c>
      <c r="C138" s="22">
        <v>1.639</v>
      </c>
      <c r="D138" s="22">
        <v>7.3999999999999996E-2</v>
      </c>
      <c r="E138" s="22">
        <v>204</v>
      </c>
      <c r="F138" s="20">
        <v>90.744101633393797</v>
      </c>
      <c r="G138" s="22">
        <v>1.6486237384501301</v>
      </c>
      <c r="H138" s="18">
        <v>5.2200000000000003E-2</v>
      </c>
      <c r="I138" s="15">
        <v>2.5495284267849699E-3</v>
      </c>
      <c r="J138" s="24">
        <v>0.54359000000000002</v>
      </c>
      <c r="K138" s="18">
        <v>7.9000000000000001E-2</v>
      </c>
      <c r="L138" s="15">
        <v>3.4338215576817598E-3</v>
      </c>
      <c r="M138" s="18">
        <v>1.102E-2</v>
      </c>
      <c r="N138" s="15">
        <v>2.0020952624688E-4</v>
      </c>
      <c r="O138" s="24">
        <v>-0.22785</v>
      </c>
      <c r="P138" s="10">
        <v>70.599999999999994</v>
      </c>
      <c r="Q138" s="6">
        <v>1.25408889185768</v>
      </c>
      <c r="R138" s="6">
        <v>2.02347711996461</v>
      </c>
      <c r="S138" s="10">
        <v>77.099999999999994</v>
      </c>
      <c r="T138" s="6">
        <v>3.1916702622776798</v>
      </c>
      <c r="U138" s="6">
        <v>3.6068837393469599</v>
      </c>
      <c r="V138" s="10">
        <v>270</v>
      </c>
      <c r="W138" s="6">
        <v>94.919460517309005</v>
      </c>
      <c r="X138" s="6">
        <v>95.904115210295998</v>
      </c>
      <c r="Y138" s="6">
        <v>8.4306095979247697</v>
      </c>
      <c r="Z138" s="6">
        <v>73.851851851851805</v>
      </c>
      <c r="AA138" s="7">
        <v>70.599999999999994</v>
      </c>
      <c r="AB138" s="7">
        <v>1.25408889185768</v>
      </c>
      <c r="AC138" s="7">
        <v>2.02347711996461</v>
      </c>
      <c r="AD138" s="13">
        <v>70.2</v>
      </c>
      <c r="AE138" s="6">
        <v>1.40340263241909</v>
      </c>
      <c r="AF138" s="13">
        <v>70</v>
      </c>
      <c r="AG138" s="6">
        <v>1.5309340492351899</v>
      </c>
      <c r="AH138" s="13">
        <v>68.2</v>
      </c>
      <c r="AI138" s="6">
        <v>9.3229922716363092</v>
      </c>
      <c r="AJ138" s="6">
        <v>6.4000000000000003E-3</v>
      </c>
      <c r="AK138" s="6">
        <v>4.1000000000000003E-3</v>
      </c>
    </row>
    <row r="139" spans="1:37">
      <c r="A139" s="5" t="s">
        <v>192</v>
      </c>
      <c r="B139" s="22">
        <v>433</v>
      </c>
      <c r="C139" s="22">
        <v>1.353</v>
      </c>
      <c r="D139" s="22">
        <v>2.3E-2</v>
      </c>
      <c r="E139" s="22">
        <v>294</v>
      </c>
      <c r="F139" s="20">
        <v>90.991810737033703</v>
      </c>
      <c r="G139" s="22">
        <v>1.4135449337181101</v>
      </c>
      <c r="H139" s="18">
        <v>5.2999999999999999E-2</v>
      </c>
      <c r="I139" s="15">
        <v>2.6982229042391299E-3</v>
      </c>
      <c r="J139" s="24">
        <v>9.2494999999999994E-2</v>
      </c>
      <c r="K139" s="18">
        <v>8.0199999999999994E-2</v>
      </c>
      <c r="L139" s="15">
        <v>4.2774153358775E-3</v>
      </c>
      <c r="M139" s="18">
        <v>1.099E-2</v>
      </c>
      <c r="N139" s="15">
        <v>1.7072809844896701E-4</v>
      </c>
      <c r="O139" s="24">
        <v>0.19217000000000001</v>
      </c>
      <c r="P139" s="10">
        <v>70.5</v>
      </c>
      <c r="Q139" s="6">
        <v>1.10660879783677</v>
      </c>
      <c r="R139" s="6">
        <v>1.93203038188862</v>
      </c>
      <c r="S139" s="10">
        <v>78.2</v>
      </c>
      <c r="T139" s="6">
        <v>3.9578006866898501</v>
      </c>
      <c r="U139" s="6">
        <v>4.3089425751136003</v>
      </c>
      <c r="V139" s="10">
        <v>290</v>
      </c>
      <c r="W139" s="6">
        <v>102.552292524264</v>
      </c>
      <c r="X139" s="6">
        <v>103.152569814929</v>
      </c>
      <c r="Y139" s="6">
        <v>9.8465473145780198</v>
      </c>
      <c r="Z139" s="6">
        <v>75.689655172413794</v>
      </c>
      <c r="AA139" s="7">
        <v>70.5</v>
      </c>
      <c r="AB139" s="7">
        <v>1.10660879783677</v>
      </c>
      <c r="AC139" s="7">
        <v>1.93203038188862</v>
      </c>
      <c r="AD139" s="13">
        <v>70</v>
      </c>
      <c r="AE139" s="6">
        <v>1.17982330518165</v>
      </c>
      <c r="AF139" s="13">
        <v>70</v>
      </c>
      <c r="AG139" s="6">
        <v>1.41180249169727</v>
      </c>
      <c r="AH139" s="13">
        <v>70.099999999999994</v>
      </c>
      <c r="AI139" s="6">
        <v>6.3535582142717599</v>
      </c>
      <c r="AJ139" s="6">
        <v>7.1999999999999998E-3</v>
      </c>
      <c r="AK139" s="6">
        <v>4.4000000000000003E-3</v>
      </c>
    </row>
    <row r="140" spans="1:37">
      <c r="A140" s="5" t="s">
        <v>194</v>
      </c>
      <c r="B140" s="22">
        <v>1800</v>
      </c>
      <c r="C140" s="22">
        <v>2.2309999999999999</v>
      </c>
      <c r="D140" s="22">
        <v>9.0999999999999998E-2</v>
      </c>
      <c r="E140" s="22">
        <v>1330</v>
      </c>
      <c r="F140" s="20">
        <v>77.700077700077699</v>
      </c>
      <c r="G140" s="22">
        <v>1.4552894848390201</v>
      </c>
      <c r="H140" s="18">
        <v>5.3400000000000003E-2</v>
      </c>
      <c r="I140" s="15">
        <v>2.29015184643055E-3</v>
      </c>
      <c r="J140" s="24">
        <v>-0.35849999999999999</v>
      </c>
      <c r="K140" s="18">
        <v>9.4200000000000006E-2</v>
      </c>
      <c r="L140" s="15">
        <v>5.0815856363540697E-3</v>
      </c>
      <c r="M140" s="18">
        <v>1.2869999999999999E-2</v>
      </c>
      <c r="N140" s="15">
        <v>2.41049638871333E-4</v>
      </c>
      <c r="O140" s="24">
        <v>0.64219999999999999</v>
      </c>
      <c r="P140" s="10">
        <v>82.4</v>
      </c>
      <c r="Q140" s="6">
        <v>1.5001132414660501</v>
      </c>
      <c r="R140" s="6">
        <v>2.38269843946461</v>
      </c>
      <c r="S140" s="10">
        <v>91.3</v>
      </c>
      <c r="T140" s="6">
        <v>4.68004485648577</v>
      </c>
      <c r="U140" s="6">
        <v>5.0799309872109397</v>
      </c>
      <c r="V140" s="10">
        <v>340</v>
      </c>
      <c r="W140" s="6">
        <v>94.571348444454401</v>
      </c>
      <c r="X140" s="6">
        <v>95.556582616265203</v>
      </c>
      <c r="Y140" s="6">
        <v>9.7480832420591401</v>
      </c>
      <c r="Z140" s="6">
        <v>75.764705882352899</v>
      </c>
      <c r="AA140" s="7">
        <v>82.4</v>
      </c>
      <c r="AB140" s="7">
        <v>1.5001132414660501</v>
      </c>
      <c r="AC140" s="7">
        <v>2.38269843946461</v>
      </c>
      <c r="AD140" s="13">
        <v>81.7</v>
      </c>
      <c r="AE140" s="6">
        <v>1.4259522212268401</v>
      </c>
      <c r="AF140" s="13">
        <v>81.7</v>
      </c>
      <c r="AG140" s="6">
        <v>1.6845829925292899</v>
      </c>
      <c r="AH140" s="13">
        <v>82.5</v>
      </c>
      <c r="AI140" s="6">
        <v>4.2400644573419299</v>
      </c>
      <c r="AJ140" s="6">
        <v>7.1999999999999998E-3</v>
      </c>
      <c r="AK140" s="6">
        <v>3.8E-3</v>
      </c>
    </row>
    <row r="141" spans="1:37">
      <c r="A141" s="5" t="s">
        <v>195</v>
      </c>
      <c r="B141" s="22">
        <v>177</v>
      </c>
      <c r="C141" s="22">
        <v>1.25</v>
      </c>
      <c r="D141" s="22">
        <v>0.19</v>
      </c>
      <c r="E141" s="22">
        <v>8900</v>
      </c>
      <c r="F141" s="20">
        <v>2.9958058717795102</v>
      </c>
      <c r="G141" s="22">
        <v>5.6635807015610197E-2</v>
      </c>
      <c r="H141" s="18">
        <v>0.12909999999999999</v>
      </c>
      <c r="I141" s="15">
        <v>2.4478510958818498E-3</v>
      </c>
      <c r="J141" s="24">
        <v>0.1537</v>
      </c>
      <c r="K141" s="18">
        <v>5.92</v>
      </c>
      <c r="L141" s="15">
        <v>0.123594100571184</v>
      </c>
      <c r="M141" s="18">
        <v>0.33379999999999999</v>
      </c>
      <c r="N141" s="15">
        <v>6.3104998090484097E-3</v>
      </c>
      <c r="O141" s="24">
        <v>0.41754999999999998</v>
      </c>
      <c r="P141" s="10">
        <v>1856</v>
      </c>
      <c r="Q141" s="6">
        <v>30.699803960105701</v>
      </c>
      <c r="R141" s="6">
        <v>47.663863074070498</v>
      </c>
      <c r="S141" s="10">
        <v>1963</v>
      </c>
      <c r="T141" s="6">
        <v>17.440500806506599</v>
      </c>
      <c r="U141" s="6">
        <v>26.259621258741301</v>
      </c>
      <c r="V141" s="10">
        <v>2078</v>
      </c>
      <c r="W141" s="6">
        <v>32.394626197893601</v>
      </c>
      <c r="X141" s="6">
        <v>38.763029183959297</v>
      </c>
      <c r="Y141" s="6">
        <v>5.4508405501782997</v>
      </c>
      <c r="Z141" s="6">
        <v>10.6833493743985</v>
      </c>
      <c r="AA141" s="7">
        <v>2078</v>
      </c>
      <c r="AB141" s="7">
        <v>32.394626197893601</v>
      </c>
      <c r="AC141" s="7">
        <v>38.763029183959297</v>
      </c>
      <c r="AD141" s="13">
        <v>1831</v>
      </c>
      <c r="AE141" s="6">
        <v>36.731430181643098</v>
      </c>
      <c r="AF141" s="13">
        <v>1837</v>
      </c>
      <c r="AG141" s="6">
        <v>30.8556488893324</v>
      </c>
      <c r="AH141" s="13">
        <v>1848</v>
      </c>
      <c r="AI141" s="6">
        <v>26.1222473478309</v>
      </c>
      <c r="AJ141" s="6">
        <v>1.9199999999999998E-2</v>
      </c>
      <c r="AK141" s="6">
        <v>5.1999999999999998E-3</v>
      </c>
    </row>
    <row r="142" spans="1:37">
      <c r="A142" s="5" t="s">
        <v>196</v>
      </c>
      <c r="B142" s="22">
        <v>1220</v>
      </c>
      <c r="C142" s="22">
        <v>1.97</v>
      </c>
      <c r="D142" s="22">
        <v>0.15</v>
      </c>
      <c r="E142" s="22">
        <v>821</v>
      </c>
      <c r="F142" s="20">
        <v>80.192461908580597</v>
      </c>
      <c r="G142" s="22">
        <v>1.6418156044346801</v>
      </c>
      <c r="H142" s="18">
        <v>4.7800000000000002E-2</v>
      </c>
      <c r="I142" s="15">
        <v>1.19683835619703E-3</v>
      </c>
      <c r="J142" s="24">
        <v>0.11545</v>
      </c>
      <c r="K142" s="18">
        <v>8.2000000000000003E-2</v>
      </c>
      <c r="L142" s="15">
        <v>2.6227177431054202E-3</v>
      </c>
      <c r="M142" s="18">
        <v>1.247E-2</v>
      </c>
      <c r="N142" s="15">
        <v>2.5530380412363602E-4</v>
      </c>
      <c r="O142" s="24">
        <v>0.53588999999999998</v>
      </c>
      <c r="P142" s="10">
        <v>79.900000000000006</v>
      </c>
      <c r="Q142" s="6">
        <v>1.6452775267814701</v>
      </c>
      <c r="R142" s="6">
        <v>2.4344785974884702</v>
      </c>
      <c r="S142" s="10">
        <v>80</v>
      </c>
      <c r="T142" s="6">
        <v>2.4545460899112101</v>
      </c>
      <c r="U142" s="6">
        <v>3.0082005750441101</v>
      </c>
      <c r="V142" s="10">
        <v>94</v>
      </c>
      <c r="W142" s="6">
        <v>51.515445227242701</v>
      </c>
      <c r="X142" s="6">
        <v>59.540873283672497</v>
      </c>
      <c r="Y142" s="6">
        <v>0.125</v>
      </c>
      <c r="Z142" s="6">
        <v>15</v>
      </c>
      <c r="AA142" s="7">
        <v>79.900000000000006</v>
      </c>
      <c r="AB142" s="7">
        <v>1.6452775267814701</v>
      </c>
      <c r="AC142" s="7">
        <v>2.4344785974884702</v>
      </c>
      <c r="AD142" s="13">
        <v>79.900000000000006</v>
      </c>
      <c r="AE142" s="6">
        <v>1.6452775267814701</v>
      </c>
      <c r="AF142" s="13">
        <v>79.7</v>
      </c>
      <c r="AG142" s="6">
        <v>1.8827629982285099</v>
      </c>
      <c r="AH142" s="13">
        <v>78.099999999999994</v>
      </c>
      <c r="AI142" s="6">
        <v>11.041562251830101</v>
      </c>
      <c r="AJ142" s="6">
        <v>2.9999999999999997E-4</v>
      </c>
      <c r="AK142" s="6">
        <v>1.9E-3</v>
      </c>
    </row>
    <row r="143" spans="1:37">
      <c r="A143" s="5" t="s">
        <v>197</v>
      </c>
      <c r="B143" s="22">
        <v>84.9</v>
      </c>
      <c r="C143" s="22">
        <v>1.65</v>
      </c>
      <c r="D143" s="22">
        <v>0.32</v>
      </c>
      <c r="E143" s="22">
        <v>141</v>
      </c>
      <c r="F143" s="20">
        <v>61.728395061728399</v>
      </c>
      <c r="G143" s="22">
        <v>3.32105543245352</v>
      </c>
      <c r="H143" s="18">
        <v>9.1999999999999998E-2</v>
      </c>
      <c r="I143" s="15">
        <v>1.97015149932981E-2</v>
      </c>
      <c r="J143" s="24">
        <v>0.77178999999999998</v>
      </c>
      <c r="K143" s="18">
        <v>0.187</v>
      </c>
      <c r="L143" s="15">
        <v>2.92158673739117E-2</v>
      </c>
      <c r="M143" s="18">
        <v>1.6199999999999999E-2</v>
      </c>
      <c r="N143" s="15">
        <v>8.7157778769310097E-4</v>
      </c>
      <c r="O143" s="24">
        <v>-0.64639999999999997</v>
      </c>
      <c r="P143" s="10">
        <v>103.6</v>
      </c>
      <c r="Q143" s="6">
        <v>5.5461877574222704</v>
      </c>
      <c r="R143" s="6">
        <v>6.0128506105300596</v>
      </c>
      <c r="S143" s="10">
        <v>171</v>
      </c>
      <c r="T143" s="6">
        <v>23.6960499598712</v>
      </c>
      <c r="U143" s="6">
        <v>23.970237143390801</v>
      </c>
      <c r="V143" s="10">
        <v>1070</v>
      </c>
      <c r="W143" s="6">
        <v>330.715764251954</v>
      </c>
      <c r="X143" s="6">
        <v>330.72812962486398</v>
      </c>
      <c r="Y143" s="6">
        <v>39.415204678362599</v>
      </c>
      <c r="Z143" s="6">
        <v>90.317757009345797</v>
      </c>
      <c r="AA143" s="7">
        <v>103.6</v>
      </c>
      <c r="AB143" s="7">
        <v>5.5461877574222704</v>
      </c>
      <c r="AC143" s="7">
        <v>6.0128506105300596</v>
      </c>
      <c r="AD143" s="13">
        <v>98.9</v>
      </c>
      <c r="AE143" s="6">
        <v>7.1133816599828696</v>
      </c>
      <c r="AF143" s="13">
        <v>99</v>
      </c>
      <c r="AG143" s="6">
        <v>7.2534807989482903</v>
      </c>
      <c r="AH143" s="13">
        <v>103.6</v>
      </c>
      <c r="AI143" s="6">
        <v>5.9411046745681002</v>
      </c>
      <c r="AJ143" s="6">
        <v>5.6000000000000001E-2</v>
      </c>
      <c r="AK143" s="6">
        <v>3.2000000000000001E-2</v>
      </c>
    </row>
    <row r="144" spans="1:37">
      <c r="A144" s="5" t="s">
        <v>198</v>
      </c>
      <c r="B144" s="22">
        <v>354</v>
      </c>
      <c r="C144" s="22">
        <v>0.89400000000000002</v>
      </c>
      <c r="D144" s="22">
        <v>2.8000000000000001E-2</v>
      </c>
      <c r="E144" s="22">
        <v>530</v>
      </c>
      <c r="F144" s="20">
        <v>43.365134431916701</v>
      </c>
      <c r="G144" s="22">
        <v>0.619925076299917</v>
      </c>
      <c r="H144" s="18">
        <v>5.4800000000000001E-2</v>
      </c>
      <c r="I144" s="15">
        <v>2.0647980872297799E-3</v>
      </c>
      <c r="J144" s="24">
        <v>0.25378000000000001</v>
      </c>
      <c r="K144" s="18">
        <v>0.17380000000000001</v>
      </c>
      <c r="L144" s="15">
        <v>6.4696027367683101E-3</v>
      </c>
      <c r="M144" s="18">
        <v>2.3060000000000001E-2</v>
      </c>
      <c r="N144" s="15">
        <v>3.2965359030351902E-4</v>
      </c>
      <c r="O144" s="24">
        <v>4.0357999999999998E-2</v>
      </c>
      <c r="P144" s="10">
        <v>146.9</v>
      </c>
      <c r="Q144" s="6">
        <v>2.0811710657048801</v>
      </c>
      <c r="R144" s="6">
        <v>3.8878039933469202</v>
      </c>
      <c r="S144" s="10">
        <v>162.4</v>
      </c>
      <c r="T144" s="6">
        <v>5.56111147108422</v>
      </c>
      <c r="U144" s="6">
        <v>6.5169627786255999</v>
      </c>
      <c r="V144" s="10">
        <v>400</v>
      </c>
      <c r="W144" s="6">
        <v>88.944515717227901</v>
      </c>
      <c r="X144" s="6">
        <v>100.42056016001401</v>
      </c>
      <c r="Y144" s="6">
        <v>9.5443349753694697</v>
      </c>
      <c r="Z144" s="6">
        <v>63.274999999999999</v>
      </c>
      <c r="AA144" s="7">
        <v>146.9</v>
      </c>
      <c r="AB144" s="7">
        <v>2.0811710657048801</v>
      </c>
      <c r="AC144" s="7">
        <v>3.8878039933469202</v>
      </c>
      <c r="AD144" s="13">
        <v>145.80000000000001</v>
      </c>
      <c r="AE144" s="6">
        <v>2.2251456142749801</v>
      </c>
      <c r="AF144" s="13">
        <v>145.6</v>
      </c>
      <c r="AG144" s="6">
        <v>2.6399168157016799</v>
      </c>
      <c r="AH144" s="13">
        <v>146.1</v>
      </c>
      <c r="AI144" s="6">
        <v>20.3466871055758</v>
      </c>
      <c r="AJ144" s="6">
        <v>7.4999999999999997E-3</v>
      </c>
      <c r="AK144" s="6">
        <v>3.3E-3</v>
      </c>
    </row>
    <row r="145" spans="1:37">
      <c r="A145" s="5" t="s">
        <v>199</v>
      </c>
      <c r="B145" s="22">
        <v>671</v>
      </c>
      <c r="C145" s="22">
        <v>0.66100000000000003</v>
      </c>
      <c r="D145" s="22">
        <v>3.3000000000000002E-2</v>
      </c>
      <c r="E145" s="22">
        <v>3250</v>
      </c>
      <c r="F145" s="20">
        <v>13.9275766016713</v>
      </c>
      <c r="G145" s="22">
        <v>0.30199411810113003</v>
      </c>
      <c r="H145" s="18">
        <v>5.9299999999999999E-2</v>
      </c>
      <c r="I145" s="15">
        <v>1.58026480407568E-3</v>
      </c>
      <c r="J145" s="24">
        <v>0.55123999999999995</v>
      </c>
      <c r="K145" s="18">
        <v>0.58699999999999997</v>
      </c>
      <c r="L145" s="15">
        <v>1.4348799615647299E-2</v>
      </c>
      <c r="M145" s="18">
        <v>7.1800000000000003E-2</v>
      </c>
      <c r="N145" s="15">
        <v>1.55685215739967E-3</v>
      </c>
      <c r="O145" s="24">
        <v>7.9938999999999996E-2</v>
      </c>
      <c r="P145" s="10">
        <v>447</v>
      </c>
      <c r="Q145" s="6">
        <v>9.0406678241445597</v>
      </c>
      <c r="R145" s="6">
        <v>13.3036009980364</v>
      </c>
      <c r="S145" s="10">
        <v>469</v>
      </c>
      <c r="T145" s="6">
        <v>9.0171358087147695</v>
      </c>
      <c r="U145" s="6">
        <v>12.3835755111237</v>
      </c>
      <c r="V145" s="10">
        <v>598</v>
      </c>
      <c r="W145" s="6">
        <v>67.231508123674004</v>
      </c>
      <c r="X145" s="6">
        <v>74.679808338479603</v>
      </c>
      <c r="Y145" s="6">
        <v>4.6908315565032002</v>
      </c>
      <c r="Z145" s="6">
        <v>25.250836120401299</v>
      </c>
      <c r="AA145" s="7">
        <v>447</v>
      </c>
      <c r="AB145" s="7">
        <v>9.0406678241445597</v>
      </c>
      <c r="AC145" s="7">
        <v>13.3036009980364</v>
      </c>
      <c r="AD145" s="13">
        <v>444</v>
      </c>
      <c r="AE145" s="6">
        <v>9.7976361795344697</v>
      </c>
      <c r="AF145" s="13">
        <v>437</v>
      </c>
      <c r="AG145" s="6">
        <v>9.7122982961195206</v>
      </c>
      <c r="AH145" s="13">
        <v>408</v>
      </c>
      <c r="AI145" s="6">
        <v>16.260248601532499</v>
      </c>
      <c r="AJ145" s="6">
        <v>6.4999999999999997E-3</v>
      </c>
      <c r="AK145" s="6">
        <v>2.8999999999999998E-3</v>
      </c>
    </row>
    <row r="146" spans="1:37">
      <c r="A146" s="5" t="s">
        <v>200</v>
      </c>
      <c r="B146" s="22">
        <v>951</v>
      </c>
      <c r="C146" s="22">
        <v>2.71</v>
      </c>
      <c r="D146" s="22">
        <v>0.14000000000000001</v>
      </c>
      <c r="E146" s="22">
        <v>5340</v>
      </c>
      <c r="F146" s="20">
        <v>11.947431302269999</v>
      </c>
      <c r="G146" s="22">
        <v>0.214634647766277</v>
      </c>
      <c r="H146" s="18">
        <v>5.96E-2</v>
      </c>
      <c r="I146" s="15">
        <v>1.1074590490248799E-3</v>
      </c>
      <c r="J146" s="24">
        <v>0.48683999999999999</v>
      </c>
      <c r="K146" s="18">
        <v>0.68500000000000005</v>
      </c>
      <c r="L146" s="15">
        <v>1.42734792622542E-2</v>
      </c>
      <c r="M146" s="18">
        <v>8.3699999999999997E-2</v>
      </c>
      <c r="N146" s="15">
        <v>1.50366380550973E-3</v>
      </c>
      <c r="O146" s="24">
        <v>0.46500000000000002</v>
      </c>
      <c r="P146" s="10">
        <v>518</v>
      </c>
      <c r="Q146" s="6">
        <v>9.1621094206533797</v>
      </c>
      <c r="R146" s="6">
        <v>14.5106688747522</v>
      </c>
      <c r="S146" s="10">
        <v>529.29999999999995</v>
      </c>
      <c r="T146" s="6">
        <v>8.7720196492608</v>
      </c>
      <c r="U146" s="6">
        <v>12.8053166384255</v>
      </c>
      <c r="V146" s="10">
        <v>584</v>
      </c>
      <c r="W146" s="6">
        <v>39.610235137778197</v>
      </c>
      <c r="X146" s="6">
        <v>48.298793047771198</v>
      </c>
      <c r="Y146" s="6">
        <v>2.1348951445305002</v>
      </c>
      <c r="Z146" s="6">
        <v>11.301369863013701</v>
      </c>
      <c r="AA146" s="7">
        <v>518</v>
      </c>
      <c r="AB146" s="7">
        <v>9.1621094206533797</v>
      </c>
      <c r="AC146" s="7">
        <v>14.5106688747522</v>
      </c>
      <c r="AD146" s="13">
        <v>516</v>
      </c>
      <c r="AE146" s="6">
        <v>9.1621094206533797</v>
      </c>
      <c r="AF146" s="13">
        <v>509.8</v>
      </c>
      <c r="AG146" s="6">
        <v>9.1032592365052096</v>
      </c>
      <c r="AH146" s="13">
        <v>489</v>
      </c>
      <c r="AI146" s="6">
        <v>16.339238895067201</v>
      </c>
      <c r="AJ146" s="6">
        <v>3.3999999999999998E-3</v>
      </c>
      <c r="AK146" s="6">
        <v>1.4E-3</v>
      </c>
    </row>
    <row r="147" spans="1:37">
      <c r="A147" s="5" t="s">
        <v>201</v>
      </c>
      <c r="B147" s="22">
        <v>258</v>
      </c>
      <c r="C147" s="22">
        <v>1.34</v>
      </c>
      <c r="D147" s="22">
        <v>0.12</v>
      </c>
      <c r="E147" s="22">
        <v>249</v>
      </c>
      <c r="F147" s="20">
        <v>62.344139650872798</v>
      </c>
      <c r="G147" s="22">
        <v>1.3093593473654199</v>
      </c>
      <c r="H147" s="18">
        <v>5.3999999999999999E-2</v>
      </c>
      <c r="I147" s="15">
        <v>4.1894804485619903E-3</v>
      </c>
      <c r="J147" s="24">
        <v>4.0592999999999997E-2</v>
      </c>
      <c r="K147" s="18">
        <v>0.124</v>
      </c>
      <c r="L147" s="15">
        <v>1.1899782377842E-2</v>
      </c>
      <c r="M147" s="18">
        <v>1.6039999999999999E-2</v>
      </c>
      <c r="N147" s="15">
        <v>3.3687406786512999E-4</v>
      </c>
      <c r="O147" s="24">
        <v>0.44207000000000002</v>
      </c>
      <c r="P147" s="10">
        <v>102.6</v>
      </c>
      <c r="Q147" s="6">
        <v>2.13636210165649</v>
      </c>
      <c r="R147" s="6">
        <v>3.1390853885218499</v>
      </c>
      <c r="S147" s="10">
        <v>118</v>
      </c>
      <c r="T147" s="6">
        <v>10.319771321798299</v>
      </c>
      <c r="U147" s="6">
        <v>10.625753547912</v>
      </c>
      <c r="V147" s="10">
        <v>290</v>
      </c>
      <c r="W147" s="6">
        <v>126.512431215302</v>
      </c>
      <c r="X147" s="6">
        <v>127.94823901403301</v>
      </c>
      <c r="Y147" s="6">
        <v>13.0508474576271</v>
      </c>
      <c r="Z147" s="6">
        <v>64.620689655172399</v>
      </c>
      <c r="AA147" s="7">
        <v>102.6</v>
      </c>
      <c r="AB147" s="7">
        <v>2.13636210165649</v>
      </c>
      <c r="AC147" s="7">
        <v>3.1390853885218499</v>
      </c>
      <c r="AD147" s="13">
        <v>102.6</v>
      </c>
      <c r="AE147" s="6">
        <v>2.13636210165649</v>
      </c>
      <c r="AF147" s="13">
        <v>102.5</v>
      </c>
      <c r="AG147" s="6">
        <v>2.4974947716082498</v>
      </c>
      <c r="AH147" s="13">
        <v>99.4</v>
      </c>
      <c r="AI147" s="6">
        <v>12.253981067658099</v>
      </c>
      <c r="AJ147" s="6">
        <v>7.7999999999999996E-3</v>
      </c>
      <c r="AK147" s="6">
        <v>6.8999999999999999E-3</v>
      </c>
    </row>
    <row r="148" spans="1:37">
      <c r="A148" s="5" t="s">
        <v>202</v>
      </c>
      <c r="B148" s="22">
        <v>1035</v>
      </c>
      <c r="C148" s="22">
        <v>0.67200000000000004</v>
      </c>
      <c r="D148" s="22">
        <v>5.5E-2</v>
      </c>
      <c r="E148" s="22">
        <v>678</v>
      </c>
      <c r="F148" s="20">
        <v>82.236842105263193</v>
      </c>
      <c r="G148" s="22">
        <v>1.67199800595238</v>
      </c>
      <c r="H148" s="18">
        <v>4.7500000000000001E-2</v>
      </c>
      <c r="I148" s="15">
        <v>1.5105976228633601E-3</v>
      </c>
      <c r="J148" s="24">
        <v>0.29302</v>
      </c>
      <c r="K148" s="18">
        <v>7.9399999999999998E-2</v>
      </c>
      <c r="L148" s="15">
        <v>2.6854801880483101E-3</v>
      </c>
      <c r="M148" s="18">
        <v>1.2160000000000001E-2</v>
      </c>
      <c r="N148" s="15">
        <v>2.47230988348953E-4</v>
      </c>
      <c r="O148" s="24">
        <v>0.33495999999999998</v>
      </c>
      <c r="P148" s="10">
        <v>77.900000000000006</v>
      </c>
      <c r="Q148" s="6">
        <v>1.5665654735655099</v>
      </c>
      <c r="R148" s="6">
        <v>2.3489693715857101</v>
      </c>
      <c r="S148" s="10">
        <v>77.5</v>
      </c>
      <c r="T148" s="6">
        <v>2.5186650240269599</v>
      </c>
      <c r="U148" s="6">
        <v>3.0320075762065901</v>
      </c>
      <c r="V148" s="10">
        <v>80</v>
      </c>
      <c r="W148" s="6">
        <v>63.764984401725997</v>
      </c>
      <c r="X148" s="6">
        <v>68.642580818449602</v>
      </c>
      <c r="Y148" s="6">
        <v>-0.51612903225806395</v>
      </c>
      <c r="Z148" s="6">
        <v>2.6249999999999898</v>
      </c>
      <c r="AA148" s="7">
        <v>77.900000000000006</v>
      </c>
      <c r="AB148" s="7">
        <v>1.5665654735655099</v>
      </c>
      <c r="AC148" s="7">
        <v>2.3489693715857101</v>
      </c>
      <c r="AD148" s="13">
        <v>77.900000000000006</v>
      </c>
      <c r="AE148" s="6">
        <v>1.64192794694759</v>
      </c>
      <c r="AF148" s="13">
        <v>77.900000000000006</v>
      </c>
      <c r="AG148" s="6">
        <v>1.8010201284984899</v>
      </c>
      <c r="AH148" s="13">
        <v>78.099999999999994</v>
      </c>
      <c r="AI148" s="6">
        <v>10.010566205383</v>
      </c>
      <c r="AJ148" s="6">
        <v>-1E-4</v>
      </c>
      <c r="AK148" s="6">
        <v>2.3999999999999998E-3</v>
      </c>
    </row>
    <row r="149" spans="1:37">
      <c r="A149" s="5" t="s">
        <v>221</v>
      </c>
      <c r="B149" s="22">
        <v>31.8</v>
      </c>
      <c r="C149" s="22">
        <v>1.7090000000000001</v>
      </c>
      <c r="D149" s="22">
        <v>8.5999999999999993E-2</v>
      </c>
      <c r="E149" s="22">
        <v>100.7</v>
      </c>
      <c r="F149" s="20">
        <v>24.9376558603491</v>
      </c>
      <c r="G149" s="22">
        <v>0.65392452196710105</v>
      </c>
      <c r="H149" s="18">
        <v>6.9199999999999998E-2</v>
      </c>
      <c r="I149" s="15">
        <v>4.4650833139430702E-3</v>
      </c>
      <c r="J149" s="24">
        <v>0.32488</v>
      </c>
      <c r="K149" s="18">
        <v>0.38</v>
      </c>
      <c r="L149" s="15">
        <v>2.3263424425479601E-2</v>
      </c>
      <c r="M149" s="18">
        <v>4.0099999999999997E-2</v>
      </c>
      <c r="N149" s="15">
        <v>1.05151717056832E-3</v>
      </c>
      <c r="O149" s="24">
        <v>8.0435999999999994E-2</v>
      </c>
      <c r="P149" s="10">
        <v>253.7</v>
      </c>
      <c r="Q149" s="6">
        <v>6.3201666507600196</v>
      </c>
      <c r="R149" s="6">
        <v>8.4554101062244609</v>
      </c>
      <c r="S149" s="10">
        <v>324</v>
      </c>
      <c r="T149" s="6">
        <v>16.855901020375601</v>
      </c>
      <c r="U149" s="6">
        <v>18.001392994352202</v>
      </c>
      <c r="V149" s="10">
        <v>800</v>
      </c>
      <c r="W149" s="6">
        <v>135.639011434216</v>
      </c>
      <c r="X149" s="6">
        <v>137.812479155267</v>
      </c>
      <c r="Y149" s="6">
        <v>21.6975308641975</v>
      </c>
      <c r="Z149" s="6">
        <v>68.287499999999994</v>
      </c>
      <c r="AA149" s="7">
        <v>253.7</v>
      </c>
      <c r="AB149" s="7">
        <v>6.3201666507600196</v>
      </c>
      <c r="AC149" s="7">
        <v>8.4554101062244609</v>
      </c>
      <c r="AD149" s="13">
        <v>248.1</v>
      </c>
      <c r="AE149" s="6">
        <v>6.7801848421248101</v>
      </c>
      <c r="AF149" s="13">
        <v>248</v>
      </c>
      <c r="AG149" s="6">
        <v>7.3084334305443601</v>
      </c>
      <c r="AH149" s="13">
        <v>250.8</v>
      </c>
      <c r="AI149" s="6">
        <v>23.001122208522499</v>
      </c>
      <c r="AJ149" s="6">
        <v>2.3199999999999998E-2</v>
      </c>
      <c r="AK149" s="6">
        <v>7.3000000000000001E-3</v>
      </c>
    </row>
    <row r="150" spans="1:37">
      <c r="A150" s="5" t="s">
        <v>203</v>
      </c>
      <c r="B150" s="22">
        <v>250</v>
      </c>
      <c r="C150" s="22">
        <v>1.92</v>
      </c>
      <c r="D150" s="22">
        <v>0.11</v>
      </c>
      <c r="E150" s="22">
        <v>2540</v>
      </c>
      <c r="F150" s="20">
        <v>7.5528700906344399</v>
      </c>
      <c r="G150" s="22">
        <v>8.8795142379325107E-2</v>
      </c>
      <c r="H150" s="18">
        <v>6.6900000000000001E-2</v>
      </c>
      <c r="I150" s="15">
        <v>1.11464384190849E-3</v>
      </c>
      <c r="J150" s="24">
        <v>0.34543000000000001</v>
      </c>
      <c r="K150" s="18">
        <v>1.2230000000000001</v>
      </c>
      <c r="L150" s="15">
        <v>2.4336194090489999E-2</v>
      </c>
      <c r="M150" s="18">
        <v>0.13239999999999999</v>
      </c>
      <c r="N150" s="15">
        <v>1.5565575350754001E-3</v>
      </c>
      <c r="O150" s="24">
        <v>0.31691000000000003</v>
      </c>
      <c r="P150" s="10">
        <v>801.6</v>
      </c>
      <c r="Q150" s="6">
        <v>9.0120601869084798</v>
      </c>
      <c r="R150" s="6">
        <v>19.271011414313101</v>
      </c>
      <c r="S150" s="10">
        <v>810</v>
      </c>
      <c r="T150" s="6">
        <v>10.8506898877375</v>
      </c>
      <c r="U150" s="6">
        <v>16.6470315895026</v>
      </c>
      <c r="V150" s="10">
        <v>826</v>
      </c>
      <c r="W150" s="6">
        <v>33.493821031182001</v>
      </c>
      <c r="X150" s="6">
        <v>41.385296094745897</v>
      </c>
      <c r="Y150" s="6">
        <v>1.0370370370370401</v>
      </c>
      <c r="Z150" s="6">
        <v>2.9539951573849801</v>
      </c>
      <c r="AA150" s="7">
        <v>801.6</v>
      </c>
      <c r="AB150" s="7">
        <v>9.0120601869084798</v>
      </c>
      <c r="AC150" s="7">
        <v>19.271011414313101</v>
      </c>
      <c r="AD150" s="13">
        <v>799</v>
      </c>
      <c r="AE150" s="6">
        <v>9.0802548869765207</v>
      </c>
      <c r="AF150" s="13">
        <v>787.9</v>
      </c>
      <c r="AG150" s="6">
        <v>9.8742428084308997</v>
      </c>
      <c r="AH150" s="13">
        <v>758</v>
      </c>
      <c r="AI150" s="6">
        <v>16.617943533086301</v>
      </c>
      <c r="AJ150" s="6">
        <v>2.8999999999999998E-3</v>
      </c>
      <c r="AK150" s="6">
        <v>1.2999999999999999E-3</v>
      </c>
    </row>
    <row r="151" spans="1:37">
      <c r="A151" s="5" t="s">
        <v>205</v>
      </c>
      <c r="B151" s="22">
        <v>1500</v>
      </c>
      <c r="C151" s="22">
        <v>1.7410000000000001</v>
      </c>
      <c r="D151" s="22">
        <v>8.3000000000000004E-2</v>
      </c>
      <c r="E151" s="22">
        <v>1037</v>
      </c>
      <c r="F151" s="20">
        <v>80.645161290322605</v>
      </c>
      <c r="G151" s="22">
        <v>1.3208536731346501</v>
      </c>
      <c r="H151" s="18">
        <v>4.8500000000000001E-2</v>
      </c>
      <c r="I151" s="15">
        <v>8.07088485159415E-4</v>
      </c>
      <c r="J151" s="24">
        <v>0.30637999999999999</v>
      </c>
      <c r="K151" s="18">
        <v>8.3500000000000005E-2</v>
      </c>
      <c r="L151" s="15">
        <v>1.92058098045878E-3</v>
      </c>
      <c r="M151" s="18">
        <v>1.24E-2</v>
      </c>
      <c r="N151" s="15">
        <v>2.0309446078118401E-4</v>
      </c>
      <c r="O151" s="24">
        <v>0.50112000000000001</v>
      </c>
      <c r="P151" s="10">
        <v>79.400000000000006</v>
      </c>
      <c r="Q151" s="6">
        <v>1.27256768039652</v>
      </c>
      <c r="R151" s="6">
        <v>2.19170486221803</v>
      </c>
      <c r="S151" s="10">
        <v>81.400000000000006</v>
      </c>
      <c r="T151" s="6">
        <v>1.7539663867136199</v>
      </c>
      <c r="U151" s="6">
        <v>2.49075460182305</v>
      </c>
      <c r="V151" s="10">
        <v>136</v>
      </c>
      <c r="W151" s="6">
        <v>42.612719829204202</v>
      </c>
      <c r="X151" s="6">
        <v>70.333073835833801</v>
      </c>
      <c r="Y151" s="6">
        <v>2.45700245700246</v>
      </c>
      <c r="Z151" s="6">
        <v>41.617647058823501</v>
      </c>
      <c r="AA151" s="7">
        <v>79.400000000000006</v>
      </c>
      <c r="AB151" s="7">
        <v>1.27256768039652</v>
      </c>
      <c r="AC151" s="7">
        <v>2.19170486221803</v>
      </c>
      <c r="AD151" s="13">
        <v>79.3</v>
      </c>
      <c r="AE151" s="6">
        <v>1.3459674963348001</v>
      </c>
      <c r="AF151" s="13">
        <v>79.2</v>
      </c>
      <c r="AG151" s="6">
        <v>1.5573689626165099</v>
      </c>
      <c r="AH151" s="13">
        <v>77.3</v>
      </c>
      <c r="AI151" s="6">
        <v>18.179760483632801</v>
      </c>
      <c r="AJ151" s="6">
        <v>1.4E-3</v>
      </c>
      <c r="AK151" s="6">
        <v>1.2999999999999999E-3</v>
      </c>
    </row>
    <row r="152" spans="1:37">
      <c r="A152" s="5" t="s">
        <v>207</v>
      </c>
      <c r="B152" s="22">
        <v>532</v>
      </c>
      <c r="C152" s="22">
        <v>1.37</v>
      </c>
      <c r="D152" s="22">
        <v>0.14000000000000001</v>
      </c>
      <c r="E152" s="22">
        <v>18900</v>
      </c>
      <c r="F152" s="20">
        <v>3.6403349108117902</v>
      </c>
      <c r="G152" s="22">
        <v>8.8308070288586907E-2</v>
      </c>
      <c r="H152" s="18">
        <v>0.1181</v>
      </c>
      <c r="I152" s="15">
        <v>1.9722078497720801E-3</v>
      </c>
      <c r="J152" s="24">
        <v>0.11359</v>
      </c>
      <c r="K152" s="18">
        <v>4.47</v>
      </c>
      <c r="L152" s="15">
        <v>0.12917114771108901</v>
      </c>
      <c r="M152" s="18">
        <v>0.2747</v>
      </c>
      <c r="N152" s="15">
        <v>6.6637349317030898E-3</v>
      </c>
      <c r="O152" s="24">
        <v>0.87126999999999999</v>
      </c>
      <c r="P152" s="10">
        <v>1563</v>
      </c>
      <c r="Q152" s="6">
        <v>33.342118592900199</v>
      </c>
      <c r="R152" s="6">
        <v>45.797590511137699</v>
      </c>
      <c r="S152" s="10">
        <v>1723</v>
      </c>
      <c r="T152" s="6">
        <v>23.371520182601198</v>
      </c>
      <c r="U152" s="6">
        <v>29.9646991609556</v>
      </c>
      <c r="V152" s="10">
        <v>1924</v>
      </c>
      <c r="W152" s="6">
        <v>29.995432524825599</v>
      </c>
      <c r="X152" s="6">
        <v>37.972666977619902</v>
      </c>
      <c r="Y152" s="6">
        <v>9.2861288450377195</v>
      </c>
      <c r="Z152" s="6">
        <v>18.762993762993801</v>
      </c>
      <c r="AA152" s="7">
        <v>1924</v>
      </c>
      <c r="AB152" s="7">
        <v>29.995432524825599</v>
      </c>
      <c r="AC152" s="7">
        <v>37.972666977619902</v>
      </c>
      <c r="AD152" s="13">
        <v>1515</v>
      </c>
      <c r="AE152" s="6">
        <v>42.556513864072798</v>
      </c>
      <c r="AF152" s="13">
        <v>1532</v>
      </c>
      <c r="AG152" s="6">
        <v>42.8465629385338</v>
      </c>
      <c r="AH152" s="13">
        <v>1555</v>
      </c>
      <c r="AI152" s="6">
        <v>40.999097213857901</v>
      </c>
      <c r="AJ152" s="6">
        <v>2.5499999999999998E-2</v>
      </c>
      <c r="AK152" s="6">
        <v>4.7999999999999996E-3</v>
      </c>
    </row>
    <row r="153" spans="1:37">
      <c r="A153" s="5" t="s">
        <v>208</v>
      </c>
      <c r="B153" s="22">
        <v>271</v>
      </c>
      <c r="C153" s="22">
        <v>1.502</v>
      </c>
      <c r="D153" s="22">
        <v>5.7000000000000002E-2</v>
      </c>
      <c r="E153" s="22">
        <v>178</v>
      </c>
      <c r="F153" s="20">
        <v>88.417329796640104</v>
      </c>
      <c r="G153" s="22">
        <v>1.5119167913743099</v>
      </c>
      <c r="H153" s="18">
        <v>5.0099999999999999E-2</v>
      </c>
      <c r="I153" s="15">
        <v>2.16260570276347E-3</v>
      </c>
      <c r="J153" s="24">
        <v>0.26494000000000001</v>
      </c>
      <c r="K153" s="18">
        <v>7.8100000000000003E-2</v>
      </c>
      <c r="L153" s="15">
        <v>3.2794779482259099E-3</v>
      </c>
      <c r="M153" s="18">
        <v>1.1310000000000001E-2</v>
      </c>
      <c r="N153" s="15">
        <v>1.9339849947711601E-4</v>
      </c>
      <c r="O153" s="24">
        <v>9.1597999999999999E-2</v>
      </c>
      <c r="P153" s="10">
        <v>72.5</v>
      </c>
      <c r="Q153" s="6">
        <v>1.25781928836096</v>
      </c>
      <c r="R153" s="6">
        <v>2.0583428802858399</v>
      </c>
      <c r="S153" s="10">
        <v>76.3</v>
      </c>
      <c r="T153" s="6">
        <v>3.1134312666986501</v>
      </c>
      <c r="U153" s="6">
        <v>3.5294421556449</v>
      </c>
      <c r="V153" s="10">
        <v>190</v>
      </c>
      <c r="W153" s="6">
        <v>91.279012013010998</v>
      </c>
      <c r="X153" s="6">
        <v>100.126240136105</v>
      </c>
      <c r="Y153" s="6">
        <v>4.9803407601572802</v>
      </c>
      <c r="Z153" s="6">
        <v>61.842105263157897</v>
      </c>
      <c r="AA153" s="7">
        <v>72.5</v>
      </c>
      <c r="AB153" s="7">
        <v>1.25781928836096</v>
      </c>
      <c r="AC153" s="7">
        <v>2.0583428802858399</v>
      </c>
      <c r="AD153" s="13">
        <v>72.2</v>
      </c>
      <c r="AE153" s="6">
        <v>1.33203204247228</v>
      </c>
      <c r="AF153" s="13">
        <v>72.099999999999994</v>
      </c>
      <c r="AG153" s="6">
        <v>1.5257307273751699</v>
      </c>
      <c r="AH153" s="13">
        <v>70.400000000000006</v>
      </c>
      <c r="AI153" s="6">
        <v>28.8976164081297</v>
      </c>
      <c r="AJ153" s="6">
        <v>3.7000000000000002E-3</v>
      </c>
      <c r="AK153" s="6">
        <v>3.5000000000000001E-3</v>
      </c>
    </row>
    <row r="154" spans="1:37">
      <c r="A154" s="5" t="s">
        <v>210</v>
      </c>
      <c r="B154" s="22">
        <v>420</v>
      </c>
      <c r="C154" s="22">
        <v>1.3280000000000001</v>
      </c>
      <c r="D154" s="22">
        <v>4.8000000000000001E-2</v>
      </c>
      <c r="E154" s="22">
        <v>266</v>
      </c>
      <c r="F154" s="20">
        <v>88.339222614841006</v>
      </c>
      <c r="G154" s="22">
        <v>1.45203720100829</v>
      </c>
      <c r="H154" s="18">
        <v>4.7699999999999999E-2</v>
      </c>
      <c r="I154" s="15">
        <v>1.6062714321517001E-3</v>
      </c>
      <c r="J154" s="24">
        <v>0.30908000000000002</v>
      </c>
      <c r="K154" s="18">
        <v>7.5200000000000003E-2</v>
      </c>
      <c r="L154" s="15">
        <v>2.7433407417963998E-3</v>
      </c>
      <c r="M154" s="18">
        <v>1.132E-2</v>
      </c>
      <c r="N154" s="15">
        <v>1.86067531826485E-4</v>
      </c>
      <c r="O154" s="24">
        <v>0.10964</v>
      </c>
      <c r="P154" s="10">
        <v>72.599999999999994</v>
      </c>
      <c r="Q154" s="6">
        <v>1.1843296314049501</v>
      </c>
      <c r="R154" s="6">
        <v>2.0154271457477702</v>
      </c>
      <c r="S154" s="10">
        <v>73.599999999999994</v>
      </c>
      <c r="T154" s="6">
        <v>2.5784842089492699</v>
      </c>
      <c r="U154" s="6">
        <v>3.0371877952805502</v>
      </c>
      <c r="V154" s="10">
        <v>88</v>
      </c>
      <c r="W154" s="6">
        <v>69.414151541805694</v>
      </c>
      <c r="X154" s="6">
        <v>76.168602092255497</v>
      </c>
      <c r="Y154" s="6">
        <v>1.35869565217391</v>
      </c>
      <c r="Z154" s="6">
        <v>17.5</v>
      </c>
      <c r="AA154" s="7">
        <v>72.599999999999994</v>
      </c>
      <c r="AB154" s="7">
        <v>1.1843296314049501</v>
      </c>
      <c r="AC154" s="7">
        <v>2.0154271457477702</v>
      </c>
      <c r="AD154" s="13">
        <v>72.5</v>
      </c>
      <c r="AE154" s="6">
        <v>1.25794939318869</v>
      </c>
      <c r="AF154" s="13">
        <v>72.400000000000006</v>
      </c>
      <c r="AG154" s="6">
        <v>1.44408476752604</v>
      </c>
      <c r="AH154" s="13">
        <v>71.3</v>
      </c>
      <c r="AI154" s="6">
        <v>18.503935642688699</v>
      </c>
      <c r="AJ154" s="6">
        <v>5.9999999999999995E-4</v>
      </c>
      <c r="AK154" s="6">
        <v>2.5999999999999999E-3</v>
      </c>
    </row>
    <row r="155" spans="1:37">
      <c r="A155" s="5" t="s">
        <v>211</v>
      </c>
      <c r="B155" s="22">
        <v>820</v>
      </c>
      <c r="C155" s="22">
        <v>1.222</v>
      </c>
      <c r="D155" s="22">
        <v>0.03</v>
      </c>
      <c r="E155" s="22">
        <v>589</v>
      </c>
      <c r="F155" s="20">
        <v>79.617834394904506</v>
      </c>
      <c r="G155" s="22">
        <v>1.24343204129916</v>
      </c>
      <c r="H155" s="18">
        <v>4.9099999999999998E-2</v>
      </c>
      <c r="I155" s="15">
        <v>1.6694405051521199E-3</v>
      </c>
      <c r="J155" s="24">
        <v>0.19697999999999999</v>
      </c>
      <c r="K155" s="18">
        <v>8.5099999999999995E-2</v>
      </c>
      <c r="L155" s="15">
        <v>3.0044231973708401E-3</v>
      </c>
      <c r="M155" s="18">
        <v>1.256E-2</v>
      </c>
      <c r="N155" s="15">
        <v>1.9615588087029201E-4</v>
      </c>
      <c r="O155" s="24">
        <v>0.24517</v>
      </c>
      <c r="P155" s="10">
        <v>80.5</v>
      </c>
      <c r="Q155" s="6">
        <v>1.2748273638309899</v>
      </c>
      <c r="R155" s="6">
        <v>2.2115595640244998</v>
      </c>
      <c r="S155" s="10">
        <v>82.9</v>
      </c>
      <c r="T155" s="6">
        <v>2.8346539093391598</v>
      </c>
      <c r="U155" s="6">
        <v>3.3577006253552701</v>
      </c>
      <c r="V155" s="10">
        <v>152</v>
      </c>
      <c r="W155" s="6">
        <v>98.153248537000906</v>
      </c>
      <c r="X155" s="6">
        <v>196.02460583544701</v>
      </c>
      <c r="Y155" s="6">
        <v>2.89505428226779</v>
      </c>
      <c r="Z155" s="6">
        <v>47.039473684210499</v>
      </c>
      <c r="AA155" s="7">
        <v>80.5</v>
      </c>
      <c r="AB155" s="7">
        <v>1.2748273638309899</v>
      </c>
      <c r="AC155" s="7">
        <v>2.2115595640244998</v>
      </c>
      <c r="AD155" s="13">
        <v>80.3</v>
      </c>
      <c r="AE155" s="6">
        <v>1.2748273638309899</v>
      </c>
      <c r="AF155" s="13">
        <v>80.2</v>
      </c>
      <c r="AG155" s="6">
        <v>1.50434796032427</v>
      </c>
      <c r="AH155" s="13">
        <v>78.7</v>
      </c>
      <c r="AI155" s="6">
        <v>70.3288063197881</v>
      </c>
      <c r="AJ155" s="6">
        <v>2.2000000000000001E-3</v>
      </c>
      <c r="AK155" s="6">
        <v>2.7000000000000001E-3</v>
      </c>
    </row>
    <row r="156" spans="1:37">
      <c r="A156" s="5" t="s">
        <v>213</v>
      </c>
      <c r="B156" s="22">
        <v>125</v>
      </c>
      <c r="C156" s="22">
        <v>1.1379999999999999</v>
      </c>
      <c r="D156" s="22">
        <v>7.5999999999999998E-2</v>
      </c>
      <c r="E156" s="22">
        <v>384</v>
      </c>
      <c r="F156" s="20">
        <v>21.367521367521402</v>
      </c>
      <c r="G156" s="22">
        <v>0.41571749286795701</v>
      </c>
      <c r="H156" s="18">
        <v>5.7700000000000001E-2</v>
      </c>
      <c r="I156" s="15">
        <v>2.46259297254253E-3</v>
      </c>
      <c r="J156" s="24">
        <v>0.39813999999999999</v>
      </c>
      <c r="K156" s="18">
        <v>0.36599999999999999</v>
      </c>
      <c r="L156" s="15">
        <v>1.40540825684212E-2</v>
      </c>
      <c r="M156" s="18">
        <v>4.6800000000000001E-2</v>
      </c>
      <c r="N156" s="15">
        <v>9.1052108157911398E-4</v>
      </c>
      <c r="O156" s="24">
        <v>3.1654999999999999E-3</v>
      </c>
      <c r="P156" s="10">
        <v>294.7</v>
      </c>
      <c r="Q156" s="6">
        <v>5.4023347111006501</v>
      </c>
      <c r="R156" s="6">
        <v>8.4622574937318706</v>
      </c>
      <c r="S156" s="10">
        <v>319</v>
      </c>
      <c r="T156" s="6">
        <v>11.4739676303896</v>
      </c>
      <c r="U156" s="6">
        <v>13.017523135542801</v>
      </c>
      <c r="V156" s="10">
        <v>470</v>
      </c>
      <c r="W156" s="6">
        <v>93.412901735831596</v>
      </c>
      <c r="X156" s="6">
        <v>116.73542545750099</v>
      </c>
      <c r="Y156" s="6">
        <v>7.6175548589341702</v>
      </c>
      <c r="Z156" s="6">
        <v>37.297872340425499</v>
      </c>
      <c r="AA156" s="7">
        <v>294.7</v>
      </c>
      <c r="AB156" s="7">
        <v>5.4023347111006501</v>
      </c>
      <c r="AC156" s="7">
        <v>8.4622574937318706</v>
      </c>
      <c r="AD156" s="13">
        <v>292.7</v>
      </c>
      <c r="AE156" s="6">
        <v>5.8518732326292699</v>
      </c>
      <c r="AF156" s="13">
        <v>290.60000000000002</v>
      </c>
      <c r="AG156" s="6">
        <v>6.1614716734906603</v>
      </c>
      <c r="AH156" s="13">
        <v>282</v>
      </c>
      <c r="AI156" s="6">
        <v>36.041506776328298</v>
      </c>
      <c r="AJ156" s="6">
        <v>7.7000000000000002E-3</v>
      </c>
      <c r="AK156" s="6">
        <v>4.1000000000000003E-3</v>
      </c>
    </row>
    <row r="157" spans="1:37">
      <c r="A157" s="5" t="s">
        <v>214</v>
      </c>
      <c r="B157" s="22">
        <v>633</v>
      </c>
      <c r="C157" s="22">
        <v>1.306</v>
      </c>
      <c r="D157" s="22">
        <v>5.2999999999999999E-2</v>
      </c>
      <c r="E157" s="22">
        <v>441</v>
      </c>
      <c r="F157" s="20">
        <v>81.037277147487799</v>
      </c>
      <c r="G157" s="22">
        <v>1.18977520492788</v>
      </c>
      <c r="H157" s="18">
        <v>4.8099999999999997E-2</v>
      </c>
      <c r="I157" s="15">
        <v>1.2084474696541199E-3</v>
      </c>
      <c r="J157" s="24">
        <v>0.14377000000000001</v>
      </c>
      <c r="K157" s="18">
        <v>8.2199999999999995E-2</v>
      </c>
      <c r="L157" s="15">
        <v>2.4053573180714801E-3</v>
      </c>
      <c r="M157" s="18">
        <v>1.234E-2</v>
      </c>
      <c r="N157" s="15">
        <v>1.8117373319551599E-4</v>
      </c>
      <c r="O157" s="24">
        <v>0.39596999999999999</v>
      </c>
      <c r="P157" s="10">
        <v>79.099999999999994</v>
      </c>
      <c r="Q157" s="6">
        <v>1.12698190496982</v>
      </c>
      <c r="R157" s="6">
        <v>2.10329836181567</v>
      </c>
      <c r="S157" s="10">
        <v>80.2</v>
      </c>
      <c r="T157" s="6">
        <v>2.23728728884433</v>
      </c>
      <c r="U157" s="6">
        <v>2.8361200389516799</v>
      </c>
      <c r="V157" s="10">
        <v>109</v>
      </c>
      <c r="W157" s="6">
        <v>54.195376614786397</v>
      </c>
      <c r="X157" s="6">
        <v>66.130010805785204</v>
      </c>
      <c r="Y157" s="6">
        <v>1.37157107231921</v>
      </c>
      <c r="Z157" s="6">
        <v>27.431192660550501</v>
      </c>
      <c r="AA157" s="7">
        <v>79.099999999999994</v>
      </c>
      <c r="AB157" s="7">
        <v>1.12698190496982</v>
      </c>
      <c r="AC157" s="7">
        <v>2.10329836181567</v>
      </c>
      <c r="AD157" s="13">
        <v>79</v>
      </c>
      <c r="AE157" s="6">
        <v>1.12698190496982</v>
      </c>
      <c r="AF157" s="13">
        <v>78.900000000000006</v>
      </c>
      <c r="AG157" s="6">
        <v>1.42458920844727</v>
      </c>
      <c r="AH157" s="13">
        <v>79.2</v>
      </c>
      <c r="AI157" s="6">
        <v>17.866898063696802</v>
      </c>
      <c r="AJ157" s="6">
        <v>8.0000000000000004E-4</v>
      </c>
      <c r="AK157" s="6">
        <v>2E-3</v>
      </c>
    </row>
    <row r="158" spans="1:37">
      <c r="A158" s="5" t="s">
        <v>216</v>
      </c>
      <c r="B158" s="22">
        <v>446</v>
      </c>
      <c r="C158" s="22">
        <v>1.6819999999999999</v>
      </c>
      <c r="D158" s="22">
        <v>8.6999999999999994E-2</v>
      </c>
      <c r="E158" s="22">
        <v>291</v>
      </c>
      <c r="F158" s="20">
        <v>85.178875638841603</v>
      </c>
      <c r="G158" s="22">
        <v>1.3040389684197</v>
      </c>
      <c r="H158" s="18">
        <v>4.8099999999999997E-2</v>
      </c>
      <c r="I158" s="15">
        <v>2.6164640624898902E-3</v>
      </c>
      <c r="J158" s="24">
        <v>0.19492999999999999</v>
      </c>
      <c r="K158" s="18">
        <v>7.7600000000000002E-2</v>
      </c>
      <c r="L158" s="15">
        <v>4.4248523960014798E-3</v>
      </c>
      <c r="M158" s="18">
        <v>1.174E-2</v>
      </c>
      <c r="N158" s="15">
        <v>1.7973256132376199E-4</v>
      </c>
      <c r="O158" s="24">
        <v>4.9555000000000002E-2</v>
      </c>
      <c r="P158" s="10">
        <v>75.2</v>
      </c>
      <c r="Q158" s="6">
        <v>1.1902252229979</v>
      </c>
      <c r="R158" s="6">
        <v>2.0675024647256901</v>
      </c>
      <c r="S158" s="10">
        <v>75.8</v>
      </c>
      <c r="T158" s="6">
        <v>4.1058592162185201</v>
      </c>
      <c r="U158" s="6">
        <v>4.4259291661929101</v>
      </c>
      <c r="V158" s="10">
        <v>110</v>
      </c>
      <c r="W158" s="6">
        <v>105.031470825863</v>
      </c>
      <c r="X158" s="6">
        <v>113.004193719314</v>
      </c>
      <c r="Y158" s="6">
        <v>0.79155672823218004</v>
      </c>
      <c r="Z158" s="6">
        <v>31.636363636363601</v>
      </c>
      <c r="AA158" s="7">
        <v>75.2</v>
      </c>
      <c r="AB158" s="7">
        <v>1.1902252229979</v>
      </c>
      <c r="AC158" s="7">
        <v>2.0675024647256901</v>
      </c>
      <c r="AD158" s="13">
        <v>75.099999999999994</v>
      </c>
      <c r="AE158" s="6">
        <v>1.26350151620819</v>
      </c>
      <c r="AF158" s="13">
        <v>75.099999999999994</v>
      </c>
      <c r="AG158" s="6">
        <v>1.45838263271562</v>
      </c>
      <c r="AH158" s="13">
        <v>75</v>
      </c>
      <c r="AI158" s="6">
        <v>23.554724873030398</v>
      </c>
      <c r="AJ158" s="6">
        <v>6.9999999999999999E-4</v>
      </c>
      <c r="AK158" s="6">
        <v>4.1999999999999997E-3</v>
      </c>
    </row>
    <row r="159" spans="1:37">
      <c r="A159" s="5" t="s">
        <v>218</v>
      </c>
      <c r="B159" s="22">
        <v>1040</v>
      </c>
      <c r="C159" s="22">
        <v>1.2689999999999999</v>
      </c>
      <c r="D159" s="22">
        <v>6.2E-2</v>
      </c>
      <c r="E159" s="22">
        <v>777</v>
      </c>
      <c r="F159" s="20">
        <v>78.125</v>
      </c>
      <c r="G159" s="22">
        <v>1.69991665243141</v>
      </c>
      <c r="H159" s="18">
        <v>5.21E-2</v>
      </c>
      <c r="I159" s="15">
        <v>1.9020666590999699E-3</v>
      </c>
      <c r="J159" s="24">
        <v>-0.34536</v>
      </c>
      <c r="K159" s="18">
        <v>9.1800000000000007E-2</v>
      </c>
      <c r="L159" s="15">
        <v>4.23301368809504E-3</v>
      </c>
      <c r="M159" s="18">
        <v>1.2800000000000001E-2</v>
      </c>
      <c r="N159" s="15">
        <v>2.7851434433436299E-4</v>
      </c>
      <c r="O159" s="24">
        <v>0.80001</v>
      </c>
      <c r="P159" s="10">
        <v>82</v>
      </c>
      <c r="Q159" s="6">
        <v>1.79993123142968</v>
      </c>
      <c r="R159" s="6">
        <v>2.5748701959357398</v>
      </c>
      <c r="S159" s="10">
        <v>89.1</v>
      </c>
      <c r="T159" s="6">
        <v>3.9092928588418898</v>
      </c>
      <c r="U159" s="6">
        <v>4.35952102947335</v>
      </c>
      <c r="V159" s="10">
        <v>263</v>
      </c>
      <c r="W159" s="6">
        <v>72.016828604076906</v>
      </c>
      <c r="X159" s="6">
        <v>74.660740221623101</v>
      </c>
      <c r="Y159" s="6">
        <v>7.9685746352412998</v>
      </c>
      <c r="Z159" s="6">
        <v>68.821292775665398</v>
      </c>
      <c r="AA159" s="7">
        <v>82</v>
      </c>
      <c r="AB159" s="7">
        <v>1.79993123142968</v>
      </c>
      <c r="AC159" s="7">
        <v>2.5748701959357398</v>
      </c>
      <c r="AD159" s="13">
        <v>81.5</v>
      </c>
      <c r="AE159" s="6">
        <v>1.79993123142968</v>
      </c>
      <c r="AF159" s="13">
        <v>81.400000000000006</v>
      </c>
      <c r="AG159" s="6">
        <v>1.9996426321201</v>
      </c>
      <c r="AH159" s="13">
        <v>80.900000000000006</v>
      </c>
      <c r="AI159" s="6">
        <v>7.5314940210416799</v>
      </c>
      <c r="AJ159" s="6">
        <v>5.7000000000000002E-3</v>
      </c>
      <c r="AK159" s="6">
        <v>3.0999999999999999E-3</v>
      </c>
    </row>
    <row r="160" spans="1:37">
      <c r="A160" s="5" t="s">
        <v>219</v>
      </c>
      <c r="B160" s="22">
        <v>337.5</v>
      </c>
      <c r="C160" s="22">
        <v>2.35</v>
      </c>
      <c r="D160" s="22">
        <v>0.13</v>
      </c>
      <c r="E160" s="22">
        <v>2040</v>
      </c>
      <c r="F160" s="20">
        <v>11.173184357541899</v>
      </c>
      <c r="G160" s="22">
        <v>0.27374348467826898</v>
      </c>
      <c r="H160" s="18">
        <v>6.1600000000000002E-2</v>
      </c>
      <c r="I160" s="15">
        <v>2.3681173665612001E-3</v>
      </c>
      <c r="J160" s="24">
        <v>0.14607000000000001</v>
      </c>
      <c r="K160" s="18">
        <v>0.75</v>
      </c>
      <c r="L160" s="15">
        <v>3.0426643340993102E-2</v>
      </c>
      <c r="M160" s="18">
        <v>8.9499999999999996E-2</v>
      </c>
      <c r="N160" s="15">
        <v>2.1927537481441E-3</v>
      </c>
      <c r="O160" s="24">
        <v>0.47147</v>
      </c>
      <c r="P160" s="10">
        <v>552</v>
      </c>
      <c r="Q160" s="6">
        <v>12.9929043058542</v>
      </c>
      <c r="R160" s="6">
        <v>17.664913154912501</v>
      </c>
      <c r="S160" s="10">
        <v>567</v>
      </c>
      <c r="T160" s="6">
        <v>17.301519156887899</v>
      </c>
      <c r="U160" s="6">
        <v>19.901358967682601</v>
      </c>
      <c r="V160" s="10">
        <v>650</v>
      </c>
      <c r="W160" s="6">
        <v>79.043196755050502</v>
      </c>
      <c r="X160" s="6">
        <v>84.119239611560104</v>
      </c>
      <c r="Y160" s="6">
        <v>2.64550264550265</v>
      </c>
      <c r="Z160" s="6">
        <v>15.0769230769231</v>
      </c>
      <c r="AA160" s="7">
        <v>552</v>
      </c>
      <c r="AB160" s="7">
        <v>12.9929043058542</v>
      </c>
      <c r="AC160" s="7">
        <v>17.664913154912501</v>
      </c>
      <c r="AD160" s="13">
        <v>550</v>
      </c>
      <c r="AE160" s="6">
        <v>12.9929043058542</v>
      </c>
      <c r="AF160" s="13">
        <v>539</v>
      </c>
      <c r="AG160" s="6">
        <v>12.142593015338999</v>
      </c>
      <c r="AH160" s="13">
        <v>516</v>
      </c>
      <c r="AI160" s="6">
        <v>20.123293797428399</v>
      </c>
      <c r="AJ160" s="6">
        <v>4.8999999999999998E-3</v>
      </c>
      <c r="AK160" s="6">
        <v>3.0000000000000001E-3</v>
      </c>
    </row>
    <row r="161" spans="1:37">
      <c r="A161" s="5" t="s">
        <v>220</v>
      </c>
      <c r="B161" s="22">
        <v>220</v>
      </c>
      <c r="C161" s="22">
        <v>0.56859999999999999</v>
      </c>
      <c r="D161" s="22">
        <v>9.4999999999999998E-3</v>
      </c>
      <c r="E161" s="22">
        <v>1430</v>
      </c>
      <c r="F161" s="20">
        <v>10.9769484083425</v>
      </c>
      <c r="G161" s="22">
        <v>0.148259354371376</v>
      </c>
      <c r="H161" s="18">
        <v>6.1899999999999997E-2</v>
      </c>
      <c r="I161" s="15">
        <v>1.50889991763434E-3</v>
      </c>
      <c r="J161" s="24">
        <v>0.27079999999999999</v>
      </c>
      <c r="K161" s="18">
        <v>0.77500000000000002</v>
      </c>
      <c r="L161" s="15">
        <v>2.09604283412816E-2</v>
      </c>
      <c r="M161" s="18">
        <v>9.11E-2</v>
      </c>
      <c r="N161" s="15">
        <v>1.23043551639247E-3</v>
      </c>
      <c r="O161" s="24">
        <v>0.1726</v>
      </c>
      <c r="P161" s="10">
        <v>561.9</v>
      </c>
      <c r="Q161" s="6">
        <v>7.0787776723204798</v>
      </c>
      <c r="R161" s="6">
        <v>14.073903224857901</v>
      </c>
      <c r="S161" s="10">
        <v>582</v>
      </c>
      <c r="T161" s="6">
        <v>12.182993251009201</v>
      </c>
      <c r="U161" s="6">
        <v>15.773829326826901</v>
      </c>
      <c r="V161" s="10">
        <v>653</v>
      </c>
      <c r="W161" s="6">
        <v>53.366553184953098</v>
      </c>
      <c r="X161" s="6">
        <v>60.579671018091098</v>
      </c>
      <c r="Y161" s="6">
        <v>3.4536082474226801</v>
      </c>
      <c r="Z161" s="6">
        <v>13.950995405819301</v>
      </c>
      <c r="AA161" s="7">
        <v>561.9</v>
      </c>
      <c r="AB161" s="7">
        <v>7.0787776723204798</v>
      </c>
      <c r="AC161" s="7">
        <v>14.073903224857901</v>
      </c>
      <c r="AD161" s="13">
        <v>558.79999999999995</v>
      </c>
      <c r="AE161" s="6">
        <v>7.2897800607523804</v>
      </c>
      <c r="AF161" s="13">
        <v>546.5</v>
      </c>
      <c r="AG161" s="6">
        <v>7.8600460910948797</v>
      </c>
      <c r="AH161" s="13">
        <v>509</v>
      </c>
      <c r="AI161" s="6">
        <v>21.267557425393999</v>
      </c>
      <c r="AJ161" s="6">
        <v>5.7999999999999996E-3</v>
      </c>
      <c r="AK161" s="6">
        <v>1.8E-3</v>
      </c>
    </row>
    <row r="162" spans="1:37">
      <c r="A162" s="5"/>
      <c r="N162" s="15"/>
    </row>
    <row r="163" spans="1:37">
      <c r="A163" s="5"/>
      <c r="N163" s="15"/>
    </row>
    <row r="164" spans="1:37">
      <c r="A164" s="5"/>
      <c r="N164" s="15"/>
    </row>
    <row r="165" spans="1:37">
      <c r="A165" s="5"/>
      <c r="N165" s="15"/>
    </row>
    <row r="166" spans="1:37">
      <c r="A166" s="5"/>
      <c r="N166" s="15"/>
    </row>
    <row r="167" spans="1:37">
      <c r="A167" s="5"/>
      <c r="N167" s="15"/>
    </row>
    <row r="168" spans="1:37">
      <c r="A168" s="5"/>
      <c r="N168" s="15"/>
    </row>
    <row r="169" spans="1:37">
      <c r="A169" s="5"/>
      <c r="N169" s="15"/>
    </row>
    <row r="170" spans="1:37">
      <c r="A170" s="5"/>
      <c r="N170" s="15"/>
    </row>
    <row r="171" spans="1:37">
      <c r="A171" s="5"/>
      <c r="N171" s="15"/>
    </row>
  </sheetData>
  <mergeCells count="6">
    <mergeCell ref="A1:E2"/>
    <mergeCell ref="F1:O1"/>
    <mergeCell ref="P1:AC2"/>
    <mergeCell ref="AD1:AK2"/>
    <mergeCell ref="F2:J2"/>
    <mergeCell ref="K2:O2"/>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Contents &amp; Synthesis</vt:lpstr>
      <vt:lpstr>Point Counts</vt:lpstr>
      <vt:lpstr>DZ_SampleInfo</vt:lpstr>
      <vt:lpstr>17MGB01</vt:lpstr>
      <vt:lpstr>18DMN01</vt:lpstr>
      <vt:lpstr>CC082918-01</vt:lpstr>
      <vt:lpstr>18YP02</vt:lpstr>
      <vt:lpstr>CC082918-02</vt:lpstr>
      <vt:lpstr>18NAL13</vt:lpstr>
      <vt:lpstr>18NAL05</vt:lpstr>
      <vt:lpstr>18NAL12</vt:lpstr>
      <vt:lpstr>18TK01</vt:lpstr>
      <vt:lpstr>18KIZ01</vt:lpstr>
      <vt:lpstr>15YP15</vt:lpstr>
      <vt:lpstr>18YEN05</vt:lpstr>
      <vt:lpstr>18TB01</vt:lpstr>
      <vt:lpstr>18TBTG</vt:lpstr>
      <vt:lpstr>18YP03</vt:lpstr>
      <vt:lpstr>17MGB02</vt:lpstr>
      <vt:lpstr>18YEN01</vt:lpstr>
      <vt:lpstr>18YEN04</vt:lpstr>
      <vt:lpstr>18HAL01</vt:lpstr>
      <vt:lpstr>090717-6</vt:lpstr>
      <vt:lpstr>090717-16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Alexis</dc:creator>
  <cp:lastModifiedBy>Megan</cp:lastModifiedBy>
  <dcterms:created xsi:type="dcterms:W3CDTF">2019-07-04T03:33:22Z</dcterms:created>
  <dcterms:modified xsi:type="dcterms:W3CDTF">2021-08-19T19:36:20Z</dcterms:modified>
</cp:coreProperties>
</file>