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dawson/Documents/Research/Defense Prep/Dissertation/"/>
    </mc:Choice>
  </mc:AlternateContent>
  <xr:revisionPtr revIDLastSave="0" documentId="13_ncr:1_{1366CDE2-885E-CA49-8B00-017B550FE843}" xr6:coauthVersionLast="36" xr6:coauthVersionMax="36" xr10:uidLastSave="{00000000-0000-0000-0000-000000000000}"/>
  <bookViews>
    <workbookView xWindow="1740" yWindow="860" windowWidth="24480" windowHeight="15940" activeTab="5" xr2:uid="{00000000-000D-0000-FFFF-FFFF00000000}"/>
  </bookViews>
  <sheets>
    <sheet name="Supplementary Table 2.1" sheetId="7" r:id="rId1"/>
    <sheet name="Supplementary Table 2.2" sheetId="4" r:id="rId2"/>
    <sheet name="Supplementary Table 2.3" sheetId="1" r:id="rId3"/>
    <sheet name="Supplementary Table 2.4" sheetId="3" r:id="rId4"/>
    <sheet name="Supplementary Table 2.5" sheetId="5" r:id="rId5"/>
    <sheet name="Supplementary Table 2.6" sheetId="6" r:id="rId6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6" l="1"/>
  <c r="D5" i="6" s="1"/>
  <c r="E5" i="6" s="1"/>
  <c r="G5" i="6" s="1"/>
</calcChain>
</file>

<file path=xl/sharedStrings.xml><?xml version="1.0" encoding="utf-8"?>
<sst xmlns="http://schemas.openxmlformats.org/spreadsheetml/2006/main" count="675" uniqueCount="266">
  <si>
    <t>32ppt-1C_A</t>
  </si>
  <si>
    <t>32ppt-1C_B</t>
  </si>
  <si>
    <t>32ppt-1C_C</t>
  </si>
  <si>
    <t>32ppt4C_A</t>
  </si>
  <si>
    <t>32ppt4C_B</t>
  </si>
  <si>
    <t>32ppt4C_C</t>
  </si>
  <si>
    <t>41ppt-1C_A</t>
  </si>
  <si>
    <t>41ppt-1C_B</t>
  </si>
  <si>
    <t>41ppt-1C_C</t>
  </si>
  <si>
    <t>41ppt4C_A</t>
  </si>
  <si>
    <t>41ppt4C_B</t>
  </si>
  <si>
    <t>41ppt4C_C</t>
  </si>
  <si>
    <t>4Cv1C_pvalue</t>
  </si>
  <si>
    <t>4Cv1C_qvalue</t>
  </si>
  <si>
    <t>4Cv1C_FC</t>
  </si>
  <si>
    <t>1C_ave</t>
  </si>
  <si>
    <t>4C_ave</t>
  </si>
  <si>
    <t>TempSig</t>
  </si>
  <si>
    <t>AveSmp</t>
  </si>
  <si>
    <t>41pptv32ppt_pvalue</t>
  </si>
  <si>
    <t>41pptv32ppt_qvalue</t>
  </si>
  <si>
    <t>41pptv32ppt_FC</t>
  </si>
  <si>
    <t>41ppt_ave</t>
  </si>
  <si>
    <t>32ppt_ave</t>
  </si>
  <si>
    <t>SalinitySig</t>
  </si>
  <si>
    <t>4Cv1C32ppt_pvalue</t>
  </si>
  <si>
    <t>4Cv1C32ppt_qvalue</t>
  </si>
  <si>
    <t>4Cv1C32ppt_FC</t>
  </si>
  <si>
    <t>1C32ppt_ave</t>
  </si>
  <si>
    <t>4C32ppt_ave</t>
  </si>
  <si>
    <t>Temp32pptSig</t>
  </si>
  <si>
    <t>4Cv1C41ppt_pvalue</t>
  </si>
  <si>
    <t>4Cv1C41ppt_qvalue</t>
  </si>
  <si>
    <t>4Cv1C41ppt_FC</t>
  </si>
  <si>
    <t>1C41ppt_ave</t>
  </si>
  <si>
    <t>4C41ppt_ave</t>
  </si>
  <si>
    <t>Temp41pptSig</t>
  </si>
  <si>
    <t>41pptv32ppt4C_pvalue</t>
  </si>
  <si>
    <t>41pptv32ppt4C_qvalue</t>
  </si>
  <si>
    <t>41pptv32ppt4C_FC</t>
  </si>
  <si>
    <t>41ppt4C_ave</t>
  </si>
  <si>
    <t>32ppt4C_ave</t>
  </si>
  <si>
    <t>Salinity4CSig</t>
  </si>
  <si>
    <t>41pptv32ppt1C_pvalue</t>
  </si>
  <si>
    <t>41pptv32ppt1C_qvalue</t>
  </si>
  <si>
    <t>41pptv32ppt1C_FC</t>
  </si>
  <si>
    <t>41ppt1C_ave</t>
  </si>
  <si>
    <t>32ppt1C_ave</t>
  </si>
  <si>
    <t>Salinity1CSig</t>
  </si>
  <si>
    <t>Aconitic Acid</t>
  </si>
  <si>
    <t>Adenine</t>
  </si>
  <si>
    <t>Adenosyl Homocysteine</t>
  </si>
  <si>
    <t>Adenosyl Methionine</t>
  </si>
  <si>
    <t>ADP</t>
  </si>
  <si>
    <t>Alanine</t>
  </si>
  <si>
    <t>Aminobenzoic Acid</t>
  </si>
  <si>
    <t>Aminobutyric Acid</t>
  </si>
  <si>
    <t>AMP</t>
  </si>
  <si>
    <t>Arginine</t>
  </si>
  <si>
    <t>Argininosuccinic Acid</t>
  </si>
  <si>
    <t>Asparagine</t>
  </si>
  <si>
    <t>Aspartic acid</t>
  </si>
  <si>
    <t>Betaine</t>
  </si>
  <si>
    <t>Carnitine</t>
  </si>
  <si>
    <t>Carotene</t>
  </si>
  <si>
    <t>Choline</t>
  </si>
  <si>
    <t>Citric Acid</t>
  </si>
  <si>
    <t>Citrulline</t>
  </si>
  <si>
    <t>Coenzyme B12</t>
  </si>
  <si>
    <t>Cyano B12</t>
  </si>
  <si>
    <t>Cysteic Acid</t>
  </si>
  <si>
    <t>Cystine</t>
  </si>
  <si>
    <t>DHPS</t>
  </si>
  <si>
    <t>Dimethyl Glycine</t>
  </si>
  <si>
    <t>DMSP</t>
  </si>
  <si>
    <t>FAD</t>
  </si>
  <si>
    <t>Fructose 6 phosphate</t>
  </si>
  <si>
    <t>Fumaric Acid</t>
  </si>
  <si>
    <t>Glucose 6 phosphate</t>
  </si>
  <si>
    <t>Glucosylglycerol</t>
  </si>
  <si>
    <t>Glutamic acid</t>
  </si>
  <si>
    <t>Glutamine</t>
  </si>
  <si>
    <t>Glutathione</t>
  </si>
  <si>
    <t>Glutathione Disulfide</t>
  </si>
  <si>
    <t>GMP</t>
  </si>
  <si>
    <t>Guanine</t>
  </si>
  <si>
    <t>Guanosine</t>
  </si>
  <si>
    <t>Histidine</t>
  </si>
  <si>
    <t>Homarine</t>
  </si>
  <si>
    <t>Homoserine</t>
  </si>
  <si>
    <t>Hydroxo B12</t>
  </si>
  <si>
    <t>Hypotaurine</t>
  </si>
  <si>
    <t>Isethionic Acid</t>
  </si>
  <si>
    <t>Isoleucine</t>
  </si>
  <si>
    <t>Ketoglutaric Acid</t>
  </si>
  <si>
    <t>Kynurenine</t>
  </si>
  <si>
    <t>Leucine</t>
  </si>
  <si>
    <t>Lysine</t>
  </si>
  <si>
    <t>Malic Acid</t>
  </si>
  <si>
    <t>Methionine</t>
  </si>
  <si>
    <t>Methionine Sulfoxide</t>
  </si>
  <si>
    <t>Methyl B12</t>
  </si>
  <si>
    <t>Methylthioadenosine</t>
  </si>
  <si>
    <t>N-Acetyl-Lysine</t>
  </si>
  <si>
    <t>NAD</t>
  </si>
  <si>
    <t>NADP</t>
  </si>
  <si>
    <t>Ornithine</t>
  </si>
  <si>
    <t>PEP</t>
  </si>
  <si>
    <t>Phenylacetic Acid</t>
  </si>
  <si>
    <t>Phenylalanine</t>
  </si>
  <si>
    <t>Proline</t>
  </si>
  <si>
    <t>Pyridoxal</t>
  </si>
  <si>
    <t>Pyridoxal Phosphate</t>
  </si>
  <si>
    <t>Sarcosine</t>
  </si>
  <si>
    <t>Serine</t>
  </si>
  <si>
    <t>Sucrose</t>
  </si>
  <si>
    <t>Taurine</t>
  </si>
  <si>
    <t>Thiamine monophosphate</t>
  </si>
  <si>
    <t>Thiamine pyrophosphate</t>
  </si>
  <si>
    <t>Threonine</t>
  </si>
  <si>
    <t>Tocopherol (Vit E)</t>
  </si>
  <si>
    <t>Trigonelline</t>
  </si>
  <si>
    <t>Tryptophan</t>
  </si>
  <si>
    <t>Tyrosine</t>
  </si>
  <si>
    <t>UDP-glucosamine</t>
  </si>
  <si>
    <t>UDP-glucose</t>
  </si>
  <si>
    <t>Uridine</t>
  </si>
  <si>
    <t>Valine</t>
  </si>
  <si>
    <t>Vitamin B2</t>
  </si>
  <si>
    <t>Vitamin B3</t>
  </si>
  <si>
    <t>Xanthine</t>
  </si>
  <si>
    <t>trans Hydroxy L proline</t>
  </si>
  <si>
    <t>Sulfolactic acid</t>
  </si>
  <si>
    <t>Compound Name</t>
  </si>
  <si>
    <t>B-MIS normalized peak areas per RFU in each replicate</t>
  </si>
  <si>
    <r>
      <t xml:space="preserve">Signifcance for all comparisons are based on </t>
    </r>
    <r>
      <rPr>
        <i/>
        <sz val="12"/>
        <color theme="1"/>
        <rFont val="Calibri"/>
        <family val="2"/>
        <scheme val="minor"/>
      </rPr>
      <t>q</t>
    </r>
    <r>
      <rPr>
        <sz val="12"/>
        <color theme="1"/>
        <rFont val="Calibri"/>
        <family val="2"/>
        <scheme val="minor"/>
      </rPr>
      <t>-values</t>
    </r>
  </si>
  <si>
    <r>
      <t xml:space="preserve"> log</t>
    </r>
    <r>
      <rPr>
        <sz val="9"/>
        <color theme="1"/>
        <rFont val="Calibri (Body)_x0000_"/>
      </rPr>
      <t>2</t>
    </r>
    <r>
      <rPr>
        <sz val="12"/>
        <color theme="1"/>
        <rFont val="Calibri"/>
        <family val="2"/>
        <scheme val="minor"/>
      </rPr>
      <t xml:space="preserve"> scaled fold change values for all comparisons</t>
    </r>
  </si>
  <si>
    <t xml:space="preserve">Higher in: </t>
  </si>
  <si>
    <t>Higher in:</t>
  </si>
  <si>
    <t>GBT</t>
  </si>
  <si>
    <t>NA</t>
  </si>
  <si>
    <t>Compound name</t>
  </si>
  <si>
    <r>
      <t xml:space="preserve">Interaction effect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</si>
  <si>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Temperature effect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</si>
  <si>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Salinity effect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</si>
  <si>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t>Interaction effect F statistic (1, 8)</t>
  </si>
  <si>
    <t>Temperature effect F statistic (1, 8)</t>
  </si>
  <si>
    <t>Salinity effect F statistic (1, 8)</t>
  </si>
  <si>
    <t>Field samples</t>
  </si>
  <si>
    <t>Culture samples</t>
  </si>
  <si>
    <t>green = detected</t>
  </si>
  <si>
    <t>red = not detected</t>
  </si>
  <si>
    <t>Hydroxyectoine</t>
  </si>
  <si>
    <t>Trehalose</t>
  </si>
  <si>
    <t>4-hydroxybenzaldehyde</t>
  </si>
  <si>
    <t>Abscisic Acid</t>
  </si>
  <si>
    <t>Adenosine</t>
  </si>
  <si>
    <t>cGMP</t>
  </si>
  <si>
    <t>Chitobiose</t>
  </si>
  <si>
    <t>Creatine</t>
  </si>
  <si>
    <t>Cys-Gly oxidized</t>
  </si>
  <si>
    <t>Cystathionine</t>
  </si>
  <si>
    <t>Cytidine</t>
  </si>
  <si>
    <t>Gluconic Acid</t>
  </si>
  <si>
    <t>Glucose 1 phosphate</t>
  </si>
  <si>
    <t>glycerol 3 phosphate</t>
  </si>
  <si>
    <t>IAA</t>
  </si>
  <si>
    <t>Indole 3 acetamide</t>
  </si>
  <si>
    <t>Indole 3 methyl acetate</t>
  </si>
  <si>
    <t>Methyl 3-methylthiopropionate</t>
  </si>
  <si>
    <t>N-methyltaurine</t>
  </si>
  <si>
    <t>Picolinic Acid</t>
  </si>
  <si>
    <t>Riboflavin Monophosphate</t>
  </si>
  <si>
    <t>Ribose 5 phosphate</t>
  </si>
  <si>
    <t>Shikimic Acid</t>
  </si>
  <si>
    <t>Stachydrine hydrochloride (proline betaine)</t>
  </si>
  <si>
    <t>Succinic Acid</t>
  </si>
  <si>
    <t>Sulfurol</t>
  </si>
  <si>
    <t>thiamine pyrophosphate</t>
  </si>
  <si>
    <t>Thymine</t>
  </si>
  <si>
    <t>Tryptamine</t>
  </si>
  <si>
    <t>Vitamin B1</t>
  </si>
  <si>
    <t>Vitamin B5</t>
  </si>
  <si>
    <t>Total detected</t>
  </si>
  <si>
    <t>Total unique</t>
  </si>
  <si>
    <t>detected</t>
  </si>
  <si>
    <t>not detected</t>
  </si>
  <si>
    <t>Tukey's HSD</t>
  </si>
  <si>
    <t>Physiological parameter</t>
  </si>
  <si>
    <t>Significant interaction (pval)</t>
  </si>
  <si>
    <t>Significant temperature effect (pval)</t>
  </si>
  <si>
    <t>Significant salinity effect (pval)</t>
  </si>
  <si>
    <t>Specific significant pair comparisons (Tukey HSD)</t>
  </si>
  <si>
    <t>Sig?</t>
  </si>
  <si>
    <t>Growth rate</t>
  </si>
  <si>
    <t>4C</t>
  </si>
  <si>
    <t>32 ppt</t>
  </si>
  <si>
    <t>Photosynthetic efficiency</t>
  </si>
  <si>
    <t>-1C</t>
  </si>
  <si>
    <t>Molar carbon per cell</t>
  </si>
  <si>
    <t>Molar C:N</t>
  </si>
  <si>
    <t>41 ppt 4C vs 41 ppt -1C</t>
  </si>
  <si>
    <t>41 ppt -1C vs 32 ppt -1C</t>
  </si>
  <si>
    <t>p value</t>
  </si>
  <si>
    <t>Significance</t>
  </si>
  <si>
    <t xml:space="preserve">p value </t>
  </si>
  <si>
    <t>32 ppt 4C vs 32 ppt -1C</t>
  </si>
  <si>
    <t>32 ppt -1C</t>
  </si>
  <si>
    <t>32 ppt 4C vs 41 ppt -1C</t>
  </si>
  <si>
    <t>41 ppt -1C</t>
  </si>
  <si>
    <t>41 ppt 4C vs 32 ppt 4C</t>
  </si>
  <si>
    <t xml:space="preserve">41 ppt 4C </t>
  </si>
  <si>
    <t>41 ppt 4C</t>
  </si>
  <si>
    <t>41 ppt</t>
  </si>
  <si>
    <t>Significant interaction</t>
  </si>
  <si>
    <t>Significant temperature effect</t>
  </si>
  <si>
    <t>Significant salinity effect</t>
  </si>
  <si>
    <t>41 ppt 4C vs 32 ppt -1C</t>
  </si>
  <si>
    <t>Two-way ANOVA no fdr</t>
  </si>
  <si>
    <t xml:space="preserve">Molar nitrogen per cell </t>
  </si>
  <si>
    <t>Nitrogen-containing compatible solute</t>
  </si>
  <si>
    <t>Sea ice bottom measured concentration (mmol CS / mol C)</t>
  </si>
  <si>
    <t>Nitrogen atoms in CS</t>
  </si>
  <si>
    <t>mmol N / mol C</t>
  </si>
  <si>
    <t>Sea ice bottom measured mol C / L (M)</t>
  </si>
  <si>
    <t>CS-derived mol N / L estimate (mM)</t>
  </si>
  <si>
    <r>
      <t>Sea ice bottom measured [NO</t>
    </r>
    <r>
      <rPr>
        <b/>
        <vertAlign val="subscript"/>
        <sz val="10"/>
        <rFont val="Times New Roman"/>
        <family val="1"/>
      </rPr>
      <t>3</t>
    </r>
    <r>
      <rPr>
        <b/>
        <vertAlign val="superscript"/>
        <sz val="10"/>
        <rFont val="Times New Roman"/>
        <family val="1"/>
      </rPr>
      <t>-2</t>
    </r>
    <r>
      <rPr>
        <b/>
        <sz val="10"/>
        <rFont val="Times New Roman"/>
        <family val="1"/>
      </rPr>
      <t>] (mM)</t>
    </r>
  </si>
  <si>
    <t>Glycine betaine</t>
  </si>
  <si>
    <t>Total</t>
  </si>
  <si>
    <t>85% dump of N-containing CS</t>
  </si>
  <si>
    <t xml:space="preserve">Total shared </t>
  </si>
  <si>
    <t>1.1x10^-10</t>
  </si>
  <si>
    <t>Cell diameter</t>
  </si>
  <si>
    <t>Internal Standard</t>
  </si>
  <si>
    <r>
      <t xml:space="preserve">Acetyl CoA,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2</t>
    </r>
  </si>
  <si>
    <r>
      <t xml:space="preserve">Adenosine Monophosphate,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  <r>
      <rPr>
        <vertAlign val="subscript"/>
        <sz val="10"/>
        <color rgb="FF000000"/>
        <rFont val="Helvetica"/>
        <family val="2"/>
      </rPr>
      <t>5</t>
    </r>
  </si>
  <si>
    <r>
      <t>Alpha-Tocopherol, D</t>
    </r>
    <r>
      <rPr>
        <vertAlign val="subscript"/>
        <sz val="10"/>
        <color rgb="FF000000"/>
        <rFont val="Helvetica"/>
        <family val="2"/>
      </rPr>
      <t>6</t>
    </r>
  </si>
  <si>
    <r>
      <t>Arachidonic Acid, D</t>
    </r>
    <r>
      <rPr>
        <vertAlign val="subscript"/>
        <sz val="10"/>
        <color rgb="FF000000"/>
        <rFont val="Helvetica"/>
        <family val="2"/>
      </rPr>
      <t>8</t>
    </r>
  </si>
  <si>
    <r>
      <t>DL-Alanine, D</t>
    </r>
    <r>
      <rPr>
        <b/>
        <vertAlign val="subscript"/>
        <sz val="10"/>
        <color rgb="FF000000"/>
        <rFont val="Helvetica"/>
        <family val="2"/>
      </rPr>
      <t>3</t>
    </r>
  </si>
  <si>
    <r>
      <t>DL-Histidine,</t>
    </r>
    <r>
      <rPr>
        <b/>
        <vertAlign val="superscript"/>
        <sz val="10"/>
        <color rgb="FF000000"/>
        <rFont val="Helvetica"/>
        <family val="2"/>
      </rPr>
      <t xml:space="preserve"> 15</t>
    </r>
    <r>
      <rPr>
        <b/>
        <sz val="10"/>
        <color rgb="FF000000"/>
        <rFont val="Helvetica"/>
        <family val="2"/>
      </rPr>
      <t>N</t>
    </r>
  </si>
  <si>
    <r>
      <t>DL-Proline, D</t>
    </r>
    <r>
      <rPr>
        <b/>
        <vertAlign val="subscript"/>
        <sz val="10"/>
        <color rgb="FF000000"/>
        <rFont val="Helvetica"/>
        <family val="2"/>
      </rPr>
      <t>7</t>
    </r>
  </si>
  <si>
    <r>
      <t>DL-Valine, D</t>
    </r>
    <r>
      <rPr>
        <b/>
        <vertAlign val="subscript"/>
        <sz val="10"/>
        <color rgb="FF000000"/>
        <rFont val="Helvetica"/>
        <family val="2"/>
      </rPr>
      <t>8</t>
    </r>
  </si>
  <si>
    <r>
      <t>Docosahexaenoic Acid (DHA), D</t>
    </r>
    <r>
      <rPr>
        <vertAlign val="subscript"/>
        <sz val="10"/>
        <color rgb="FF000000"/>
        <rFont val="Helvetica"/>
        <family val="2"/>
      </rPr>
      <t>5</t>
    </r>
  </si>
  <si>
    <r>
      <t>Eicosapentaenoic Acid (EPA), D</t>
    </r>
    <r>
      <rPr>
        <vertAlign val="subscript"/>
        <sz val="10"/>
        <color rgb="FF000000"/>
        <rFont val="Helvetica"/>
        <family val="2"/>
      </rPr>
      <t>5</t>
    </r>
  </si>
  <si>
    <r>
      <t xml:space="preserve">Guanosine Monophosphate,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  <r>
      <rPr>
        <vertAlign val="subscript"/>
        <sz val="10"/>
        <color rgb="FF000000"/>
        <rFont val="Helvetica"/>
        <family val="2"/>
      </rPr>
      <t>5</t>
    </r>
  </si>
  <si>
    <r>
      <t>Indole 3 Acetic Acid, D</t>
    </r>
    <r>
      <rPr>
        <vertAlign val="subscript"/>
        <sz val="10"/>
        <color rgb="FF000000"/>
        <rFont val="Helvetica"/>
        <family val="2"/>
      </rPr>
      <t>5</t>
    </r>
  </si>
  <si>
    <r>
      <t xml:space="preserve">Isethionic Acid, </t>
    </r>
    <r>
      <rPr>
        <b/>
        <vertAlign val="superscript"/>
        <sz val="10"/>
        <color rgb="FF000000"/>
        <rFont val="Helvetica"/>
        <family val="2"/>
      </rPr>
      <t>13</t>
    </r>
    <r>
      <rPr>
        <b/>
        <sz val="10"/>
        <color rgb="FF000000"/>
        <rFont val="Helvetica"/>
        <family val="2"/>
      </rPr>
      <t>C</t>
    </r>
    <r>
      <rPr>
        <b/>
        <vertAlign val="subscript"/>
        <sz val="10"/>
        <color rgb="FF000000"/>
        <rFont val="Helvetica"/>
        <family val="2"/>
      </rPr>
      <t>2</t>
    </r>
  </si>
  <si>
    <r>
      <t>L-Cysteic Acid, D</t>
    </r>
    <r>
      <rPr>
        <b/>
        <vertAlign val="subscript"/>
        <sz val="10"/>
        <color rgb="FF000000"/>
        <rFont val="Helvetica"/>
        <family val="2"/>
      </rPr>
      <t>3</t>
    </r>
  </si>
  <si>
    <r>
      <t xml:space="preserve">L-Isoleucine, </t>
    </r>
    <r>
      <rPr>
        <b/>
        <vertAlign val="superscript"/>
        <sz val="10"/>
        <color rgb="FF000000"/>
        <rFont val="Helvetica"/>
        <family val="2"/>
      </rPr>
      <t>15</t>
    </r>
    <r>
      <rPr>
        <b/>
        <sz val="10"/>
        <color rgb="FF000000"/>
        <rFont val="Helvetica"/>
        <family val="2"/>
      </rPr>
      <t>N</t>
    </r>
  </si>
  <si>
    <r>
      <t>L-Methionine, D</t>
    </r>
    <r>
      <rPr>
        <b/>
        <vertAlign val="subscript"/>
        <sz val="10"/>
        <color rgb="FF000000"/>
        <rFont val="Helvetica"/>
        <family val="2"/>
      </rPr>
      <t>3</t>
    </r>
  </si>
  <si>
    <r>
      <t>L-Phenylalanine, D</t>
    </r>
    <r>
      <rPr>
        <b/>
        <vertAlign val="subscript"/>
        <sz val="10"/>
        <color rgb="FF000000"/>
        <rFont val="Helvetica"/>
        <family val="2"/>
      </rPr>
      <t>8</t>
    </r>
  </si>
  <si>
    <r>
      <t>L-Tryptophan, D</t>
    </r>
    <r>
      <rPr>
        <b/>
        <vertAlign val="subscript"/>
        <sz val="10"/>
        <color rgb="FF000000"/>
        <rFont val="Helvetica"/>
        <family val="2"/>
      </rPr>
      <t>3</t>
    </r>
  </si>
  <si>
    <r>
      <t>Pyridoxal, D</t>
    </r>
    <r>
      <rPr>
        <vertAlign val="subscript"/>
        <sz val="10"/>
        <color rgb="FF000000"/>
        <rFont val="Helvetica"/>
        <family val="2"/>
      </rPr>
      <t>3</t>
    </r>
  </si>
  <si>
    <r>
      <t>Riboflavin-dioxopyrimidine (Vitamin B</t>
    </r>
    <r>
      <rPr>
        <vertAlign val="subscript"/>
        <sz val="10"/>
        <color rgb="FF000000"/>
        <rFont val="Helvetica"/>
        <family val="2"/>
      </rPr>
      <t>2</t>
    </r>
    <r>
      <rPr>
        <sz val="10"/>
        <color rgb="FF000000"/>
        <rFont val="Helvetica"/>
        <family val="2"/>
      </rPr>
      <t xml:space="preserve">),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4</t>
    </r>
    <r>
      <rPr>
        <sz val="10"/>
        <color rgb="FF000000"/>
        <rFont val="Helvetica"/>
        <family val="2"/>
      </rPr>
      <t xml:space="preserve">, </t>
    </r>
    <r>
      <rPr>
        <vertAlign val="superscript"/>
        <sz val="10"/>
        <color rgb="FF000000"/>
        <rFont val="Helvetica"/>
        <family val="2"/>
      </rPr>
      <t>15</t>
    </r>
    <r>
      <rPr>
        <sz val="10"/>
        <color rgb="FF000000"/>
        <rFont val="Helvetica"/>
        <family val="2"/>
      </rPr>
      <t>N</t>
    </r>
    <r>
      <rPr>
        <vertAlign val="subscript"/>
        <sz val="10"/>
        <color rgb="FF000000"/>
        <rFont val="Helvetica"/>
        <family val="2"/>
      </rPr>
      <t>2</t>
    </r>
  </si>
  <si>
    <r>
      <t>Succinic Acid, D</t>
    </r>
    <r>
      <rPr>
        <vertAlign val="subscript"/>
        <sz val="10"/>
        <color rgb="FF000000"/>
        <rFont val="Helvetica"/>
        <family val="2"/>
      </rPr>
      <t>4</t>
    </r>
  </si>
  <si>
    <r>
      <t xml:space="preserve">Sulfoacetic Acid,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2</t>
    </r>
  </si>
  <si>
    <r>
      <t xml:space="preserve">Sulfolactic Acid,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3</t>
    </r>
  </si>
  <si>
    <r>
      <t>Taurine, D</t>
    </r>
    <r>
      <rPr>
        <b/>
        <vertAlign val="subscript"/>
        <sz val="10"/>
        <color rgb="FF000000"/>
        <rFont val="Helvetica"/>
        <family val="2"/>
      </rPr>
      <t>4</t>
    </r>
  </si>
  <si>
    <r>
      <t>Tryptamine Hydrochloride, D</t>
    </r>
    <r>
      <rPr>
        <vertAlign val="subscript"/>
        <sz val="10"/>
        <color rgb="FF000000"/>
        <rFont val="Helvetica"/>
        <family val="2"/>
      </rPr>
      <t>4</t>
    </r>
  </si>
  <si>
    <r>
      <t xml:space="preserve">Thiamine Hydrochloride, </t>
    </r>
    <r>
      <rPr>
        <vertAlign val="superscript"/>
        <sz val="10"/>
        <color rgb="FF000000"/>
        <rFont val="Helvetica"/>
        <family val="2"/>
      </rPr>
      <t>13</t>
    </r>
    <r>
      <rPr>
        <sz val="10"/>
        <color rgb="FF000000"/>
        <rFont val="Helvetica"/>
        <family val="2"/>
      </rPr>
      <t>C</t>
    </r>
    <r>
      <rPr>
        <vertAlign val="subscript"/>
        <sz val="10"/>
        <color rgb="FF000000"/>
        <rFont val="Helvetica"/>
        <family val="2"/>
      </rPr>
      <t>3</t>
    </r>
  </si>
  <si>
    <t>32ppt-1C_ave</t>
  </si>
  <si>
    <t>32ppt-1C_stdev</t>
  </si>
  <si>
    <t>32ppt4C_stdev</t>
  </si>
  <si>
    <t>41ppt-1C_ave</t>
  </si>
  <si>
    <t>41ppt-1C_stdev</t>
  </si>
  <si>
    <t>41ppt4C_stdev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</si>
</sst>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 (Body)_x0000_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2" tint="-0.499984740745262"/>
      <name val="Calibri"/>
      <family val="2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vertAlign val="superscript"/>
      <sz val="10"/>
      <color rgb="FF000000"/>
      <name val="Helvetica"/>
      <family val="2"/>
    </font>
    <font>
      <vertAlign val="subscript"/>
      <sz val="10"/>
      <color rgb="FF000000"/>
      <name val="Helvetica"/>
      <family val="2"/>
    </font>
    <font>
      <b/>
      <vertAlign val="subscript"/>
      <sz val="10"/>
      <color rgb="FF000000"/>
      <name val="Helvetica"/>
      <family val="2"/>
    </font>
    <font>
      <b/>
      <vertAlign val="superscript"/>
      <sz val="10"/>
      <color rgb="FF00000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5247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0" borderId="0" xfId="0" applyFill="1"/>
    <xf numFmtId="0" fontId="16" fillId="0" borderId="0" xfId="0" applyFont="1"/>
    <xf numFmtId="0" fontId="21" fillId="0" borderId="10" xfId="0" applyFont="1" applyFill="1" applyBorder="1"/>
    <xf numFmtId="0" fontId="22" fillId="0" borderId="0" xfId="0" applyFont="1" applyFill="1" applyBorder="1"/>
    <xf numFmtId="0" fontId="22" fillId="34" borderId="0" xfId="0" applyFont="1" applyFill="1" applyBorder="1"/>
    <xf numFmtId="0" fontId="23" fillId="0" borderId="0" xfId="0" applyFont="1" applyFill="1" applyBorder="1"/>
    <xf numFmtId="0" fontId="22" fillId="35" borderId="0" xfId="0" applyFont="1" applyFill="1" applyBorder="1"/>
    <xf numFmtId="0" fontId="24" fillId="34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center"/>
    </xf>
    <xf numFmtId="49" fontId="0" fillId="0" borderId="0" xfId="0" applyNumberFormat="1"/>
    <xf numFmtId="49" fontId="16" fillId="0" borderId="0" xfId="0" applyNumberFormat="1" applyFont="1"/>
    <xf numFmtId="0" fontId="25" fillId="0" borderId="11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/>
    <xf numFmtId="0" fontId="28" fillId="0" borderId="0" xfId="0" applyFont="1" applyBorder="1" applyAlignment="1">
      <alignment vertical="center" wrapText="1"/>
    </xf>
    <xf numFmtId="11" fontId="30" fillId="0" borderId="0" xfId="0" applyNumberFormat="1" applyFont="1" applyAlignment="1">
      <alignment horizontal="right"/>
    </xf>
    <xf numFmtId="11" fontId="0" fillId="0" borderId="0" xfId="0" applyNumberFormat="1" applyAlignment="1">
      <alignment horizontal="right"/>
    </xf>
    <xf numFmtId="11" fontId="28" fillId="0" borderId="0" xfId="0" applyNumberFormat="1" applyFont="1" applyAlignment="1">
      <alignment vertical="center" wrapText="1"/>
    </xf>
    <xf numFmtId="11" fontId="28" fillId="0" borderId="12" xfId="0" applyNumberFormat="1" applyFont="1" applyBorder="1" applyAlignment="1">
      <alignment vertical="center"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"/>
  <sheetViews>
    <sheetView workbookViewId="0">
      <selection activeCell="A19" sqref="A19"/>
    </sheetView>
  </sheetViews>
  <sheetFormatPr baseColWidth="10" defaultRowHeight="16"/>
  <cols>
    <col min="1" max="1" width="39.6640625" bestFit="1" customWidth="1"/>
  </cols>
  <sheetData>
    <row r="1" spans="1:1">
      <c r="A1" s="19" t="s">
        <v>233</v>
      </c>
    </row>
    <row r="2" spans="1:1" ht="17">
      <c r="A2" s="20" t="s">
        <v>234</v>
      </c>
    </row>
    <row r="3" spans="1:1" ht="17">
      <c r="A3" s="20" t="s">
        <v>235</v>
      </c>
    </row>
    <row r="4" spans="1:1" ht="17">
      <c r="A4" s="20" t="s">
        <v>236</v>
      </c>
    </row>
    <row r="5" spans="1:1" ht="17">
      <c r="A5" s="20" t="s">
        <v>237</v>
      </c>
    </row>
    <row r="6" spans="1:1" ht="17">
      <c r="A6" s="19" t="s">
        <v>238</v>
      </c>
    </row>
    <row r="7" spans="1:1">
      <c r="A7" s="19" t="s">
        <v>239</v>
      </c>
    </row>
    <row r="8" spans="1:1" ht="17">
      <c r="A8" s="19" t="s">
        <v>240</v>
      </c>
    </row>
    <row r="9" spans="1:1" ht="17">
      <c r="A9" s="19" t="s">
        <v>241</v>
      </c>
    </row>
    <row r="10" spans="1:1" ht="17">
      <c r="A10" s="20" t="s">
        <v>242</v>
      </c>
    </row>
    <row r="11" spans="1:1" ht="17">
      <c r="A11" s="20" t="s">
        <v>243</v>
      </c>
    </row>
    <row r="12" spans="1:1" ht="17">
      <c r="A12" s="20" t="s">
        <v>244</v>
      </c>
    </row>
    <row r="13" spans="1:1" ht="17">
      <c r="A13" s="20" t="s">
        <v>245</v>
      </c>
    </row>
    <row r="14" spans="1:1" ht="17">
      <c r="A14" s="19" t="s">
        <v>246</v>
      </c>
    </row>
    <row r="15" spans="1:1" ht="17">
      <c r="A15" s="19" t="s">
        <v>247</v>
      </c>
    </row>
    <row r="16" spans="1:1">
      <c r="A16" s="19" t="s">
        <v>248</v>
      </c>
    </row>
    <row r="17" spans="1:1" ht="17">
      <c r="A17" s="19" t="s">
        <v>249</v>
      </c>
    </row>
    <row r="18" spans="1:1" ht="17">
      <c r="A18" s="19" t="s">
        <v>250</v>
      </c>
    </row>
    <row r="19" spans="1:1" ht="17">
      <c r="A19" s="19" t="s">
        <v>251</v>
      </c>
    </row>
    <row r="20" spans="1:1" ht="17">
      <c r="A20" s="20" t="s">
        <v>252</v>
      </c>
    </row>
    <row r="21" spans="1:1" ht="17">
      <c r="A21" s="20" t="s">
        <v>253</v>
      </c>
    </row>
    <row r="22" spans="1:1" ht="17">
      <c r="A22" s="20" t="s">
        <v>254</v>
      </c>
    </row>
    <row r="23" spans="1:1" ht="17">
      <c r="A23" s="20" t="s">
        <v>255</v>
      </c>
    </row>
    <row r="24" spans="1:1" ht="17">
      <c r="A24" s="20" t="s">
        <v>256</v>
      </c>
    </row>
    <row r="25" spans="1:1" ht="17">
      <c r="A25" s="19" t="s">
        <v>257</v>
      </c>
    </row>
    <row r="26" spans="1:1" ht="17">
      <c r="A26" s="20" t="s">
        <v>259</v>
      </c>
    </row>
    <row r="27" spans="1:1" ht="17">
      <c r="A27" s="20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"/>
  <sheetViews>
    <sheetView workbookViewId="0">
      <selection activeCell="D11" sqref="D11"/>
    </sheetView>
  </sheetViews>
  <sheetFormatPr baseColWidth="10" defaultRowHeight="16"/>
  <sheetData>
    <row r="1" spans="1:29">
      <c r="A1" s="4" t="s">
        <v>188</v>
      </c>
      <c r="B1" s="4" t="s">
        <v>260</v>
      </c>
      <c r="C1" s="4" t="s">
        <v>261</v>
      </c>
      <c r="D1" s="4" t="s">
        <v>41</v>
      </c>
      <c r="E1" s="4" t="s">
        <v>262</v>
      </c>
      <c r="F1" s="4" t="s">
        <v>263</v>
      </c>
      <c r="G1" s="4" t="s">
        <v>264</v>
      </c>
      <c r="H1" s="4" t="s">
        <v>40</v>
      </c>
      <c r="I1" s="4" t="s">
        <v>265</v>
      </c>
      <c r="J1" s="4" t="s">
        <v>145</v>
      </c>
      <c r="K1" s="4" t="s">
        <v>142</v>
      </c>
      <c r="L1" s="4" t="s">
        <v>189</v>
      </c>
      <c r="M1" s="4" t="s">
        <v>146</v>
      </c>
      <c r="N1" s="4" t="s">
        <v>143</v>
      </c>
      <c r="O1" s="4" t="s">
        <v>190</v>
      </c>
      <c r="P1" s="13" t="s">
        <v>137</v>
      </c>
      <c r="Q1" s="4" t="s">
        <v>147</v>
      </c>
      <c r="R1" s="4" t="s">
        <v>144</v>
      </c>
      <c r="S1" s="4" t="s">
        <v>191</v>
      </c>
      <c r="T1" s="4" t="s">
        <v>138</v>
      </c>
      <c r="V1" s="4" t="s">
        <v>192</v>
      </c>
      <c r="W1" s="4" t="s">
        <v>203</v>
      </c>
      <c r="X1" s="4" t="s">
        <v>193</v>
      </c>
      <c r="Y1" s="4" t="s">
        <v>138</v>
      </c>
      <c r="Z1" s="4" t="s">
        <v>192</v>
      </c>
      <c r="AA1" s="4" t="s">
        <v>203</v>
      </c>
      <c r="AB1" s="4" t="s">
        <v>193</v>
      </c>
      <c r="AC1" s="4" t="s">
        <v>138</v>
      </c>
    </row>
    <row r="2" spans="1:29">
      <c r="A2" t="s">
        <v>194</v>
      </c>
      <c r="B2" s="1">
        <v>0.2036</v>
      </c>
      <c r="C2" s="1">
        <v>6.8432448443702413E-3</v>
      </c>
      <c r="D2" s="1">
        <v>0.21753333333333333</v>
      </c>
      <c r="E2" s="1">
        <v>1.8417745066466023E-2</v>
      </c>
      <c r="F2" s="1">
        <v>0.18356666666666666</v>
      </c>
      <c r="G2" s="1">
        <v>4.020364825899932E-3</v>
      </c>
      <c r="H2" s="1">
        <v>0.20036666666666667</v>
      </c>
      <c r="I2" s="1">
        <v>7.8373039582073888E-3</v>
      </c>
      <c r="J2" s="23">
        <v>5.2999999999999999E-2</v>
      </c>
      <c r="K2" s="24">
        <v>0.82340000000000002</v>
      </c>
      <c r="L2" s="24" t="b">
        <v>0</v>
      </c>
      <c r="M2" s="24">
        <v>6.1120000000000001</v>
      </c>
      <c r="N2" s="24">
        <v>3.8600000000000002E-2</v>
      </c>
      <c r="O2" s="24" t="b">
        <v>1</v>
      </c>
      <c r="P2" s="24" t="s">
        <v>195</v>
      </c>
      <c r="Q2" s="24">
        <v>8.9540000000000006</v>
      </c>
      <c r="R2" s="24">
        <v>1.7299999999999999E-2</v>
      </c>
      <c r="S2" s="24" t="b">
        <v>1</v>
      </c>
      <c r="T2" s="24" t="s">
        <v>196</v>
      </c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t="s">
        <v>197</v>
      </c>
      <c r="B3" s="1">
        <v>0.58333333333333337</v>
      </c>
      <c r="C3" s="1">
        <v>1.527525231651948E-2</v>
      </c>
      <c r="D3" s="1">
        <v>0.56499999999999995</v>
      </c>
      <c r="E3" s="1">
        <v>7.0710678118654034E-3</v>
      </c>
      <c r="F3" s="1">
        <v>0.60666666666666658</v>
      </c>
      <c r="G3" s="1">
        <v>5.7735026918962632E-3</v>
      </c>
      <c r="H3" s="1">
        <v>0.55666666666666675</v>
      </c>
      <c r="I3" s="1">
        <v>1.1547005383792462E-2</v>
      </c>
      <c r="J3" s="24">
        <v>5.5049999999999999</v>
      </c>
      <c r="K3" s="24">
        <v>5.1360000000000003E-2</v>
      </c>
      <c r="L3" s="24" t="b">
        <v>0</v>
      </c>
      <c r="M3" s="24">
        <v>28.698</v>
      </c>
      <c r="N3" s="24">
        <v>1.06E-3</v>
      </c>
      <c r="O3" s="24" t="b">
        <v>1</v>
      </c>
      <c r="P3" s="24" t="s">
        <v>198</v>
      </c>
      <c r="Q3" s="24">
        <v>0.72099999999999997</v>
      </c>
      <c r="R3" s="24">
        <v>0.42383999999999999</v>
      </c>
      <c r="S3" s="24" t="b">
        <v>0</v>
      </c>
      <c r="T3" s="24" t="s">
        <v>140</v>
      </c>
      <c r="U3" s="24"/>
      <c r="V3" s="24"/>
      <c r="W3" s="24"/>
      <c r="X3" s="24"/>
      <c r="Y3" s="24"/>
      <c r="Z3" s="24"/>
      <c r="AA3" s="24"/>
      <c r="AB3" s="24"/>
      <c r="AC3" s="24"/>
    </row>
    <row r="4" spans="1:29">
      <c r="A4" t="s">
        <v>199</v>
      </c>
      <c r="B4" s="1">
        <v>3.503695</v>
      </c>
      <c r="C4" s="1">
        <v>0.37968967799999997</v>
      </c>
      <c r="D4" s="1">
        <v>4.0778024999999998</v>
      </c>
      <c r="E4" s="1">
        <v>0.46126297433423646</v>
      </c>
      <c r="F4" s="1">
        <v>2.6001624999999997</v>
      </c>
      <c r="G4" s="1">
        <v>0.24371780079633076</v>
      </c>
      <c r="H4" s="1">
        <v>3.8008274999999996</v>
      </c>
      <c r="I4" s="1">
        <v>0.14535583106638691</v>
      </c>
      <c r="J4" s="24">
        <v>3.629</v>
      </c>
      <c r="K4" s="24">
        <v>8.1028000000000003E-2</v>
      </c>
      <c r="L4" s="24" t="b">
        <v>0</v>
      </c>
      <c r="M4" s="24">
        <v>28.968</v>
      </c>
      <c r="N4" s="24">
        <v>1.65E-4</v>
      </c>
      <c r="O4" s="24" t="b">
        <v>1</v>
      </c>
      <c r="P4" s="24" t="s">
        <v>195</v>
      </c>
      <c r="Q4" s="24">
        <v>12.731</v>
      </c>
      <c r="R4" s="24">
        <v>3.8670000000000002E-3</v>
      </c>
      <c r="S4" s="24" t="b">
        <v>1</v>
      </c>
      <c r="T4" s="24" t="s">
        <v>196</v>
      </c>
      <c r="U4" s="24"/>
      <c r="V4" s="24"/>
      <c r="W4" s="24"/>
      <c r="X4" s="24"/>
      <c r="Y4" s="24"/>
      <c r="Z4" s="24"/>
      <c r="AA4" s="24"/>
      <c r="AB4" s="24"/>
      <c r="AC4" s="24"/>
    </row>
    <row r="5" spans="1:29">
      <c r="A5" t="s">
        <v>200</v>
      </c>
      <c r="B5" s="1">
        <v>8.57</v>
      </c>
      <c r="C5" s="1">
        <v>0.21055482263138298</v>
      </c>
      <c r="D5" s="1">
        <v>8.7899999999999991</v>
      </c>
      <c r="E5" s="1">
        <v>0.31822423959633656</v>
      </c>
      <c r="F5" s="1">
        <v>8.07</v>
      </c>
      <c r="G5" s="1">
        <v>8.6023252670426195E-2</v>
      </c>
      <c r="H5" s="1">
        <v>9.07</v>
      </c>
      <c r="I5" s="1">
        <v>6.4807406984078872E-2</v>
      </c>
      <c r="J5" s="24">
        <v>15.481</v>
      </c>
      <c r="K5" s="24">
        <v>1.98E-3</v>
      </c>
      <c r="L5" s="24" t="b">
        <v>1</v>
      </c>
      <c r="M5" s="24" t="s">
        <v>140</v>
      </c>
      <c r="N5" s="24" t="s">
        <v>140</v>
      </c>
      <c r="O5" s="24" t="s">
        <v>140</v>
      </c>
      <c r="P5" s="24" t="s">
        <v>140</v>
      </c>
      <c r="Q5" s="24" t="s">
        <v>140</v>
      </c>
      <c r="R5" s="24" t="s">
        <v>140</v>
      </c>
      <c r="S5" s="24" t="s">
        <v>140</v>
      </c>
      <c r="T5" s="24" t="s">
        <v>140</v>
      </c>
      <c r="U5" s="24"/>
      <c r="V5" s="24" t="s">
        <v>201</v>
      </c>
      <c r="W5" s="24">
        <v>6.1099999999999994E-5</v>
      </c>
      <c r="X5" s="24" t="b">
        <v>1</v>
      </c>
      <c r="Y5" s="24" t="s">
        <v>195</v>
      </c>
      <c r="Z5" s="24" t="s">
        <v>202</v>
      </c>
      <c r="AA5" s="24">
        <v>1.7604600000000001E-2</v>
      </c>
      <c r="AB5" s="24" t="b">
        <v>1</v>
      </c>
      <c r="AC5" s="24" t="s">
        <v>196</v>
      </c>
    </row>
    <row r="6" spans="1:29">
      <c r="A6" t="s">
        <v>219</v>
      </c>
      <c r="B6" s="1">
        <v>0.4086655045</v>
      </c>
      <c r="C6" s="1">
        <v>4.1397444198879765E-2</v>
      </c>
      <c r="D6" s="1">
        <v>0.46563076425</v>
      </c>
      <c r="E6" s="1">
        <v>6.8369343179548764E-2</v>
      </c>
      <c r="F6" s="1">
        <v>0.3221481685</v>
      </c>
      <c r="G6" s="1">
        <v>3.0067153109463861E-2</v>
      </c>
      <c r="H6" s="1">
        <v>0.41911842249999998</v>
      </c>
      <c r="I6" s="1">
        <v>1.7687676812426827E-2</v>
      </c>
      <c r="J6" s="24">
        <v>0.84199999999999997</v>
      </c>
      <c r="K6" s="24">
        <v>0.37696000000000002</v>
      </c>
      <c r="L6" s="24" t="b">
        <v>0</v>
      </c>
      <c r="M6" s="24">
        <v>12.462999999999999</v>
      </c>
      <c r="N6" s="24">
        <v>4.1399999999999996E-3</v>
      </c>
      <c r="O6" s="24" t="b">
        <v>1</v>
      </c>
      <c r="P6" s="24" t="s">
        <v>195</v>
      </c>
      <c r="Q6" s="24">
        <v>9.3079999999999998</v>
      </c>
      <c r="R6" s="24">
        <v>1.0070000000000001E-2</v>
      </c>
      <c r="S6" s="24" t="b">
        <v>1</v>
      </c>
      <c r="T6" s="24" t="s">
        <v>196</v>
      </c>
      <c r="U6" s="24"/>
      <c r="V6" s="24"/>
      <c r="W6" s="24"/>
      <c r="X6" s="24"/>
      <c r="Y6" s="24"/>
      <c r="Z6" s="24"/>
      <c r="AA6" s="24"/>
      <c r="AB6" s="24"/>
      <c r="AC6" s="24"/>
    </row>
    <row r="7" spans="1:29">
      <c r="A7" t="s">
        <v>232</v>
      </c>
      <c r="B7" s="1">
        <v>6.6411555556666668</v>
      </c>
      <c r="C7" s="1">
        <v>1.7237727811295196E-2</v>
      </c>
      <c r="D7" s="1">
        <v>7.2593333333333332</v>
      </c>
      <c r="E7" s="1">
        <v>3.5801923889956379E-2</v>
      </c>
      <c r="F7" s="1">
        <v>6.5699166666666668</v>
      </c>
      <c r="G7" s="1">
        <v>2.9285590882434317E-2</v>
      </c>
      <c r="H7" s="1">
        <v>7.2005555553333336</v>
      </c>
      <c r="I7" s="1">
        <v>1.3861751198758798E-2</v>
      </c>
      <c r="J7" s="24">
        <v>0.17699999999999999</v>
      </c>
      <c r="K7" s="24">
        <v>0.68486000000000002</v>
      </c>
      <c r="L7" s="24" t="b">
        <v>0</v>
      </c>
      <c r="M7" s="24">
        <v>1779.819</v>
      </c>
      <c r="N7" s="24" t="s">
        <v>231</v>
      </c>
      <c r="O7" s="24" t="b">
        <v>1</v>
      </c>
      <c r="P7" s="24" t="s">
        <v>195</v>
      </c>
      <c r="Q7" s="24">
        <v>19.292000000000002</v>
      </c>
      <c r="R7" s="24">
        <v>2.31E-3</v>
      </c>
      <c r="S7" s="24" t="b">
        <v>1</v>
      </c>
      <c r="T7" s="24" t="s">
        <v>196</v>
      </c>
      <c r="U7" s="24"/>
      <c r="V7" s="24"/>
      <c r="W7" s="24"/>
      <c r="X7" s="24"/>
      <c r="Y7" s="24"/>
      <c r="Z7" s="24"/>
      <c r="AA7" s="24"/>
      <c r="AB7" s="24"/>
      <c r="AC7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86"/>
  <sheetViews>
    <sheetView workbookViewId="0">
      <selection activeCell="H32" sqref="H32"/>
    </sheetView>
  </sheetViews>
  <sheetFormatPr baseColWidth="10" defaultRowHeight="16"/>
  <cols>
    <col min="1" max="1" width="22.33203125" customWidth="1"/>
  </cols>
  <sheetData>
    <row r="1" spans="1:50">
      <c r="B1" s="27" t="s">
        <v>134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P1" s="2" t="s">
        <v>136</v>
      </c>
      <c r="S1" s="2" t="s">
        <v>135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Q1" s="3"/>
      <c r="AR1" s="3"/>
      <c r="AS1" s="3"/>
      <c r="AT1" s="3"/>
      <c r="AU1" s="3"/>
      <c r="AV1" s="3"/>
      <c r="AW1" s="3"/>
      <c r="AX1" s="3"/>
    </row>
    <row r="2" spans="1:50">
      <c r="A2" t="s">
        <v>133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</row>
    <row r="3" spans="1:50">
      <c r="A3" t="s">
        <v>49</v>
      </c>
      <c r="B3" s="1">
        <v>1263.206737</v>
      </c>
      <c r="C3" s="1">
        <v>1330.5170539999999</v>
      </c>
      <c r="D3" s="1">
        <v>1525.3759540000001</v>
      </c>
      <c r="E3" s="1">
        <v>6681.1108489999997</v>
      </c>
      <c r="F3" s="1">
        <v>6474.1588250000004</v>
      </c>
      <c r="G3" s="1">
        <v>7927.1856289999996</v>
      </c>
      <c r="H3" s="1">
        <v>1285.2580800000001</v>
      </c>
      <c r="I3" s="1">
        <v>1886.373239</v>
      </c>
      <c r="J3" s="1">
        <v>1340.0994720000001</v>
      </c>
      <c r="K3" s="1">
        <v>6133.6198009999998</v>
      </c>
      <c r="L3" s="1">
        <v>5163.4609739999996</v>
      </c>
      <c r="M3" s="1">
        <v>5108.2416919999996</v>
      </c>
      <c r="N3" s="1">
        <v>6.1415994253577805E-5</v>
      </c>
      <c r="O3" s="1">
        <v>1.0174662839806401E-3</v>
      </c>
      <c r="P3" s="1">
        <v>-2.11884900668238</v>
      </c>
      <c r="Q3" s="1">
        <v>1438.4717559999999</v>
      </c>
      <c r="R3" s="1">
        <v>6247.9629616666698</v>
      </c>
      <c r="S3" s="1" t="b">
        <v>1</v>
      </c>
      <c r="T3" s="1">
        <v>3843.2173588333299</v>
      </c>
      <c r="U3" s="1">
        <v>0.65948168461803303</v>
      </c>
      <c r="V3" s="1">
        <v>0.92160765879291895</v>
      </c>
      <c r="W3" s="1">
        <v>-0.26883313452962398</v>
      </c>
      <c r="X3" s="1">
        <v>3486.1755429999998</v>
      </c>
      <c r="Y3" s="1">
        <v>4200.2591746666703</v>
      </c>
      <c r="Z3" s="1" t="b">
        <v>0</v>
      </c>
      <c r="AA3" s="1">
        <v>5.2641134560009999E-3</v>
      </c>
      <c r="AB3" s="1">
        <v>2.2059142101337501E-2</v>
      </c>
      <c r="AC3" s="1">
        <v>-2.3556419288266399</v>
      </c>
      <c r="AD3" s="1">
        <v>1373.03324833333</v>
      </c>
      <c r="AE3" s="1">
        <v>7027.4851010000002</v>
      </c>
      <c r="AF3" s="1" t="b">
        <v>1</v>
      </c>
      <c r="AG3" s="1">
        <v>1.4670986899581199E-3</v>
      </c>
      <c r="AH3" s="1">
        <v>4.3034894905438097E-2</v>
      </c>
      <c r="AI3" s="1">
        <v>-1.86241106038349</v>
      </c>
      <c r="AJ3" s="1">
        <v>1503.9102636666701</v>
      </c>
      <c r="AK3" s="1">
        <v>5468.4408223333303</v>
      </c>
      <c r="AL3" s="1" t="b">
        <v>1</v>
      </c>
      <c r="AM3" s="1">
        <v>5.5438666301013198E-2</v>
      </c>
      <c r="AN3" s="1">
        <v>0.204873656640255</v>
      </c>
      <c r="AO3" s="1">
        <v>-0.36187894368006901</v>
      </c>
      <c r="AP3" s="1">
        <v>5468.4408223333303</v>
      </c>
      <c r="AQ3" s="1">
        <v>7027.4851010000002</v>
      </c>
      <c r="AR3" s="1" t="b">
        <v>0</v>
      </c>
      <c r="AS3" s="1">
        <v>0.57808454108681495</v>
      </c>
      <c r="AT3" s="1">
        <v>0.73726724080637196</v>
      </c>
      <c r="AU3" s="1">
        <v>0.131351924763072</v>
      </c>
      <c r="AV3" s="1">
        <v>1503.9102636666701</v>
      </c>
      <c r="AW3" s="1">
        <v>1373.03324833333</v>
      </c>
      <c r="AX3" s="1" t="b">
        <v>0</v>
      </c>
    </row>
    <row r="4" spans="1:50">
      <c r="A4" t="s">
        <v>50</v>
      </c>
      <c r="B4" s="1">
        <v>656.2235799</v>
      </c>
      <c r="C4" s="1">
        <v>842.8193033</v>
      </c>
      <c r="D4" s="1">
        <v>895.87540860000001</v>
      </c>
      <c r="E4" s="1">
        <v>1613.0775590000001</v>
      </c>
      <c r="F4" s="1">
        <v>1640.4198120000001</v>
      </c>
      <c r="G4" s="1">
        <v>1623.8323350000001</v>
      </c>
      <c r="H4" s="1">
        <v>517.29946519999999</v>
      </c>
      <c r="I4" s="1">
        <v>969.46889669999996</v>
      </c>
      <c r="J4" s="1">
        <v>715.07552499999997</v>
      </c>
      <c r="K4" s="1">
        <v>2745.8851840000002</v>
      </c>
      <c r="L4" s="1">
        <v>1878.157277</v>
      </c>
      <c r="M4" s="1">
        <v>1981.2386710000001</v>
      </c>
      <c r="N4" s="1">
        <v>7.1956230218726E-4</v>
      </c>
      <c r="O4" s="1">
        <v>3.94824322367317E-3</v>
      </c>
      <c r="P4" s="1">
        <v>-1.32076077658425</v>
      </c>
      <c r="Q4" s="1">
        <v>766.127029783333</v>
      </c>
      <c r="R4" s="1">
        <v>1913.7684730000001</v>
      </c>
      <c r="S4" s="1" t="b">
        <v>1</v>
      </c>
      <c r="T4" s="1">
        <v>1339.94775139167</v>
      </c>
      <c r="U4" s="1">
        <v>0.54303561895668895</v>
      </c>
      <c r="V4" s="1">
        <v>0.86885699033070296</v>
      </c>
      <c r="W4" s="1">
        <v>0.27626974630087497</v>
      </c>
      <c r="X4" s="1">
        <v>1467.85416981667</v>
      </c>
      <c r="Y4" s="1">
        <v>1212.0413329666701</v>
      </c>
      <c r="Z4" s="1" t="b">
        <v>0</v>
      </c>
      <c r="AA4" s="1">
        <v>7.0857296744827004E-3</v>
      </c>
      <c r="AB4" s="1">
        <v>2.3982469667479901E-2</v>
      </c>
      <c r="AC4" s="1">
        <v>-1.0261150655059299</v>
      </c>
      <c r="AD4" s="1">
        <v>798.30609726666705</v>
      </c>
      <c r="AE4" s="1">
        <v>1625.7765686666701</v>
      </c>
      <c r="AF4" s="1" t="b">
        <v>1</v>
      </c>
      <c r="AG4" s="1">
        <v>1.8647437190314E-2</v>
      </c>
      <c r="AH4" s="1">
        <v>7.8389348921440699E-2</v>
      </c>
      <c r="AI4" s="1">
        <v>-1.5849077824356399</v>
      </c>
      <c r="AJ4" s="1">
        <v>733.94796229999997</v>
      </c>
      <c r="AK4" s="1">
        <v>2201.7603773333299</v>
      </c>
      <c r="AL4" s="1" t="b">
        <v>0</v>
      </c>
      <c r="AM4" s="1">
        <v>0.16988445300496899</v>
      </c>
      <c r="AN4" s="1">
        <v>0.34767050847528502</v>
      </c>
      <c r="AO4" s="1">
        <v>0.43752846491883501</v>
      </c>
      <c r="AP4" s="1">
        <v>2201.7603773333299</v>
      </c>
      <c r="AQ4" s="1">
        <v>1625.7765686666701</v>
      </c>
      <c r="AR4" s="1" t="b">
        <v>0</v>
      </c>
      <c r="AS4" s="1">
        <v>0.69516837466689196</v>
      </c>
      <c r="AT4" s="1">
        <v>0.81566422627582003</v>
      </c>
      <c r="AU4" s="1">
        <v>-0.121264252010873</v>
      </c>
      <c r="AV4" s="1">
        <v>733.94796229999997</v>
      </c>
      <c r="AW4" s="1">
        <v>798.30609726666705</v>
      </c>
      <c r="AX4" s="1" t="b">
        <v>0</v>
      </c>
    </row>
    <row r="5" spans="1:50">
      <c r="A5" t="s">
        <v>51</v>
      </c>
      <c r="B5" s="1">
        <v>19895.22622</v>
      </c>
      <c r="C5" s="1">
        <v>20454.780480000001</v>
      </c>
      <c r="D5" s="1">
        <v>21312.7461</v>
      </c>
      <c r="E5" s="1">
        <v>31987.286029999999</v>
      </c>
      <c r="F5" s="1">
        <v>28839.882119999998</v>
      </c>
      <c r="G5" s="1">
        <v>36229.373979999997</v>
      </c>
      <c r="H5" s="1">
        <v>18734.95117</v>
      </c>
      <c r="I5" s="1">
        <v>25427.837439999999</v>
      </c>
      <c r="J5" s="1">
        <v>23606.85742</v>
      </c>
      <c r="K5" s="1">
        <v>57740</v>
      </c>
      <c r="L5" s="1">
        <v>42362.362090000002</v>
      </c>
      <c r="M5" s="1">
        <v>36937.489430000001</v>
      </c>
      <c r="N5" s="1">
        <v>7.8415270082072604E-3</v>
      </c>
      <c r="O5" s="1">
        <v>2.0245083914103401E-2</v>
      </c>
      <c r="P5" s="1">
        <v>-0.85490391902931795</v>
      </c>
      <c r="Q5" s="1">
        <v>21572.066471666702</v>
      </c>
      <c r="R5" s="1">
        <v>39016.065608333301</v>
      </c>
      <c r="S5" s="1" t="b">
        <v>1</v>
      </c>
      <c r="T5" s="1">
        <v>30294.066040000002</v>
      </c>
      <c r="U5" s="1">
        <v>0.27969234337604898</v>
      </c>
      <c r="V5" s="1">
        <v>0.85011901913915799</v>
      </c>
      <c r="W5" s="1">
        <v>0.36780509637014203</v>
      </c>
      <c r="X5" s="1">
        <v>34134.916258333302</v>
      </c>
      <c r="Y5" s="1">
        <v>26453.215821666701</v>
      </c>
      <c r="Z5" s="1" t="b">
        <v>0</v>
      </c>
      <c r="AA5" s="1">
        <v>2.77466350122457E-2</v>
      </c>
      <c r="AB5" s="1">
        <v>6.26077918225032E-2</v>
      </c>
      <c r="AC5" s="1">
        <v>-0.65442616470071902</v>
      </c>
      <c r="AD5" s="1">
        <v>20554.2509333333</v>
      </c>
      <c r="AE5" s="1">
        <v>32352.180710000001</v>
      </c>
      <c r="AF5" s="1" t="b">
        <v>0</v>
      </c>
      <c r="AG5" s="1">
        <v>5.4475210885615001E-2</v>
      </c>
      <c r="AH5" s="1">
        <v>0.118687289742631</v>
      </c>
      <c r="AI5" s="1">
        <v>-1.0158843522098</v>
      </c>
      <c r="AJ5" s="1">
        <v>22589.882010000001</v>
      </c>
      <c r="AK5" s="1">
        <v>45679.950506666697</v>
      </c>
      <c r="AL5" s="1" t="b">
        <v>0</v>
      </c>
      <c r="AM5" s="1">
        <v>0.155760851210201</v>
      </c>
      <c r="AN5" s="1">
        <v>0.33747829404614998</v>
      </c>
      <c r="AO5" s="1">
        <v>0.49769812671305202</v>
      </c>
      <c r="AP5" s="1">
        <v>45679.950506666697</v>
      </c>
      <c r="AQ5" s="1">
        <v>32352.180710000001</v>
      </c>
      <c r="AR5" s="1" t="b">
        <v>0</v>
      </c>
      <c r="AS5" s="1">
        <v>0.41633729859555302</v>
      </c>
      <c r="AT5" s="1">
        <v>0.59093035929691395</v>
      </c>
      <c r="AU5" s="1">
        <v>0.13623993920397001</v>
      </c>
      <c r="AV5" s="1">
        <v>22589.882010000001</v>
      </c>
      <c r="AW5" s="1">
        <v>20554.2509333333</v>
      </c>
      <c r="AX5" s="1" t="b">
        <v>0</v>
      </c>
    </row>
    <row r="6" spans="1:50">
      <c r="A6" t="s">
        <v>52</v>
      </c>
      <c r="B6" s="1">
        <v>542049.51119999995</v>
      </c>
      <c r="C6" s="1">
        <v>516209.52100000001</v>
      </c>
      <c r="D6" s="1">
        <v>535944.61309999996</v>
      </c>
      <c r="E6" s="1">
        <v>783739.04379999998</v>
      </c>
      <c r="F6" s="1">
        <v>781693.45880000002</v>
      </c>
      <c r="G6" s="1">
        <v>663898.09470000002</v>
      </c>
      <c r="H6" s="1">
        <v>286338.32130000001</v>
      </c>
      <c r="I6" s="1">
        <v>465541.9718</v>
      </c>
      <c r="J6" s="1">
        <v>461246.34159999999</v>
      </c>
      <c r="K6" s="1">
        <v>1378471.227</v>
      </c>
      <c r="L6" s="1">
        <v>1073598.4040000001</v>
      </c>
      <c r="M6" s="1">
        <v>1432811.311</v>
      </c>
      <c r="N6" s="1">
        <v>8.0520220112911406E-3</v>
      </c>
      <c r="O6" s="1">
        <v>2.0245083914103401E-2</v>
      </c>
      <c r="P6" s="1">
        <v>-1.12296766173637</v>
      </c>
      <c r="Q6" s="1">
        <v>467888.38</v>
      </c>
      <c r="R6" s="1">
        <v>1019035.25655</v>
      </c>
      <c r="S6" s="1" t="b">
        <v>1</v>
      </c>
      <c r="T6" s="1">
        <v>743461.81827499997</v>
      </c>
      <c r="U6" s="1">
        <v>0.36003981139804903</v>
      </c>
      <c r="V6" s="1">
        <v>0.85011901913915799</v>
      </c>
      <c r="W6" s="1">
        <v>0.41502672295781701</v>
      </c>
      <c r="X6" s="1">
        <v>849667.92945000005</v>
      </c>
      <c r="Y6" s="1">
        <v>637255.7071</v>
      </c>
      <c r="Z6" s="1" t="b">
        <v>0</v>
      </c>
      <c r="AA6" s="1">
        <v>2.9372276350278399E-2</v>
      </c>
      <c r="AB6" s="1">
        <v>6.4619007970612402E-2</v>
      </c>
      <c r="AC6" s="1">
        <v>-0.48377464356771899</v>
      </c>
      <c r="AD6" s="1">
        <v>531401.21510000003</v>
      </c>
      <c r="AE6" s="1">
        <v>743110.19909999997</v>
      </c>
      <c r="AF6" s="1" t="b">
        <v>0</v>
      </c>
      <c r="AG6" s="1">
        <v>5.6580877510027201E-3</v>
      </c>
      <c r="AH6" s="1">
        <v>5.9271087472901399E-2</v>
      </c>
      <c r="AI6" s="1">
        <v>-1.67914022877238</v>
      </c>
      <c r="AJ6" s="1">
        <v>404375.54489999998</v>
      </c>
      <c r="AK6" s="1">
        <v>1294960.314</v>
      </c>
      <c r="AL6" s="1" t="b">
        <v>0</v>
      </c>
      <c r="AM6" s="1">
        <v>2.7816509242238201E-2</v>
      </c>
      <c r="AN6" s="1">
        <v>0.188296370255151</v>
      </c>
      <c r="AO6" s="1">
        <v>0.801259809663599</v>
      </c>
      <c r="AP6" s="1">
        <v>1294960.314</v>
      </c>
      <c r="AQ6" s="1">
        <v>743110.19909999997</v>
      </c>
      <c r="AR6" s="1" t="b">
        <v>0</v>
      </c>
      <c r="AS6" s="1">
        <v>0.16220554505882701</v>
      </c>
      <c r="AT6" s="1">
        <v>0.33195553407387901</v>
      </c>
      <c r="AU6" s="1">
        <v>-0.39410577554106502</v>
      </c>
      <c r="AV6" s="1">
        <v>404375.54489999998</v>
      </c>
      <c r="AW6" s="1">
        <v>531401.21510000003</v>
      </c>
      <c r="AX6" s="1" t="b">
        <v>0</v>
      </c>
    </row>
    <row r="7" spans="1:50">
      <c r="A7" t="s">
        <v>53</v>
      </c>
      <c r="B7" s="1">
        <v>9076.5604359999998</v>
      </c>
      <c r="C7" s="1">
        <v>9174.0275760000004</v>
      </c>
      <c r="D7" s="1">
        <v>11458.33273</v>
      </c>
      <c r="E7" s="1">
        <v>4501.2914650000002</v>
      </c>
      <c r="F7" s="1">
        <v>4005.1277009999999</v>
      </c>
      <c r="G7" s="1">
        <v>4133.5895479999999</v>
      </c>
      <c r="H7" s="1">
        <v>4626.0764939999999</v>
      </c>
      <c r="I7" s="1">
        <v>6930.001467</v>
      </c>
      <c r="J7" s="1">
        <v>5849.6266729999998</v>
      </c>
      <c r="K7" s="1">
        <v>5410.374699</v>
      </c>
      <c r="L7" s="1">
        <v>3959.6053400000001</v>
      </c>
      <c r="M7" s="1">
        <v>5280.800604</v>
      </c>
      <c r="N7" s="1">
        <v>2.2192660340165499E-2</v>
      </c>
      <c r="O7" s="1">
        <v>3.9856206325195299E-2</v>
      </c>
      <c r="P7" s="1">
        <v>0.78776084877806096</v>
      </c>
      <c r="Q7" s="1">
        <v>7852.4375626666697</v>
      </c>
      <c r="R7" s="1">
        <v>4548.4648928333299</v>
      </c>
      <c r="S7" s="1" t="b">
        <v>1</v>
      </c>
      <c r="T7" s="1">
        <v>6200.4512277499998</v>
      </c>
      <c r="U7" s="1">
        <v>0.26182416072790499</v>
      </c>
      <c r="V7" s="1">
        <v>0.85011901913915799</v>
      </c>
      <c r="W7" s="1">
        <v>-0.40170924511523498</v>
      </c>
      <c r="X7" s="1">
        <v>5342.74754616667</v>
      </c>
      <c r="Y7" s="1">
        <v>7058.1549093333297</v>
      </c>
      <c r="Z7" s="1" t="b">
        <v>0</v>
      </c>
      <c r="AA7" s="1">
        <v>1.55280158123925E-2</v>
      </c>
      <c r="AB7" s="1">
        <v>4.0393345511748197E-2</v>
      </c>
      <c r="AC7" s="1">
        <v>1.23289873816561</v>
      </c>
      <c r="AD7" s="1">
        <v>9902.9735806666704</v>
      </c>
      <c r="AE7" s="1">
        <v>4213.3362379999999</v>
      </c>
      <c r="AF7" s="1" t="b">
        <v>1</v>
      </c>
      <c r="AG7" s="1">
        <v>0.32777164975361001</v>
      </c>
      <c r="AH7" s="1">
        <v>0.41205578826168199</v>
      </c>
      <c r="AI7" s="1">
        <v>0.24858268141999701</v>
      </c>
      <c r="AJ7" s="1">
        <v>5801.9015446666699</v>
      </c>
      <c r="AK7" s="1">
        <v>4883.59354766667</v>
      </c>
      <c r="AL7" s="1" t="b">
        <v>0</v>
      </c>
      <c r="AM7" s="1">
        <v>0.28257902472017699</v>
      </c>
      <c r="AN7" s="1">
        <v>0.46918781462972797</v>
      </c>
      <c r="AO7" s="1">
        <v>0.212980080245808</v>
      </c>
      <c r="AP7" s="1">
        <v>4883.59354766667</v>
      </c>
      <c r="AQ7" s="1">
        <v>4213.3362379999999</v>
      </c>
      <c r="AR7" s="1" t="b">
        <v>0</v>
      </c>
      <c r="AS7" s="1">
        <v>1.6831790326517101E-2</v>
      </c>
      <c r="AT7" s="1">
        <v>0.13412478626445501</v>
      </c>
      <c r="AU7" s="1">
        <v>-0.77133597649980701</v>
      </c>
      <c r="AV7" s="1">
        <v>5801.9015446666699</v>
      </c>
      <c r="AW7" s="1">
        <v>9902.9735806666704</v>
      </c>
      <c r="AX7" s="1" t="b">
        <v>0</v>
      </c>
    </row>
    <row r="8" spans="1:50">
      <c r="A8" t="s">
        <v>54</v>
      </c>
      <c r="B8" s="1">
        <v>58424.195339999998</v>
      </c>
      <c r="C8" s="1">
        <v>57571.9447</v>
      </c>
      <c r="D8" s="1">
        <v>66974.788119999997</v>
      </c>
      <c r="E8" s="1">
        <v>33549.267639999998</v>
      </c>
      <c r="F8" s="1">
        <v>32969.153619999997</v>
      </c>
      <c r="G8" s="1">
        <v>36444.215850000001</v>
      </c>
      <c r="H8" s="1">
        <v>46480.958409999999</v>
      </c>
      <c r="I8" s="1">
        <v>61719.819499999998</v>
      </c>
      <c r="J8" s="1">
        <v>49849.58008</v>
      </c>
      <c r="K8" s="1">
        <v>46791.933409999998</v>
      </c>
      <c r="L8" s="1">
        <v>36999.629520000002</v>
      </c>
      <c r="M8" s="1">
        <v>33716.903550000003</v>
      </c>
      <c r="N8" s="1">
        <v>4.77446326950686E-4</v>
      </c>
      <c r="O8" s="1">
        <v>3.94824322367317E-3</v>
      </c>
      <c r="P8" s="1">
        <v>0.62927221443720605</v>
      </c>
      <c r="Q8" s="1">
        <v>56836.881025000002</v>
      </c>
      <c r="R8" s="1">
        <v>36745.183931666703</v>
      </c>
      <c r="S8" s="1" t="b">
        <v>1</v>
      </c>
      <c r="T8" s="1">
        <v>46791.032478333298</v>
      </c>
      <c r="U8" s="1">
        <v>0.81956991278442504</v>
      </c>
      <c r="V8" s="1">
        <v>0.92842797277924705</v>
      </c>
      <c r="W8" s="1">
        <v>-5.3319656862083099E-2</v>
      </c>
      <c r="X8" s="1">
        <v>45926.470744999999</v>
      </c>
      <c r="Y8" s="1">
        <v>47655.594211666699</v>
      </c>
      <c r="Z8" s="1" t="b">
        <v>0</v>
      </c>
      <c r="AA8" s="1">
        <v>6.8334227087150697E-3</v>
      </c>
      <c r="AB8" s="1">
        <v>2.3982469667479901E-2</v>
      </c>
      <c r="AC8" s="1">
        <v>0.829493530258538</v>
      </c>
      <c r="AD8" s="1">
        <v>60990.309386666697</v>
      </c>
      <c r="AE8" s="1">
        <v>34320.879036666702</v>
      </c>
      <c r="AF8" s="1" t="b">
        <v>1</v>
      </c>
      <c r="AG8" s="1">
        <v>9.1542512966844805E-2</v>
      </c>
      <c r="AH8" s="1">
        <v>0.157955708648673</v>
      </c>
      <c r="AI8" s="1">
        <v>0.427619596353293</v>
      </c>
      <c r="AJ8" s="1">
        <v>52683.452663333301</v>
      </c>
      <c r="AK8" s="1">
        <v>39169.488826666697</v>
      </c>
      <c r="AL8" s="1" t="b">
        <v>0</v>
      </c>
      <c r="AM8" s="1">
        <v>0.342156310852815</v>
      </c>
      <c r="AN8" s="1">
        <v>0.51033483652623202</v>
      </c>
      <c r="AO8" s="1">
        <v>0.19064379676795201</v>
      </c>
      <c r="AP8" s="1">
        <v>39169.488826666697</v>
      </c>
      <c r="AQ8" s="1">
        <v>34320.879036666702</v>
      </c>
      <c r="AR8" s="1" t="b">
        <v>0</v>
      </c>
      <c r="AS8" s="1">
        <v>0.21757887336252901</v>
      </c>
      <c r="AT8" s="1">
        <v>0.38267862069990799</v>
      </c>
      <c r="AU8" s="1">
        <v>-0.211230137137292</v>
      </c>
      <c r="AV8" s="1">
        <v>52683.452663333301</v>
      </c>
      <c r="AW8" s="1">
        <v>60990.309386666697</v>
      </c>
      <c r="AX8" s="1" t="b">
        <v>0</v>
      </c>
    </row>
    <row r="9" spans="1:50">
      <c r="A9" t="s">
        <v>55</v>
      </c>
      <c r="B9" s="1">
        <v>222.19947160000001</v>
      </c>
      <c r="C9" s="1">
        <v>195.2086357</v>
      </c>
      <c r="D9" s="1">
        <v>245.0472212</v>
      </c>
      <c r="E9" s="1">
        <v>166.85043089999999</v>
      </c>
      <c r="F9" s="1">
        <v>175.54647919999999</v>
      </c>
      <c r="G9" s="1">
        <v>139.7735438</v>
      </c>
      <c r="H9" s="1">
        <v>87.502906300000006</v>
      </c>
      <c r="I9" s="1">
        <v>204.41754689999999</v>
      </c>
      <c r="J9" s="1">
        <v>154.08817389999999</v>
      </c>
      <c r="K9" s="1">
        <v>311.53832929999999</v>
      </c>
      <c r="L9" s="1">
        <v>943.46244130000002</v>
      </c>
      <c r="M9" s="1">
        <v>300.22054379999997</v>
      </c>
      <c r="N9" s="1">
        <v>0.27200190977241101</v>
      </c>
      <c r="O9" s="1">
        <v>0.34114875838456099</v>
      </c>
      <c r="P9" s="1">
        <v>-0.87816156332830397</v>
      </c>
      <c r="Q9" s="1">
        <v>184.74399260000001</v>
      </c>
      <c r="R9" s="1">
        <v>339.56529471666698</v>
      </c>
      <c r="S9" s="1" t="b">
        <v>0</v>
      </c>
      <c r="T9" s="1">
        <v>262.15464365833299</v>
      </c>
      <c r="U9" s="1">
        <v>0.31348242557712003</v>
      </c>
      <c r="V9" s="1">
        <v>0.85011901913915799</v>
      </c>
      <c r="W9" s="1">
        <v>0.80601093385885303</v>
      </c>
      <c r="X9" s="1">
        <v>333.53832358333301</v>
      </c>
      <c r="Y9" s="1">
        <v>190.77096373333299</v>
      </c>
      <c r="Z9" s="1" t="b">
        <v>0</v>
      </c>
      <c r="AA9" s="1">
        <v>3.2355274002434702E-2</v>
      </c>
      <c r="AB9" s="1">
        <v>6.9082072249628299E-2</v>
      </c>
      <c r="AC9" s="1">
        <v>0.45827992305946502</v>
      </c>
      <c r="AD9" s="1">
        <v>220.81844283333299</v>
      </c>
      <c r="AE9" s="1">
        <v>160.72348463333299</v>
      </c>
      <c r="AF9" s="1" t="b">
        <v>0</v>
      </c>
      <c r="AG9" s="1">
        <v>0.22190044513625401</v>
      </c>
      <c r="AH9" s="1">
        <v>0.31660929708623597</v>
      </c>
      <c r="AI9" s="1">
        <v>-1.8019763749794599</v>
      </c>
      <c r="AJ9" s="1">
        <v>148.669542366667</v>
      </c>
      <c r="AK9" s="1">
        <v>518.40710479999996</v>
      </c>
      <c r="AL9" s="1" t="b">
        <v>0</v>
      </c>
      <c r="AM9" s="1">
        <v>0.23421622170579501</v>
      </c>
      <c r="AN9" s="1">
        <v>0.42490982044267001</v>
      </c>
      <c r="AO9" s="1">
        <v>1.68950474209723</v>
      </c>
      <c r="AP9" s="1">
        <v>518.40710479999996</v>
      </c>
      <c r="AQ9" s="1">
        <v>160.72348463333299</v>
      </c>
      <c r="AR9" s="1" t="b">
        <v>0</v>
      </c>
      <c r="AS9" s="1">
        <v>0.15481977339642899</v>
      </c>
      <c r="AT9" s="1">
        <v>0.33059632191564098</v>
      </c>
      <c r="AU9" s="1">
        <v>-0.57075155594169602</v>
      </c>
      <c r="AV9" s="1">
        <v>148.669542366667</v>
      </c>
      <c r="AW9" s="1">
        <v>220.81844283333299</v>
      </c>
      <c r="AX9" s="1" t="b">
        <v>0</v>
      </c>
    </row>
    <row r="10" spans="1:50">
      <c r="A10" t="s">
        <v>56</v>
      </c>
      <c r="B10" s="1">
        <v>453.46763540000001</v>
      </c>
      <c r="C10" s="1">
        <v>471.94303339999999</v>
      </c>
      <c r="D10" s="1">
        <v>739.81111510000005</v>
      </c>
      <c r="E10" s="1">
        <v>1057.1538190000001</v>
      </c>
      <c r="F10" s="1">
        <v>1161.473477</v>
      </c>
      <c r="G10" s="1">
        <v>1213.715841</v>
      </c>
      <c r="H10" s="1">
        <v>811.914671</v>
      </c>
      <c r="I10" s="1">
        <v>919.01701879999996</v>
      </c>
      <c r="J10" s="1">
        <v>684.06975320000004</v>
      </c>
      <c r="K10" s="1">
        <v>2284.7284289999998</v>
      </c>
      <c r="L10" s="1">
        <v>801.16050470000005</v>
      </c>
      <c r="M10" s="1">
        <v>1452.285498</v>
      </c>
      <c r="N10" s="1">
        <v>2.5783421777490999E-2</v>
      </c>
      <c r="O10" s="1">
        <v>4.4489041498415802E-2</v>
      </c>
      <c r="P10" s="1">
        <v>-0.96602532577405997</v>
      </c>
      <c r="Q10" s="1">
        <v>680.03720448333297</v>
      </c>
      <c r="R10" s="1">
        <v>1328.41959478333</v>
      </c>
      <c r="S10" s="1" t="b">
        <v>1</v>
      </c>
      <c r="T10" s="1">
        <v>1004.22839963333</v>
      </c>
      <c r="U10" s="1">
        <v>0.31315003011694498</v>
      </c>
      <c r="V10" s="1">
        <v>0.85011901913915799</v>
      </c>
      <c r="W10" s="1">
        <v>0.44786383769626698</v>
      </c>
      <c r="X10" s="1">
        <v>1158.86264578333</v>
      </c>
      <c r="Y10" s="1">
        <v>849.594153483333</v>
      </c>
      <c r="Z10" s="1" t="b">
        <v>0</v>
      </c>
      <c r="AA10" s="1">
        <v>1.13857448058823E-2</v>
      </c>
      <c r="AB10" s="1">
        <v>3.33981847639215E-2</v>
      </c>
      <c r="AC10" s="1">
        <v>-1.0434794520577899</v>
      </c>
      <c r="AD10" s="1">
        <v>555.07392796666704</v>
      </c>
      <c r="AE10" s="1">
        <v>1144.1143790000001</v>
      </c>
      <c r="AF10" s="1" t="b">
        <v>1</v>
      </c>
      <c r="AG10" s="1">
        <v>0.239138780988154</v>
      </c>
      <c r="AH10" s="1">
        <v>0.32375711887627001</v>
      </c>
      <c r="AI10" s="1">
        <v>-0.91008801118080496</v>
      </c>
      <c r="AJ10" s="1">
        <v>805.00048100000004</v>
      </c>
      <c r="AK10" s="1">
        <v>1512.7248105666699</v>
      </c>
      <c r="AL10" s="1" t="b">
        <v>0</v>
      </c>
      <c r="AM10" s="1">
        <v>0.48146889713714502</v>
      </c>
      <c r="AN10" s="1">
        <v>0.63597781349042604</v>
      </c>
      <c r="AO10" s="1">
        <v>0.40291827362612298</v>
      </c>
      <c r="AP10" s="1">
        <v>1512.7248105666699</v>
      </c>
      <c r="AQ10" s="1">
        <v>1144.1143790000001</v>
      </c>
      <c r="AR10" s="1" t="b">
        <v>0</v>
      </c>
      <c r="AS10" s="1">
        <v>0.101119828346181</v>
      </c>
      <c r="AT10" s="1">
        <v>0.26967129139703799</v>
      </c>
      <c r="AU10" s="1">
        <v>0.53630971450310905</v>
      </c>
      <c r="AV10" s="1">
        <v>805.00048100000004</v>
      </c>
      <c r="AW10" s="1">
        <v>555.07392796666704</v>
      </c>
      <c r="AX10" s="1" t="b">
        <v>0</v>
      </c>
    </row>
    <row r="11" spans="1:50">
      <c r="A11" t="s">
        <v>57</v>
      </c>
      <c r="B11" s="1">
        <v>15647.280570000001</v>
      </c>
      <c r="C11" s="1">
        <v>16508.23288</v>
      </c>
      <c r="D11" s="1">
        <v>14784.1824</v>
      </c>
      <c r="E11" s="1">
        <v>6556.0470230000001</v>
      </c>
      <c r="F11" s="1">
        <v>6786.4428850000004</v>
      </c>
      <c r="G11" s="1">
        <v>8962.6620849999999</v>
      </c>
      <c r="H11" s="1">
        <v>12663.98877</v>
      </c>
      <c r="I11" s="1">
        <v>12547.87362</v>
      </c>
      <c r="J11" s="1">
        <v>12096.304620000001</v>
      </c>
      <c r="K11" s="1">
        <v>8473.9517460000006</v>
      </c>
      <c r="L11" s="1">
        <v>6278.0934299999999</v>
      </c>
      <c r="M11" s="1">
        <v>6152.7301360000001</v>
      </c>
      <c r="N11" s="1">
        <v>4.3480970016737497E-5</v>
      </c>
      <c r="O11" s="1">
        <v>9.56581340368225E-4</v>
      </c>
      <c r="P11" s="1">
        <v>0.96327728570897697</v>
      </c>
      <c r="Q11" s="1">
        <v>14041.3104766667</v>
      </c>
      <c r="R11" s="1">
        <v>7201.6545508333302</v>
      </c>
      <c r="S11" s="1" t="b">
        <v>1</v>
      </c>
      <c r="T11" s="1">
        <v>10621.482513749999</v>
      </c>
      <c r="U11" s="1">
        <v>0.43936569925782099</v>
      </c>
      <c r="V11" s="1">
        <v>0.85011901913915799</v>
      </c>
      <c r="W11" s="1">
        <v>-0.25036679237213499</v>
      </c>
      <c r="X11" s="1">
        <v>9702.1570536666695</v>
      </c>
      <c r="Y11" s="1">
        <v>11540.8079738333</v>
      </c>
      <c r="Z11" s="1" t="b">
        <v>0</v>
      </c>
      <c r="AA11" s="1">
        <v>1.67768429432243E-3</v>
      </c>
      <c r="AB11" s="1">
        <v>1.2303018158364499E-2</v>
      </c>
      <c r="AC11" s="1">
        <v>1.0734315147812099</v>
      </c>
      <c r="AD11" s="1">
        <v>15646.565283333301</v>
      </c>
      <c r="AE11" s="1">
        <v>7435.0506643333301</v>
      </c>
      <c r="AF11" s="1" t="b">
        <v>1</v>
      </c>
      <c r="AG11" s="1">
        <v>1.47629071640845E-2</v>
      </c>
      <c r="AH11" s="1">
        <v>6.8375570023127996E-2</v>
      </c>
      <c r="AI11" s="1">
        <v>0.83565894361193704</v>
      </c>
      <c r="AJ11" s="1">
        <v>12436.05567</v>
      </c>
      <c r="AK11" s="1">
        <v>6968.2584373333302</v>
      </c>
      <c r="AL11" s="1" t="b">
        <v>0</v>
      </c>
      <c r="AM11" s="1">
        <v>0.68656309511043501</v>
      </c>
      <c r="AN11" s="1">
        <v>0.77499115855491796</v>
      </c>
      <c r="AO11" s="1">
        <v>-9.3544441898032404E-2</v>
      </c>
      <c r="AP11" s="1">
        <v>6968.2584373333302</v>
      </c>
      <c r="AQ11" s="1">
        <v>7435.0506643333301</v>
      </c>
      <c r="AR11" s="1" t="b">
        <v>0</v>
      </c>
      <c r="AS11" s="1">
        <v>1.5099499057187099E-2</v>
      </c>
      <c r="AT11" s="1">
        <v>0.13412478626445501</v>
      </c>
      <c r="AU11" s="1">
        <v>-0.33131701306730699</v>
      </c>
      <c r="AV11" s="1">
        <v>12436.05567</v>
      </c>
      <c r="AW11" s="1">
        <v>15646.565283333301</v>
      </c>
      <c r="AX11" s="1" t="b">
        <v>0</v>
      </c>
    </row>
    <row r="12" spans="1:50">
      <c r="A12" t="s">
        <v>58</v>
      </c>
      <c r="B12" s="1">
        <v>3001743.4079999998</v>
      </c>
      <c r="C12" s="1">
        <v>3353997.62</v>
      </c>
      <c r="D12" s="1">
        <v>3473641.3879999998</v>
      </c>
      <c r="E12" s="1">
        <v>2047106.7220000001</v>
      </c>
      <c r="F12" s="1">
        <v>1698512.6470000001</v>
      </c>
      <c r="G12" s="1">
        <v>2573092.0729999999</v>
      </c>
      <c r="H12" s="1">
        <v>2335450.8429999999</v>
      </c>
      <c r="I12" s="1">
        <v>3500449.5380000002</v>
      </c>
      <c r="J12" s="1">
        <v>3087854.3960000002</v>
      </c>
      <c r="K12" s="1">
        <v>2421586.2409999999</v>
      </c>
      <c r="L12" s="1">
        <v>2355497.196</v>
      </c>
      <c r="M12" s="1">
        <v>2250111.3939999999</v>
      </c>
      <c r="N12" s="1">
        <v>2.60333403804192E-3</v>
      </c>
      <c r="O12" s="1">
        <v>9.1637358139075708E-3</v>
      </c>
      <c r="P12" s="1">
        <v>0.49073468567274398</v>
      </c>
      <c r="Q12" s="1">
        <v>3125522.8654999998</v>
      </c>
      <c r="R12" s="1">
        <v>2224317.7121666698</v>
      </c>
      <c r="S12" s="1" t="b">
        <v>1</v>
      </c>
      <c r="T12" s="1">
        <v>2674920.2888333299</v>
      </c>
      <c r="U12" s="1">
        <v>0.92914153968703395</v>
      </c>
      <c r="V12" s="1">
        <v>0.93982132749952896</v>
      </c>
      <c r="W12" s="1">
        <v>-1.77215628493155E-2</v>
      </c>
      <c r="X12" s="1">
        <v>2658491.6013333299</v>
      </c>
      <c r="Y12" s="1">
        <v>2691348.9763333299</v>
      </c>
      <c r="Z12" s="1" t="b">
        <v>0</v>
      </c>
      <c r="AA12" s="1">
        <v>2.5457701385530301E-2</v>
      </c>
      <c r="AB12" s="1">
        <v>5.8954676892806999E-2</v>
      </c>
      <c r="AC12" s="1">
        <v>0.637470390872936</v>
      </c>
      <c r="AD12" s="1">
        <v>3276460.8053333298</v>
      </c>
      <c r="AE12" s="1">
        <v>2106237.14733333</v>
      </c>
      <c r="AF12" s="1" t="b">
        <v>0</v>
      </c>
      <c r="AG12" s="1">
        <v>0.20284960614006001</v>
      </c>
      <c r="AH12" s="1">
        <v>0.30753386451988202</v>
      </c>
      <c r="AI12" s="1">
        <v>0.34470197090335902</v>
      </c>
      <c r="AJ12" s="1">
        <v>2974584.9256666698</v>
      </c>
      <c r="AK12" s="1">
        <v>2342398.2769999998</v>
      </c>
      <c r="AL12" s="1" t="b">
        <v>0</v>
      </c>
      <c r="AM12" s="1">
        <v>0.45221311717962098</v>
      </c>
      <c r="AN12" s="1">
        <v>0.61222698941240905</v>
      </c>
      <c r="AO12" s="1">
        <v>0.153318514813469</v>
      </c>
      <c r="AP12" s="1">
        <v>2342398.2769999998</v>
      </c>
      <c r="AQ12" s="1">
        <v>2106237.14733333</v>
      </c>
      <c r="AR12" s="1" t="b">
        <v>0</v>
      </c>
      <c r="AS12" s="1">
        <v>0.48021594968983</v>
      </c>
      <c r="AT12" s="1">
        <v>0.66029693082351604</v>
      </c>
      <c r="AU12" s="1">
        <v>-0.139449905156108</v>
      </c>
      <c r="AV12" s="1">
        <v>2974584.9256666698</v>
      </c>
      <c r="AW12" s="1">
        <v>3276460.8053333298</v>
      </c>
      <c r="AX12" s="1" t="b">
        <v>0</v>
      </c>
    </row>
    <row r="13" spans="1:50">
      <c r="A13" t="s">
        <v>59</v>
      </c>
      <c r="B13" s="1">
        <v>4988.75</v>
      </c>
      <c r="C13" s="1">
        <v>5481.108491</v>
      </c>
      <c r="D13" s="1">
        <v>5487.0813660000003</v>
      </c>
      <c r="E13" s="1">
        <v>32360.15583</v>
      </c>
      <c r="F13" s="1">
        <v>31963.641820000001</v>
      </c>
      <c r="G13" s="1">
        <v>36895.455629999997</v>
      </c>
      <c r="H13" s="1">
        <v>5724.9755869999999</v>
      </c>
      <c r="I13" s="1">
        <v>7470.9771129999999</v>
      </c>
      <c r="J13" s="1">
        <v>8090.6901630000002</v>
      </c>
      <c r="K13" s="1">
        <v>85656.163629999995</v>
      </c>
      <c r="L13" s="1">
        <v>57118.004690000002</v>
      </c>
      <c r="M13" s="1">
        <v>58664.960729999999</v>
      </c>
      <c r="N13" s="1">
        <v>3.5365801928194701E-3</v>
      </c>
      <c r="O13" s="1">
        <v>1.07316916195901E-2</v>
      </c>
      <c r="P13" s="1">
        <v>-3.02262654043906</v>
      </c>
      <c r="Q13" s="1">
        <v>6207.2637866666701</v>
      </c>
      <c r="R13" s="1">
        <v>50443.063721666702</v>
      </c>
      <c r="S13" s="1" t="b">
        <v>1</v>
      </c>
      <c r="T13" s="1">
        <v>28325.163754166701</v>
      </c>
      <c r="U13" s="1">
        <v>0.292188008717225</v>
      </c>
      <c r="V13" s="1">
        <v>0.85011901913915799</v>
      </c>
      <c r="W13" s="1">
        <v>0.92658901904537305</v>
      </c>
      <c r="X13" s="1">
        <v>37120.961985499998</v>
      </c>
      <c r="Y13" s="1">
        <v>19529.365522833301</v>
      </c>
      <c r="Z13" s="1" t="b">
        <v>0</v>
      </c>
      <c r="AA13" s="1">
        <v>2.8291436792948002E-3</v>
      </c>
      <c r="AB13" s="1">
        <v>1.5560290236121399E-2</v>
      </c>
      <c r="AC13" s="1">
        <v>-2.6652278260929201</v>
      </c>
      <c r="AD13" s="1">
        <v>5318.9799523333304</v>
      </c>
      <c r="AE13" s="1">
        <v>33739.751093333303</v>
      </c>
      <c r="AF13" s="1" t="b">
        <v>1</v>
      </c>
      <c r="AG13" s="1">
        <v>2.24555494793977E-2</v>
      </c>
      <c r="AH13" s="1">
        <v>8.5916884964652301E-2</v>
      </c>
      <c r="AI13" s="1">
        <v>-3.24232360647613</v>
      </c>
      <c r="AJ13" s="1">
        <v>7095.5476209999997</v>
      </c>
      <c r="AK13" s="1">
        <v>67146.376350000006</v>
      </c>
      <c r="AL13" s="1" t="b">
        <v>0</v>
      </c>
      <c r="AM13" s="1">
        <v>6.5187072567353899E-2</v>
      </c>
      <c r="AN13" s="1">
        <v>0.204873656640255</v>
      </c>
      <c r="AO13" s="1">
        <v>0.99286021411825998</v>
      </c>
      <c r="AP13" s="1">
        <v>67146.376350000006</v>
      </c>
      <c r="AQ13" s="1">
        <v>33739.751093333303</v>
      </c>
      <c r="AR13" s="1" t="b">
        <v>0</v>
      </c>
      <c r="AS13" s="1">
        <v>0.12229239152058199</v>
      </c>
      <c r="AT13" s="1">
        <v>0.29893695705031098</v>
      </c>
      <c r="AU13" s="1">
        <v>0.41576443373504601</v>
      </c>
      <c r="AV13" s="1">
        <v>7095.5476209999997</v>
      </c>
      <c r="AW13" s="1">
        <v>5318.9799523333304</v>
      </c>
      <c r="AX13" s="1" t="b">
        <v>0</v>
      </c>
    </row>
    <row r="14" spans="1:50">
      <c r="A14" t="s">
        <v>60</v>
      </c>
      <c r="B14" s="1">
        <v>14981.163989999999</v>
      </c>
      <c r="C14" s="1">
        <v>18456.843089999998</v>
      </c>
      <c r="D14" s="1">
        <v>20651.56279</v>
      </c>
      <c r="E14" s="1">
        <v>30308.642489999998</v>
      </c>
      <c r="F14" s="1">
        <v>29922.951949999999</v>
      </c>
      <c r="G14" s="1">
        <v>25687.258979999999</v>
      </c>
      <c r="H14" s="1">
        <v>17852.192470000002</v>
      </c>
      <c r="I14" s="1">
        <v>20476.930690000001</v>
      </c>
      <c r="J14" s="1">
        <v>15642.169519999999</v>
      </c>
      <c r="K14" s="1">
        <v>70341.555399999997</v>
      </c>
      <c r="L14" s="1">
        <v>57160.538</v>
      </c>
      <c r="M14" s="1">
        <v>74424.513489999998</v>
      </c>
      <c r="N14" s="1">
        <v>2.03486709607252E-2</v>
      </c>
      <c r="O14" s="1">
        <v>3.7305896761329498E-2</v>
      </c>
      <c r="P14" s="1">
        <v>-1.4134503564680301</v>
      </c>
      <c r="Q14" s="1">
        <v>18010.143758333299</v>
      </c>
      <c r="R14" s="1">
        <v>47974.243385000002</v>
      </c>
      <c r="S14" s="1" t="b">
        <v>1</v>
      </c>
      <c r="T14" s="1">
        <v>32992.193571666699</v>
      </c>
      <c r="U14" s="1">
        <v>0.150621530193282</v>
      </c>
      <c r="V14" s="1">
        <v>0.85011901913915799</v>
      </c>
      <c r="W14" s="1">
        <v>0.87005467940792602</v>
      </c>
      <c r="X14" s="1">
        <v>42649.649928333303</v>
      </c>
      <c r="Y14" s="1">
        <v>23334.737215000001</v>
      </c>
      <c r="Z14" s="1" t="b">
        <v>0</v>
      </c>
      <c r="AA14" s="1">
        <v>9.0013108071774796E-3</v>
      </c>
      <c r="AB14" s="1">
        <v>2.7314322449366199E-2</v>
      </c>
      <c r="AC14" s="1">
        <v>-0.66762431583940396</v>
      </c>
      <c r="AD14" s="1">
        <v>18029.8566233333</v>
      </c>
      <c r="AE14" s="1">
        <v>28639.617806666702</v>
      </c>
      <c r="AF14" s="1" t="b">
        <v>1</v>
      </c>
      <c r="AG14" s="1">
        <v>7.5670713126476299E-3</v>
      </c>
      <c r="AH14" s="1">
        <v>5.9271087472901399E-2</v>
      </c>
      <c r="AI14" s="1">
        <v>-1.90356687293692</v>
      </c>
      <c r="AJ14" s="1">
        <v>17990.430893333301</v>
      </c>
      <c r="AK14" s="1">
        <v>67308.868963333298</v>
      </c>
      <c r="AL14" s="1" t="b">
        <v>0</v>
      </c>
      <c r="AM14" s="1">
        <v>1.25654083904415E-2</v>
      </c>
      <c r="AN14" s="1">
        <v>0.157965134051264</v>
      </c>
      <c r="AO14" s="1">
        <v>1.2327843742072599</v>
      </c>
      <c r="AP14" s="1">
        <v>67308.868963333298</v>
      </c>
      <c r="AQ14" s="1">
        <v>28639.617806666702</v>
      </c>
      <c r="AR14" s="1" t="b">
        <v>0</v>
      </c>
      <c r="AS14" s="1">
        <v>0.98635180972056902</v>
      </c>
      <c r="AT14" s="1">
        <v>0.99515174779238602</v>
      </c>
      <c r="AU14" s="1">
        <v>-3.15818289025935E-3</v>
      </c>
      <c r="AV14" s="1">
        <v>17990.430893333301</v>
      </c>
      <c r="AW14" s="1">
        <v>18029.8566233333</v>
      </c>
      <c r="AX14" s="1" t="b">
        <v>0</v>
      </c>
    </row>
    <row r="15" spans="1:50">
      <c r="A15" t="s">
        <v>61</v>
      </c>
      <c r="B15" s="1">
        <v>110664.465</v>
      </c>
      <c r="C15" s="1">
        <v>120854.36139999999</v>
      </c>
      <c r="D15" s="1">
        <v>127908.5652</v>
      </c>
      <c r="E15" s="1">
        <v>39594.89316</v>
      </c>
      <c r="F15" s="1">
        <v>40345.089440000003</v>
      </c>
      <c r="G15" s="1">
        <v>43260.154600000002</v>
      </c>
      <c r="H15" s="1">
        <v>68361.334570000006</v>
      </c>
      <c r="I15" s="1">
        <v>103558.3685</v>
      </c>
      <c r="J15" s="1">
        <v>79630.617710000006</v>
      </c>
      <c r="K15" s="1">
        <v>52270.175320000002</v>
      </c>
      <c r="L15" s="1">
        <v>42914.495309999998</v>
      </c>
      <c r="M15" s="1">
        <v>43066.519639999999</v>
      </c>
      <c r="N15" s="1">
        <v>1.4464334562101801E-3</v>
      </c>
      <c r="O15" s="1">
        <v>6.0612449593569397E-3</v>
      </c>
      <c r="P15" s="1">
        <v>1.2245773582722701</v>
      </c>
      <c r="Q15" s="1">
        <v>101829.61873</v>
      </c>
      <c r="R15" s="1">
        <v>43575.221245000001</v>
      </c>
      <c r="S15" s="1" t="b">
        <v>1</v>
      </c>
      <c r="T15" s="1">
        <v>72702.419987500005</v>
      </c>
      <c r="U15" s="1">
        <v>0.46745876667152098</v>
      </c>
      <c r="V15" s="1">
        <v>0.85011901913915799</v>
      </c>
      <c r="W15" s="1">
        <v>-0.30817052524961902</v>
      </c>
      <c r="X15" s="1">
        <v>64966.9185083333</v>
      </c>
      <c r="Y15" s="1">
        <v>80437.921466666696</v>
      </c>
      <c r="Z15" s="1" t="b">
        <v>0</v>
      </c>
      <c r="AA15" s="1">
        <v>2.80071213650858E-3</v>
      </c>
      <c r="AB15" s="1">
        <v>1.5560290236121399E-2</v>
      </c>
      <c r="AC15" s="1">
        <v>1.54469649670593</v>
      </c>
      <c r="AD15" s="1">
        <v>119809.13053333299</v>
      </c>
      <c r="AE15" s="1">
        <v>41066.712399999997</v>
      </c>
      <c r="AF15" s="1" t="b">
        <v>1</v>
      </c>
      <c r="AG15" s="1">
        <v>5.77873637978564E-2</v>
      </c>
      <c r="AH15" s="1">
        <v>0.118687289742631</v>
      </c>
      <c r="AI15" s="1">
        <v>0.86355512800808598</v>
      </c>
      <c r="AJ15" s="1">
        <v>83850.106926666704</v>
      </c>
      <c r="AK15" s="1">
        <v>46083.730089999997</v>
      </c>
      <c r="AL15" s="1" t="b">
        <v>0</v>
      </c>
      <c r="AM15" s="1">
        <v>0.24142603434242599</v>
      </c>
      <c r="AN15" s="1">
        <v>0.42490982044267001</v>
      </c>
      <c r="AO15" s="1">
        <v>0.166288038689023</v>
      </c>
      <c r="AP15" s="1">
        <v>46083.730089999997</v>
      </c>
      <c r="AQ15" s="1">
        <v>41066.712399999997</v>
      </c>
      <c r="AR15" s="1" t="b">
        <v>0</v>
      </c>
      <c r="AS15" s="1">
        <v>5.5307689826406298E-2</v>
      </c>
      <c r="AT15" s="1">
        <v>0.212213261053778</v>
      </c>
      <c r="AU15" s="1">
        <v>-0.51485333000882605</v>
      </c>
      <c r="AV15" s="1">
        <v>83850.106926666704</v>
      </c>
      <c r="AW15" s="1">
        <v>119809.13053333299</v>
      </c>
      <c r="AX15" s="1" t="b">
        <v>0</v>
      </c>
    </row>
    <row r="16" spans="1:50">
      <c r="A16" t="s">
        <v>62</v>
      </c>
      <c r="B16" s="1">
        <v>56366274.509999998</v>
      </c>
      <c r="C16" s="1">
        <v>57471124.469999999</v>
      </c>
      <c r="D16" s="1">
        <v>62389815.5</v>
      </c>
      <c r="E16" s="1">
        <v>52668001.740000002</v>
      </c>
      <c r="F16" s="1">
        <v>42033883.890000001</v>
      </c>
      <c r="G16" s="1">
        <v>46236727.799999997</v>
      </c>
      <c r="H16" s="1">
        <v>58787152.390000001</v>
      </c>
      <c r="I16" s="1">
        <v>81983985.890000001</v>
      </c>
      <c r="J16" s="1">
        <v>69842894.739999995</v>
      </c>
      <c r="K16" s="1">
        <v>106876016.90000001</v>
      </c>
      <c r="L16" s="1">
        <v>88522521.170000002</v>
      </c>
      <c r="M16" s="1">
        <v>85193418.450000003</v>
      </c>
      <c r="N16" s="1">
        <v>0.63628041362820797</v>
      </c>
      <c r="O16" s="1">
        <v>0.69990845499102905</v>
      </c>
      <c r="P16" s="1">
        <v>-0.1238956286648</v>
      </c>
      <c r="Q16" s="1">
        <v>64473541.25</v>
      </c>
      <c r="R16" s="1">
        <v>70255094.991666704</v>
      </c>
      <c r="S16" s="1" t="b">
        <v>0</v>
      </c>
      <c r="T16" s="1">
        <v>67364318.120833293</v>
      </c>
      <c r="U16" s="1">
        <v>5.7357952937578203E-3</v>
      </c>
      <c r="V16" s="1">
        <v>0.15551773258545101</v>
      </c>
      <c r="W16" s="1">
        <v>0.63109081185215399</v>
      </c>
      <c r="X16" s="1">
        <v>81867664.923333302</v>
      </c>
      <c r="Y16" s="1">
        <v>52860971.318333298</v>
      </c>
      <c r="Z16" s="1" t="b">
        <v>0</v>
      </c>
      <c r="AA16" s="1">
        <v>4.1507168229125299E-2</v>
      </c>
      <c r="AB16" s="1">
        <v>8.1169573425845007E-2</v>
      </c>
      <c r="AC16" s="1">
        <v>0.32236980863738401</v>
      </c>
      <c r="AD16" s="1">
        <v>58742404.826666698</v>
      </c>
      <c r="AE16" s="1">
        <v>46979537.810000002</v>
      </c>
      <c r="AF16" s="1" t="b">
        <v>0</v>
      </c>
      <c r="AG16" s="1">
        <v>7.0116073983813407E-2</v>
      </c>
      <c r="AH16" s="1">
        <v>0.13429429083563901</v>
      </c>
      <c r="AI16" s="1">
        <v>-0.41387208808072101</v>
      </c>
      <c r="AJ16" s="1">
        <v>70204677.673333302</v>
      </c>
      <c r="AK16" s="1">
        <v>93530652.173333302</v>
      </c>
      <c r="AL16" s="1" t="b">
        <v>0</v>
      </c>
      <c r="AM16" s="1">
        <v>9.9313022586349307E-3</v>
      </c>
      <c r="AN16" s="1">
        <v>0.157965134051264</v>
      </c>
      <c r="AO16" s="1">
        <v>0.99340672723832901</v>
      </c>
      <c r="AP16" s="1">
        <v>93530652.173333302</v>
      </c>
      <c r="AQ16" s="1">
        <v>46979537.810000002</v>
      </c>
      <c r="AR16" s="1" t="b">
        <v>0</v>
      </c>
      <c r="AS16" s="1">
        <v>0.22428741509099201</v>
      </c>
      <c r="AT16" s="1">
        <v>0.38267862069990799</v>
      </c>
      <c r="AU16" s="1">
        <v>0.25716483052022399</v>
      </c>
      <c r="AV16" s="1">
        <v>70204677.673333302</v>
      </c>
      <c r="AW16" s="1">
        <v>58742404.826666698</v>
      </c>
      <c r="AX16" s="1" t="b">
        <v>0</v>
      </c>
    </row>
    <row r="17" spans="1:50">
      <c r="A17" t="s">
        <v>63</v>
      </c>
      <c r="B17" s="1">
        <v>223468.8137</v>
      </c>
      <c r="C17" s="1">
        <v>229273.81280000001</v>
      </c>
      <c r="D17" s="1">
        <v>282495.53409999999</v>
      </c>
      <c r="E17" s="1">
        <v>351820.36170000001</v>
      </c>
      <c r="F17" s="1">
        <v>316291.98</v>
      </c>
      <c r="G17" s="1">
        <v>367786.614</v>
      </c>
      <c r="H17" s="1">
        <v>133069.75409999999</v>
      </c>
      <c r="I17" s="1">
        <v>195233.2346</v>
      </c>
      <c r="J17" s="1">
        <v>147966.31400000001</v>
      </c>
      <c r="K17" s="1">
        <v>428658.20939999999</v>
      </c>
      <c r="L17" s="1">
        <v>337400.64919999999</v>
      </c>
      <c r="M17" s="1">
        <v>399906.07610000001</v>
      </c>
      <c r="N17" s="1">
        <v>2.22237204475066E-4</v>
      </c>
      <c r="O17" s="1">
        <v>2.4446092492257199E-3</v>
      </c>
      <c r="P17" s="1">
        <v>-0.86192199824692395</v>
      </c>
      <c r="Q17" s="1">
        <v>201917.91055</v>
      </c>
      <c r="R17" s="1">
        <v>366977.31506666698</v>
      </c>
      <c r="S17" s="1" t="b">
        <v>1</v>
      </c>
      <c r="T17" s="1">
        <v>284447.61280833301</v>
      </c>
      <c r="U17" s="1">
        <v>0.72626150882877205</v>
      </c>
      <c r="V17" s="1">
        <v>0.92842797277924705</v>
      </c>
      <c r="W17" s="1">
        <v>-0.109015987435443</v>
      </c>
      <c r="X17" s="1">
        <v>273705.70623333298</v>
      </c>
      <c r="Y17" s="1">
        <v>295189.51938333298</v>
      </c>
      <c r="Z17" s="1" t="b">
        <v>0</v>
      </c>
      <c r="AA17" s="1">
        <v>1.56065198568118E-2</v>
      </c>
      <c r="AB17" s="1">
        <v>4.0393345511748197E-2</v>
      </c>
      <c r="AC17" s="1">
        <v>-0.49459973266197899</v>
      </c>
      <c r="AD17" s="1">
        <v>245079.38686666699</v>
      </c>
      <c r="AE17" s="1">
        <v>345299.6519</v>
      </c>
      <c r="AF17" s="1" t="b">
        <v>1</v>
      </c>
      <c r="AG17" s="1">
        <v>3.3091602851252999E-3</v>
      </c>
      <c r="AH17" s="1">
        <v>4.9707506953778201E-2</v>
      </c>
      <c r="AI17" s="1">
        <v>-1.2916749316582801</v>
      </c>
      <c r="AJ17" s="1">
        <v>158756.43423333301</v>
      </c>
      <c r="AK17" s="1">
        <v>388654.97823333298</v>
      </c>
      <c r="AL17" s="1" t="b">
        <v>1</v>
      </c>
      <c r="AM17" s="1">
        <v>0.25134680617240301</v>
      </c>
      <c r="AN17" s="1">
        <v>0.433696449866107</v>
      </c>
      <c r="AO17" s="1">
        <v>0.17064111586219699</v>
      </c>
      <c r="AP17" s="1">
        <v>388654.97823333298</v>
      </c>
      <c r="AQ17" s="1">
        <v>345299.6519</v>
      </c>
      <c r="AR17" s="1" t="b">
        <v>0</v>
      </c>
      <c r="AS17" s="1">
        <v>3.1270134990492401E-2</v>
      </c>
      <c r="AT17" s="1">
        <v>0.16304099969365499</v>
      </c>
      <c r="AU17" s="1">
        <v>-0.62643408313410798</v>
      </c>
      <c r="AV17" s="1">
        <v>158756.43423333301</v>
      </c>
      <c r="AW17" s="1">
        <v>245079.38686666699</v>
      </c>
      <c r="AX17" s="1" t="b">
        <v>0</v>
      </c>
    </row>
    <row r="18" spans="1:50">
      <c r="A18" t="s">
        <v>64</v>
      </c>
      <c r="B18" s="1">
        <v>733.64597089999995</v>
      </c>
      <c r="C18" s="1">
        <v>67.851959359999995</v>
      </c>
      <c r="D18" s="1">
        <v>116.18234649999999</v>
      </c>
      <c r="E18" s="1">
        <v>89.02845001</v>
      </c>
      <c r="F18" s="1">
        <v>158.0074449</v>
      </c>
      <c r="G18" s="1">
        <v>1237.3010340000001</v>
      </c>
      <c r="H18" s="1">
        <v>1185.1732159999999</v>
      </c>
      <c r="I18" s="1">
        <v>1696.0269949999999</v>
      </c>
      <c r="J18" s="1">
        <v>430.09947190000003</v>
      </c>
      <c r="K18" s="1">
        <v>217.06600209999999</v>
      </c>
      <c r="L18" s="1">
        <v>215.57805160000001</v>
      </c>
      <c r="M18" s="1">
        <v>157.96978849999999</v>
      </c>
      <c r="N18" s="1">
        <v>0.28651988630602299</v>
      </c>
      <c r="O18" s="1">
        <v>0.350190972151807</v>
      </c>
      <c r="P18" s="1">
        <v>1.0272326152717799</v>
      </c>
      <c r="Q18" s="1">
        <v>704.82999327666698</v>
      </c>
      <c r="R18" s="1">
        <v>345.82512851833297</v>
      </c>
      <c r="S18" s="1" t="b">
        <v>0</v>
      </c>
      <c r="T18" s="1">
        <v>525.32756089750001</v>
      </c>
      <c r="U18" s="1">
        <v>0.46342199115291699</v>
      </c>
      <c r="V18" s="1">
        <v>0.85011901913915799</v>
      </c>
      <c r="W18" s="1">
        <v>0.69993531992010405</v>
      </c>
      <c r="X18" s="1">
        <v>650.31892085000004</v>
      </c>
      <c r="Y18" s="1">
        <v>400.33620094499997</v>
      </c>
      <c r="Z18" s="1" t="b">
        <v>0</v>
      </c>
      <c r="AA18" s="1">
        <v>0.68790705245203099</v>
      </c>
      <c r="AB18" s="1">
        <v>0.70390489088114805</v>
      </c>
      <c r="AC18" s="1">
        <v>-0.69375509982431405</v>
      </c>
      <c r="AD18" s="1">
        <v>305.89342558666698</v>
      </c>
      <c r="AE18" s="1">
        <v>494.77897630333302</v>
      </c>
      <c r="AF18" s="1" t="b">
        <v>0</v>
      </c>
      <c r="AG18" s="1">
        <v>0.13210003973536499</v>
      </c>
      <c r="AH18" s="1">
        <v>0.215274138828002</v>
      </c>
      <c r="AI18" s="1">
        <v>2.48711051063938</v>
      </c>
      <c r="AJ18" s="1">
        <v>1103.7665609666701</v>
      </c>
      <c r="AK18" s="1">
        <v>196.87128073333301</v>
      </c>
      <c r="AL18" s="1" t="b">
        <v>0</v>
      </c>
      <c r="AM18" s="1">
        <v>0.507156798677595</v>
      </c>
      <c r="AN18" s="1">
        <v>0.65263607314010497</v>
      </c>
      <c r="AO18" s="1">
        <v>-1.3295315313857099</v>
      </c>
      <c r="AP18" s="1">
        <v>196.87128073333301</v>
      </c>
      <c r="AQ18" s="1">
        <v>494.77897630333302</v>
      </c>
      <c r="AR18" s="1" t="b">
        <v>0</v>
      </c>
      <c r="AS18" s="1">
        <v>0.151248666279613</v>
      </c>
      <c r="AT18" s="1">
        <v>0.33059632191564098</v>
      </c>
      <c r="AU18" s="1">
        <v>1.85133407907799</v>
      </c>
      <c r="AV18" s="1">
        <v>1103.7665609666701</v>
      </c>
      <c r="AW18" s="1">
        <v>305.89342558666698</v>
      </c>
      <c r="AX18" s="1" t="b">
        <v>0</v>
      </c>
    </row>
    <row r="19" spans="1:50">
      <c r="A19" t="s">
        <v>65</v>
      </c>
      <c r="B19" s="1">
        <v>4952317.5029999996</v>
      </c>
      <c r="C19" s="1">
        <v>6257941.8360000001</v>
      </c>
      <c r="D19" s="1">
        <v>5556984.2989999996</v>
      </c>
      <c r="E19" s="1">
        <v>2131419.0260000001</v>
      </c>
      <c r="F19" s="1">
        <v>1917125.7590000001</v>
      </c>
      <c r="G19" s="1">
        <v>2489644.2140000002</v>
      </c>
      <c r="H19" s="1">
        <v>4087977.47</v>
      </c>
      <c r="I19" s="1">
        <v>5248156.2249999996</v>
      </c>
      <c r="J19" s="1">
        <v>3734051.2420000001</v>
      </c>
      <c r="K19" s="1">
        <v>3736114.5839999998</v>
      </c>
      <c r="L19" s="1">
        <v>2601598.2779999999</v>
      </c>
      <c r="M19" s="1">
        <v>2760231.2579999999</v>
      </c>
      <c r="N19" s="1">
        <v>6.7198759997852799E-4</v>
      </c>
      <c r="O19" s="1">
        <v>3.94824322367317E-3</v>
      </c>
      <c r="P19" s="1">
        <v>0.93223943553150501</v>
      </c>
      <c r="Q19" s="1">
        <v>4972904.7625000002</v>
      </c>
      <c r="R19" s="1">
        <v>2606022.1864999998</v>
      </c>
      <c r="S19" s="1" t="b">
        <v>1</v>
      </c>
      <c r="T19" s="1">
        <v>3789463.4745</v>
      </c>
      <c r="U19" s="1">
        <v>0.83483798847216495</v>
      </c>
      <c r="V19" s="1">
        <v>0.92842797277924705</v>
      </c>
      <c r="W19" s="1">
        <v>-7.2179280057081296E-2</v>
      </c>
      <c r="X19" s="1">
        <v>3694688.1761666699</v>
      </c>
      <c r="Y19" s="1">
        <v>3884238.7728333301</v>
      </c>
      <c r="Z19" s="1" t="b">
        <v>0</v>
      </c>
      <c r="AA19" s="1">
        <v>5.0567020038796203E-3</v>
      </c>
      <c r="AB19" s="1">
        <v>2.2059142101337501E-2</v>
      </c>
      <c r="AC19" s="1">
        <v>1.3586825574904799</v>
      </c>
      <c r="AD19" s="1">
        <v>5589081.2126666699</v>
      </c>
      <c r="AE19" s="1">
        <v>2179396.3330000001</v>
      </c>
      <c r="AF19" s="1" t="b">
        <v>1</v>
      </c>
      <c r="AG19" s="1">
        <v>8.8149751411033803E-2</v>
      </c>
      <c r="AH19" s="1">
        <v>0.15514356248342001</v>
      </c>
      <c r="AI19" s="1">
        <v>0.52266707606868301</v>
      </c>
      <c r="AJ19" s="1">
        <v>4356728.3123333296</v>
      </c>
      <c r="AK19" s="1">
        <v>3032648.04</v>
      </c>
      <c r="AL19" s="1" t="b">
        <v>0</v>
      </c>
      <c r="AM19" s="1">
        <v>0.122622404329152</v>
      </c>
      <c r="AN19" s="1">
        <v>0.30169706784904599</v>
      </c>
      <c r="AO19" s="1">
        <v>0.47664949195733902</v>
      </c>
      <c r="AP19" s="1">
        <v>3032648.04</v>
      </c>
      <c r="AQ19" s="1">
        <v>2179396.3330000001</v>
      </c>
      <c r="AR19" s="1" t="b">
        <v>0</v>
      </c>
      <c r="AS19" s="1">
        <v>0.108670707590259</v>
      </c>
      <c r="AT19" s="1">
        <v>0.27322920765550901</v>
      </c>
      <c r="AU19" s="1">
        <v>-0.35936598946445297</v>
      </c>
      <c r="AV19" s="1">
        <v>4356728.3123333296</v>
      </c>
      <c r="AW19" s="1">
        <v>5589081.2126666699</v>
      </c>
      <c r="AX19" s="1" t="b">
        <v>0</v>
      </c>
    </row>
    <row r="20" spans="1:50">
      <c r="A20" t="s">
        <v>66</v>
      </c>
      <c r="B20" s="1">
        <v>116700.84540000001</v>
      </c>
      <c r="C20" s="1">
        <v>123484.5138</v>
      </c>
      <c r="D20" s="1">
        <v>139497.49359999999</v>
      </c>
      <c r="E20" s="1">
        <v>154071.12270000001</v>
      </c>
      <c r="F20" s="1">
        <v>148818.31450000001</v>
      </c>
      <c r="G20" s="1">
        <v>143974.7066</v>
      </c>
      <c r="H20" s="1">
        <v>119619.2978</v>
      </c>
      <c r="I20" s="1">
        <v>194108.88500000001</v>
      </c>
      <c r="J20" s="1">
        <v>181242.8835</v>
      </c>
      <c r="K20" s="1">
        <v>340577.27049999998</v>
      </c>
      <c r="L20" s="1">
        <v>290672.67609999998</v>
      </c>
      <c r="M20" s="1">
        <v>289004.66470000002</v>
      </c>
      <c r="N20" s="1">
        <v>7.4815723425046499E-2</v>
      </c>
      <c r="O20" s="1">
        <v>0.109729727690068</v>
      </c>
      <c r="P20" s="1">
        <v>-0.64435437548354302</v>
      </c>
      <c r="Q20" s="1">
        <v>145775.65318333299</v>
      </c>
      <c r="R20" s="1">
        <v>227853.12585000001</v>
      </c>
      <c r="S20" s="1" t="b">
        <v>0</v>
      </c>
      <c r="T20" s="1">
        <v>186814.389516667</v>
      </c>
      <c r="U20" s="1">
        <v>3.4385679005561699E-2</v>
      </c>
      <c r="V20" s="1">
        <v>0.43227710749849002</v>
      </c>
      <c r="W20" s="1">
        <v>0.77586337228021995</v>
      </c>
      <c r="X20" s="1">
        <v>235870.94626666699</v>
      </c>
      <c r="Y20" s="1">
        <v>137757.83276666701</v>
      </c>
      <c r="Z20" s="1" t="b">
        <v>0</v>
      </c>
      <c r="AA20" s="1">
        <v>6.3293315453037194E-2</v>
      </c>
      <c r="AB20" s="1">
        <v>0.103144662219764</v>
      </c>
      <c r="AC20" s="1">
        <v>-0.23504144252912099</v>
      </c>
      <c r="AD20" s="1">
        <v>126560.95093333301</v>
      </c>
      <c r="AE20" s="1">
        <v>148954.71460000001</v>
      </c>
      <c r="AF20" s="1" t="b">
        <v>0</v>
      </c>
      <c r="AG20" s="1">
        <v>9.5295085277077394E-3</v>
      </c>
      <c r="AH20" s="1">
        <v>5.9271087472901399E-2</v>
      </c>
      <c r="AI20" s="1">
        <v>-0.89468887938839503</v>
      </c>
      <c r="AJ20" s="1">
        <v>164990.355433333</v>
      </c>
      <c r="AK20" s="1">
        <v>306751.53710000002</v>
      </c>
      <c r="AL20" s="1" t="b">
        <v>0</v>
      </c>
      <c r="AM20" s="1">
        <v>9.66026554414268E-3</v>
      </c>
      <c r="AN20" s="1">
        <v>0.157965134051264</v>
      </c>
      <c r="AO20" s="1">
        <v>1.04219678571754</v>
      </c>
      <c r="AP20" s="1">
        <v>306751.53710000002</v>
      </c>
      <c r="AQ20" s="1">
        <v>148954.71460000001</v>
      </c>
      <c r="AR20" s="1" t="b">
        <v>0</v>
      </c>
      <c r="AS20" s="1">
        <v>0.231641105999396</v>
      </c>
      <c r="AT20" s="1">
        <v>0.38461164769710998</v>
      </c>
      <c r="AU20" s="1">
        <v>0.38254934885826503</v>
      </c>
      <c r="AV20" s="1">
        <v>164990.355433333</v>
      </c>
      <c r="AW20" s="1">
        <v>126560.95093333301</v>
      </c>
      <c r="AX20" s="1" t="b">
        <v>0</v>
      </c>
    </row>
    <row r="21" spans="1:50">
      <c r="A21" t="s">
        <v>67</v>
      </c>
      <c r="B21" s="1">
        <v>58898.289299999997</v>
      </c>
      <c r="C21" s="1">
        <v>45804.633529999999</v>
      </c>
      <c r="D21" s="1">
        <v>70840.283330000006</v>
      </c>
      <c r="E21" s="1">
        <v>116319.9056</v>
      </c>
      <c r="F21" s="1">
        <v>108580.2089</v>
      </c>
      <c r="G21" s="1">
        <v>75224.762109999996</v>
      </c>
      <c r="H21" s="1">
        <v>37511.676350000002</v>
      </c>
      <c r="I21" s="1">
        <v>47538.691310000002</v>
      </c>
      <c r="J21" s="1">
        <v>50843.78239</v>
      </c>
      <c r="K21" s="1">
        <v>184703.66450000001</v>
      </c>
      <c r="L21" s="1">
        <v>125726.04459999999</v>
      </c>
      <c r="M21" s="1">
        <v>121466.05439999999</v>
      </c>
      <c r="N21" s="1">
        <v>3.6847658385077502E-3</v>
      </c>
      <c r="O21" s="1">
        <v>1.0808646459622699E-2</v>
      </c>
      <c r="P21" s="1">
        <v>-1.23294232460305</v>
      </c>
      <c r="Q21" s="1">
        <v>51906.226035</v>
      </c>
      <c r="R21" s="1">
        <v>122003.440018333</v>
      </c>
      <c r="S21" s="1" t="b">
        <v>1</v>
      </c>
      <c r="T21" s="1">
        <v>86954.833026666704</v>
      </c>
      <c r="U21" s="1">
        <v>0.58002131898453901</v>
      </c>
      <c r="V21" s="1">
        <v>0.89547151001121705</v>
      </c>
      <c r="W21" s="1">
        <v>0.25540199666182301</v>
      </c>
      <c r="X21" s="1">
        <v>94631.652258333299</v>
      </c>
      <c r="Y21" s="1">
        <v>79278.013795000006</v>
      </c>
      <c r="Z21" s="1" t="b">
        <v>0</v>
      </c>
      <c r="AA21" s="1">
        <v>6.0250983447777101E-2</v>
      </c>
      <c r="AB21" s="1">
        <v>0.101963202757777</v>
      </c>
      <c r="AC21" s="1">
        <v>-0.77373674293405104</v>
      </c>
      <c r="AD21" s="1">
        <v>58514.402053333302</v>
      </c>
      <c r="AE21" s="1">
        <v>100041.62553666699</v>
      </c>
      <c r="AF21" s="1" t="b">
        <v>0</v>
      </c>
      <c r="AG21" s="1">
        <v>3.5991087560589802E-2</v>
      </c>
      <c r="AH21" s="1">
        <v>9.9477500961389603E-2</v>
      </c>
      <c r="AI21" s="1">
        <v>-1.66819981257082</v>
      </c>
      <c r="AJ21" s="1">
        <v>45298.050016666697</v>
      </c>
      <c r="AK21" s="1">
        <v>143965.25450000001</v>
      </c>
      <c r="AL21" s="1" t="b">
        <v>0</v>
      </c>
      <c r="AM21" s="1">
        <v>0.155226367718654</v>
      </c>
      <c r="AN21" s="1">
        <v>0.33747829404614998</v>
      </c>
      <c r="AO21" s="1">
        <v>0.52512025978135102</v>
      </c>
      <c r="AP21" s="1">
        <v>143965.25450000001</v>
      </c>
      <c r="AQ21" s="1">
        <v>100041.62553666699</v>
      </c>
      <c r="AR21" s="1" t="b">
        <v>0</v>
      </c>
      <c r="AS21" s="1">
        <v>0.20459712101893099</v>
      </c>
      <c r="AT21" s="1">
        <v>0.36743972754420201</v>
      </c>
      <c r="AU21" s="1">
        <v>-0.36934280985541601</v>
      </c>
      <c r="AV21" s="1">
        <v>45298.050016666697</v>
      </c>
      <c r="AW21" s="1">
        <v>58514.402053333302</v>
      </c>
      <c r="AX21" s="1" t="b">
        <v>0</v>
      </c>
    </row>
    <row r="22" spans="1:50">
      <c r="A22" t="s">
        <v>68</v>
      </c>
      <c r="B22" s="1">
        <v>187.92198980000001</v>
      </c>
      <c r="C22" s="1">
        <v>193.8499784</v>
      </c>
      <c r="D22" s="1">
        <v>266.59135509999999</v>
      </c>
      <c r="E22" s="1">
        <v>34.329935409999997</v>
      </c>
      <c r="F22" s="1">
        <v>70.035746059999994</v>
      </c>
      <c r="G22" s="1">
        <v>70.657531030000001</v>
      </c>
      <c r="H22" s="1">
        <v>125.7051633</v>
      </c>
      <c r="I22" s="1">
        <v>249.8146046</v>
      </c>
      <c r="J22" s="1">
        <v>122.26764609999999</v>
      </c>
      <c r="K22" s="1">
        <v>158.19886869999999</v>
      </c>
      <c r="L22" s="1">
        <v>86.666135490000002</v>
      </c>
      <c r="M22" s="1">
        <v>141.97490149999999</v>
      </c>
      <c r="N22" s="1">
        <v>1.17211594654857E-2</v>
      </c>
      <c r="O22" s="1">
        <v>2.4558619832446199E-2</v>
      </c>
      <c r="P22" s="1">
        <v>1.0285061870719101</v>
      </c>
      <c r="Q22" s="1">
        <v>191.02512288333301</v>
      </c>
      <c r="R22" s="1">
        <v>93.643853031666694</v>
      </c>
      <c r="S22" s="1" t="b">
        <v>1</v>
      </c>
      <c r="T22" s="1">
        <v>142.33448795749999</v>
      </c>
      <c r="U22" s="1">
        <v>0.82130047044376098</v>
      </c>
      <c r="V22" s="1">
        <v>0.92842797277924705</v>
      </c>
      <c r="W22" s="1">
        <v>0.103499939677331</v>
      </c>
      <c r="X22" s="1">
        <v>147.437886615</v>
      </c>
      <c r="Y22" s="1">
        <v>137.23108930000001</v>
      </c>
      <c r="Z22" s="1" t="b">
        <v>0</v>
      </c>
      <c r="AA22" s="1">
        <v>1.25798048787977E-2</v>
      </c>
      <c r="AB22" s="1">
        <v>3.5710413849490197E-2</v>
      </c>
      <c r="AC22" s="1">
        <v>1.8892562100452599</v>
      </c>
      <c r="AD22" s="1">
        <v>216.121107766667</v>
      </c>
      <c r="AE22" s="1">
        <v>58.341070833333298</v>
      </c>
      <c r="AF22" s="1" t="b">
        <v>1</v>
      </c>
      <c r="AG22" s="1">
        <v>0.49067855021504397</v>
      </c>
      <c r="AH22" s="1">
        <v>0.563054605310081</v>
      </c>
      <c r="AI22" s="1">
        <v>0.36379312559711902</v>
      </c>
      <c r="AJ22" s="1">
        <v>165.92913799999999</v>
      </c>
      <c r="AK22" s="1">
        <v>128.94663523</v>
      </c>
      <c r="AL22" s="1" t="b">
        <v>0</v>
      </c>
      <c r="AM22" s="1">
        <v>6.1989999073680399E-2</v>
      </c>
      <c r="AN22" s="1">
        <v>0.204873656640255</v>
      </c>
      <c r="AO22" s="1">
        <v>1.1441903556872199</v>
      </c>
      <c r="AP22" s="1">
        <v>128.94663523</v>
      </c>
      <c r="AQ22" s="1">
        <v>58.341070833333298</v>
      </c>
      <c r="AR22" s="1" t="b">
        <v>0</v>
      </c>
      <c r="AS22" s="1">
        <v>0.375022242752938</v>
      </c>
      <c r="AT22" s="1">
        <v>0.55003262270430897</v>
      </c>
      <c r="AU22" s="1">
        <v>-0.381272728760919</v>
      </c>
      <c r="AV22" s="1">
        <v>165.92913799999999</v>
      </c>
      <c r="AW22" s="1">
        <v>216.121107766667</v>
      </c>
      <c r="AX22" s="1" t="b">
        <v>0</v>
      </c>
    </row>
    <row r="23" spans="1:50">
      <c r="A23" t="s">
        <v>69</v>
      </c>
      <c r="B23" s="1">
        <v>4458.0106269999997</v>
      </c>
      <c r="C23" s="1">
        <v>5560.6875669999999</v>
      </c>
      <c r="D23" s="1">
        <v>6769.70982</v>
      </c>
      <c r="E23" s="1">
        <v>2621.9982380000001</v>
      </c>
      <c r="F23" s="1">
        <v>2176.5768990000001</v>
      </c>
      <c r="G23" s="1">
        <v>1614.125794</v>
      </c>
      <c r="H23" s="1">
        <v>2973.9099639999999</v>
      </c>
      <c r="I23" s="1">
        <v>3947.9590830000002</v>
      </c>
      <c r="J23" s="1">
        <v>3194.7580699999999</v>
      </c>
      <c r="K23" s="1">
        <v>3425.8201429999999</v>
      </c>
      <c r="L23" s="1">
        <v>3661.9708989999999</v>
      </c>
      <c r="M23" s="1">
        <v>3365.6635660000002</v>
      </c>
      <c r="N23" s="1">
        <v>4.0069521963617197E-2</v>
      </c>
      <c r="O23" s="1">
        <v>6.5298480237005796E-2</v>
      </c>
      <c r="P23" s="1">
        <v>0.67374502649122903</v>
      </c>
      <c r="Q23" s="1">
        <v>4484.1725218333304</v>
      </c>
      <c r="R23" s="1">
        <v>2811.0259231666701</v>
      </c>
      <c r="S23" s="1" t="b">
        <v>0</v>
      </c>
      <c r="T23" s="1">
        <v>3647.5992225</v>
      </c>
      <c r="U23" s="1">
        <v>0.62712921045626202</v>
      </c>
      <c r="V23" s="1">
        <v>0.92160765879291895</v>
      </c>
      <c r="W23" s="1">
        <v>-0.173646237888747</v>
      </c>
      <c r="X23" s="1">
        <v>3428.34695416667</v>
      </c>
      <c r="Y23" s="1">
        <v>3866.85149083333</v>
      </c>
      <c r="Z23" s="1" t="b">
        <v>0</v>
      </c>
      <c r="AA23" s="1">
        <v>2.1755472352936699E-2</v>
      </c>
      <c r="AB23" s="1">
        <v>5.46994733445266E-2</v>
      </c>
      <c r="AC23" s="1">
        <v>1.3884614001186799</v>
      </c>
      <c r="AD23" s="1">
        <v>5596.1360046666696</v>
      </c>
      <c r="AE23" s="1">
        <v>2137.566977</v>
      </c>
      <c r="AF23" s="1" t="b">
        <v>0</v>
      </c>
      <c r="AG23" s="1">
        <v>0.74575536999589898</v>
      </c>
      <c r="AH23" s="1">
        <v>0.79068039228480802</v>
      </c>
      <c r="AI23" s="1">
        <v>-4.72514203674523E-2</v>
      </c>
      <c r="AJ23" s="1">
        <v>3372.2090389999998</v>
      </c>
      <c r="AK23" s="1">
        <v>3484.4848693333302</v>
      </c>
      <c r="AL23" s="1" t="b">
        <v>0</v>
      </c>
      <c r="AM23" s="1">
        <v>3.4397104338062E-2</v>
      </c>
      <c r="AN23" s="1">
        <v>0.204873656640255</v>
      </c>
      <c r="AO23" s="1">
        <v>0.70497576518695304</v>
      </c>
      <c r="AP23" s="1">
        <v>3484.4848693333302</v>
      </c>
      <c r="AQ23" s="1">
        <v>2137.566977</v>
      </c>
      <c r="AR23" s="1" t="b">
        <v>0</v>
      </c>
      <c r="AS23" s="1">
        <v>6.2117726596828897E-2</v>
      </c>
      <c r="AT23" s="1">
        <v>0.22776499752170601</v>
      </c>
      <c r="AU23" s="1">
        <v>-0.73073705529917798</v>
      </c>
      <c r="AV23" s="1">
        <v>3372.2090389999998</v>
      </c>
      <c r="AW23" s="1">
        <v>5596.1360046666696</v>
      </c>
      <c r="AX23" s="1" t="b">
        <v>0</v>
      </c>
    </row>
    <row r="24" spans="1:50">
      <c r="A24" t="s">
        <v>70</v>
      </c>
      <c r="B24" s="1">
        <v>4832.253334</v>
      </c>
      <c r="C24" s="1">
        <v>5722.6046829999996</v>
      </c>
      <c r="D24" s="1">
        <v>5176.2956139999997</v>
      </c>
      <c r="E24" s="1">
        <v>3434.9637539999999</v>
      </c>
      <c r="F24" s="1">
        <v>2329.601737</v>
      </c>
      <c r="G24" s="1">
        <v>4298.3790479999998</v>
      </c>
      <c r="H24" s="1">
        <v>2741.2727110000001</v>
      </c>
      <c r="I24" s="1">
        <v>2677.1231910000001</v>
      </c>
      <c r="J24" s="1">
        <v>2465.4751310000001</v>
      </c>
      <c r="K24" s="1">
        <v>3088.8401939999999</v>
      </c>
      <c r="L24" s="1">
        <v>2576.3922429999998</v>
      </c>
      <c r="M24" s="1">
        <v>2437.280264</v>
      </c>
      <c r="N24" s="1">
        <v>0.21579422943550799</v>
      </c>
      <c r="O24" s="1">
        <v>0.275215828845285</v>
      </c>
      <c r="P24" s="1">
        <v>0.37850736219762099</v>
      </c>
      <c r="Q24" s="1">
        <v>3935.8374439999998</v>
      </c>
      <c r="R24" s="1">
        <v>3027.5762066666698</v>
      </c>
      <c r="S24" s="1" t="b">
        <v>0</v>
      </c>
      <c r="T24" s="1">
        <v>3481.70682533333</v>
      </c>
      <c r="U24" s="1">
        <v>2.2561176813742399E-2</v>
      </c>
      <c r="V24" s="1">
        <v>0.34248570850823301</v>
      </c>
      <c r="W24" s="1">
        <v>-0.69019738200158898</v>
      </c>
      <c r="X24" s="1">
        <v>2664.397289</v>
      </c>
      <c r="Y24" s="1">
        <v>4299.0163616666696</v>
      </c>
      <c r="Z24" s="1" t="b">
        <v>0</v>
      </c>
      <c r="AA24" s="1">
        <v>6.2244647680914297E-2</v>
      </c>
      <c r="AB24" s="1">
        <v>0.103144662219764</v>
      </c>
      <c r="AC24" s="1">
        <v>0.644571956571522</v>
      </c>
      <c r="AD24" s="1">
        <v>5243.717877</v>
      </c>
      <c r="AE24" s="1">
        <v>3354.31484633333</v>
      </c>
      <c r="AF24" s="1" t="b">
        <v>0</v>
      </c>
      <c r="AG24" s="1">
        <v>0.75928524904078698</v>
      </c>
      <c r="AH24" s="1">
        <v>0.79544168947130001</v>
      </c>
      <c r="AI24" s="1">
        <v>-3.9465200538524703E-2</v>
      </c>
      <c r="AJ24" s="1">
        <v>2627.957011</v>
      </c>
      <c r="AK24" s="1">
        <v>2700.837567</v>
      </c>
      <c r="AL24" s="1" t="b">
        <v>0</v>
      </c>
      <c r="AM24" s="1">
        <v>0.37275220982809198</v>
      </c>
      <c r="AN24" s="1">
        <v>0.53774089286675497</v>
      </c>
      <c r="AO24" s="1">
        <v>-0.31261123475886798</v>
      </c>
      <c r="AP24" s="1">
        <v>2700.837567</v>
      </c>
      <c r="AQ24" s="1">
        <v>3354.31484633333</v>
      </c>
      <c r="AR24" s="1" t="b">
        <v>0</v>
      </c>
      <c r="AS24" s="1">
        <v>5.6179654170287396E-3</v>
      </c>
      <c r="AT24" s="1">
        <v>9.8876191339705793E-2</v>
      </c>
      <c r="AU24" s="1">
        <v>-0.99664839186891496</v>
      </c>
      <c r="AV24" s="1">
        <v>2627.957011</v>
      </c>
      <c r="AW24" s="1">
        <v>5243.717877</v>
      </c>
      <c r="AX24" s="1" t="b">
        <v>0</v>
      </c>
    </row>
    <row r="25" spans="1:50">
      <c r="A25" t="s">
        <v>71</v>
      </c>
      <c r="B25" s="1">
        <v>766.96499340000003</v>
      </c>
      <c r="C25" s="1">
        <v>469.04208999999997</v>
      </c>
      <c r="D25" s="1">
        <v>524.49691250000001</v>
      </c>
      <c r="E25" s="1">
        <v>311.64679489999997</v>
      </c>
      <c r="F25" s="1">
        <v>586.97859579999999</v>
      </c>
      <c r="G25" s="1">
        <v>230.1230267</v>
      </c>
      <c r="H25" s="1">
        <v>286.62752849999998</v>
      </c>
      <c r="I25" s="1">
        <v>497.41050469999999</v>
      </c>
      <c r="J25" s="1">
        <v>597.82880999999998</v>
      </c>
      <c r="K25" s="1">
        <v>1357.657271</v>
      </c>
      <c r="L25" s="1">
        <v>698.47271130000001</v>
      </c>
      <c r="M25" s="1">
        <v>1166.655589</v>
      </c>
      <c r="N25" s="1">
        <v>0.34290438867773698</v>
      </c>
      <c r="O25" s="1">
        <v>0.40777819194109199</v>
      </c>
      <c r="P25" s="1">
        <v>-0.46967061806098998</v>
      </c>
      <c r="Q25" s="1">
        <v>523.72847318333299</v>
      </c>
      <c r="R25" s="1">
        <v>725.25566478333303</v>
      </c>
      <c r="S25" s="1" t="b">
        <v>0</v>
      </c>
      <c r="T25" s="1">
        <v>624.49206898333296</v>
      </c>
      <c r="U25" s="1">
        <v>0.16647586606411199</v>
      </c>
      <c r="V25" s="1">
        <v>0.85011901913915799</v>
      </c>
      <c r="W25" s="1">
        <v>0.67239601020746598</v>
      </c>
      <c r="X25" s="1">
        <v>767.44206908333297</v>
      </c>
      <c r="Y25" s="1">
        <v>481.542068883333</v>
      </c>
      <c r="Z25" s="1" t="b">
        <v>0</v>
      </c>
      <c r="AA25" s="1">
        <v>0.21278706352044099</v>
      </c>
      <c r="AB25" s="1">
        <v>0.27011963184399801</v>
      </c>
      <c r="AC25" s="1">
        <v>0.64126453683055595</v>
      </c>
      <c r="AD25" s="1">
        <v>586.83466529999998</v>
      </c>
      <c r="AE25" s="1">
        <v>376.24947246666699</v>
      </c>
      <c r="AF25" s="1" t="b">
        <v>0</v>
      </c>
      <c r="AG25" s="1">
        <v>7.0199288391356696E-2</v>
      </c>
      <c r="AH25" s="1">
        <v>0.13429429083563901</v>
      </c>
      <c r="AI25" s="1">
        <v>-1.2216895973661499</v>
      </c>
      <c r="AJ25" s="1">
        <v>460.62228106666703</v>
      </c>
      <c r="AK25" s="1">
        <v>1074.2618571</v>
      </c>
      <c r="AL25" s="1" t="b">
        <v>0</v>
      </c>
      <c r="AM25" s="1">
        <v>4.9858463328348299E-2</v>
      </c>
      <c r="AN25" s="1">
        <v>0.204873656640255</v>
      </c>
      <c r="AO25" s="1">
        <v>1.51358423665173</v>
      </c>
      <c r="AP25" s="1">
        <v>1074.2618571</v>
      </c>
      <c r="AQ25" s="1">
        <v>376.24947246666699</v>
      </c>
      <c r="AR25" s="1" t="b">
        <v>0</v>
      </c>
      <c r="AS25" s="1">
        <v>0.38502398278584798</v>
      </c>
      <c r="AT25" s="1">
        <v>0.55544443418286304</v>
      </c>
      <c r="AU25" s="1">
        <v>-0.349369897544968</v>
      </c>
      <c r="AV25" s="1">
        <v>460.62228106666703</v>
      </c>
      <c r="AW25" s="1">
        <v>586.83466529999998</v>
      </c>
      <c r="AX25" s="1" t="b">
        <v>0</v>
      </c>
    </row>
    <row r="26" spans="1:50">
      <c r="A26" t="s">
        <v>72</v>
      </c>
      <c r="B26" s="1">
        <v>25874543.940000001</v>
      </c>
      <c r="C26" s="1">
        <v>25489446.27</v>
      </c>
      <c r="D26" s="1">
        <v>26512505.629999999</v>
      </c>
      <c r="E26" s="1">
        <v>14887867.220000001</v>
      </c>
      <c r="F26" s="1">
        <v>12509887.49</v>
      </c>
      <c r="G26" s="1">
        <v>15735596.73</v>
      </c>
      <c r="H26" s="1">
        <v>20589709.18</v>
      </c>
      <c r="I26" s="1">
        <v>28831546.289999999</v>
      </c>
      <c r="J26" s="1">
        <v>24234743.789999999</v>
      </c>
      <c r="K26" s="1">
        <v>24751035.710000001</v>
      </c>
      <c r="L26" s="1">
        <v>21576599.440000001</v>
      </c>
      <c r="M26" s="1">
        <v>20423500.57</v>
      </c>
      <c r="N26" s="1">
        <v>1.35218847022846E-2</v>
      </c>
      <c r="O26" s="1">
        <v>2.6442796751134302E-2</v>
      </c>
      <c r="P26" s="1">
        <v>0.46363947335536498</v>
      </c>
      <c r="Q26" s="1">
        <v>25255415.850000001</v>
      </c>
      <c r="R26" s="1">
        <v>18314081.193333302</v>
      </c>
      <c r="S26" s="1" t="b">
        <v>1</v>
      </c>
      <c r="T26" s="1">
        <v>21784748.521666698</v>
      </c>
      <c r="U26" s="1">
        <v>0.30623282674900498</v>
      </c>
      <c r="V26" s="1">
        <v>0.85011901913915799</v>
      </c>
      <c r="W26" s="1">
        <v>0.21449179719887401</v>
      </c>
      <c r="X26" s="1">
        <v>23401189.163333301</v>
      </c>
      <c r="Y26" s="1">
        <v>20168307.879999999</v>
      </c>
      <c r="Z26" s="1" t="b">
        <v>0</v>
      </c>
      <c r="AA26" s="1">
        <v>3.8937203601724598E-3</v>
      </c>
      <c r="AB26" s="1">
        <v>1.9378146709495999E-2</v>
      </c>
      <c r="AC26" s="1">
        <v>0.85238415235553999</v>
      </c>
      <c r="AD26" s="1">
        <v>25958831.946666699</v>
      </c>
      <c r="AE26" s="1">
        <v>14377783.813333301</v>
      </c>
      <c r="AF26" s="1" t="b">
        <v>1</v>
      </c>
      <c r="AG26" s="1">
        <v>0.457001768833944</v>
      </c>
      <c r="AH26" s="1">
        <v>0.54346156293766301</v>
      </c>
      <c r="AI26" s="1">
        <v>0.14201065377179201</v>
      </c>
      <c r="AJ26" s="1">
        <v>24551999.7533333</v>
      </c>
      <c r="AK26" s="1">
        <v>22250378.573333301</v>
      </c>
      <c r="AL26" s="1" t="b">
        <v>0</v>
      </c>
      <c r="AM26" s="1">
        <v>9.9505011047244293E-3</v>
      </c>
      <c r="AN26" s="1">
        <v>0.157965134051264</v>
      </c>
      <c r="AO26" s="1">
        <v>0.629988566255828</v>
      </c>
      <c r="AP26" s="1">
        <v>22250378.573333301</v>
      </c>
      <c r="AQ26" s="1">
        <v>14377783.813333301</v>
      </c>
      <c r="AR26" s="1" t="b">
        <v>0</v>
      </c>
      <c r="AS26" s="1">
        <v>0.61593388578453001</v>
      </c>
      <c r="AT26" s="1">
        <v>0.75883495491344799</v>
      </c>
      <c r="AU26" s="1">
        <v>-8.0384932327919101E-2</v>
      </c>
      <c r="AV26" s="1">
        <v>24551999.7533333</v>
      </c>
      <c r="AW26" s="1">
        <v>25958831.946666699</v>
      </c>
      <c r="AX26" s="1" t="b">
        <v>0</v>
      </c>
    </row>
    <row r="27" spans="1:50">
      <c r="A27" t="s">
        <v>73</v>
      </c>
      <c r="B27" s="1">
        <v>179825.50880000001</v>
      </c>
      <c r="C27" s="1">
        <v>172733.4601</v>
      </c>
      <c r="D27" s="1">
        <v>219498.16020000001</v>
      </c>
      <c r="E27" s="1">
        <v>203839.7781</v>
      </c>
      <c r="F27" s="1">
        <v>182474.63260000001</v>
      </c>
      <c r="G27" s="1">
        <v>240653.52619999999</v>
      </c>
      <c r="H27" s="1">
        <v>245630.13709999999</v>
      </c>
      <c r="I27" s="1">
        <v>298974.9595</v>
      </c>
      <c r="J27" s="1">
        <v>244507.00039999999</v>
      </c>
      <c r="K27" s="1">
        <v>419579.65730000002</v>
      </c>
      <c r="L27" s="1">
        <v>319222.19870000001</v>
      </c>
      <c r="M27" s="1">
        <v>353681.2317</v>
      </c>
      <c r="N27" s="1">
        <v>0.20023588086552499</v>
      </c>
      <c r="O27" s="1">
        <v>0.25912878700244402</v>
      </c>
      <c r="P27" s="1">
        <v>-0.337101584221561</v>
      </c>
      <c r="Q27" s="1">
        <v>226861.53768333301</v>
      </c>
      <c r="R27" s="1">
        <v>286575.170766667</v>
      </c>
      <c r="S27" s="1" t="b">
        <v>0</v>
      </c>
      <c r="T27" s="1">
        <v>256718.35422499999</v>
      </c>
      <c r="U27" s="1">
        <v>7.0689878447932498E-3</v>
      </c>
      <c r="V27" s="1">
        <v>0.15551773258545101</v>
      </c>
      <c r="W27" s="1">
        <v>0.65009445414095501</v>
      </c>
      <c r="X27" s="1">
        <v>313599.19744999998</v>
      </c>
      <c r="Y27" s="1">
        <v>199837.511</v>
      </c>
      <c r="Z27" s="1" t="b">
        <v>0</v>
      </c>
      <c r="AA27" s="1">
        <v>0.46019087631366701</v>
      </c>
      <c r="AB27" s="1">
        <v>0.49996045821731699</v>
      </c>
      <c r="AC27" s="1">
        <v>-0.132232435093046</v>
      </c>
      <c r="AD27" s="1">
        <v>190685.70970000001</v>
      </c>
      <c r="AE27" s="1">
        <v>208989.31229999999</v>
      </c>
      <c r="AF27" s="1" t="b">
        <v>0</v>
      </c>
      <c r="AG27" s="1">
        <v>5.3992859127934202E-2</v>
      </c>
      <c r="AH27" s="1">
        <v>0.118687289742631</v>
      </c>
      <c r="AI27" s="1">
        <v>-0.46930878473543602</v>
      </c>
      <c r="AJ27" s="1">
        <v>263037.365666667</v>
      </c>
      <c r="AK27" s="1">
        <v>364161.02923333301</v>
      </c>
      <c r="AL27" s="1" t="b">
        <v>0</v>
      </c>
      <c r="AM27" s="1">
        <v>1.71285936839034E-2</v>
      </c>
      <c r="AN27" s="1">
        <v>0.16747958268705501</v>
      </c>
      <c r="AO27" s="1">
        <v>0.80114737541080805</v>
      </c>
      <c r="AP27" s="1">
        <v>364161.02923333301</v>
      </c>
      <c r="AQ27" s="1">
        <v>208989.31229999999</v>
      </c>
      <c r="AR27" s="1" t="b">
        <v>0</v>
      </c>
      <c r="AS27" s="1">
        <v>3.7324209637336098E-2</v>
      </c>
      <c r="AT27" s="1">
        <v>0.16304099969365499</v>
      </c>
      <c r="AU27" s="1">
        <v>0.46407102576841802</v>
      </c>
      <c r="AV27" s="1">
        <v>263037.365666667</v>
      </c>
      <c r="AW27" s="1">
        <v>190685.70970000001</v>
      </c>
      <c r="AX27" s="1" t="b">
        <v>0</v>
      </c>
    </row>
    <row r="28" spans="1:50">
      <c r="A28" t="s">
        <v>74</v>
      </c>
      <c r="B28" s="1">
        <v>84298805.040000007</v>
      </c>
      <c r="C28" s="1">
        <v>88753782.640000001</v>
      </c>
      <c r="D28" s="1">
        <v>91901779.290000007</v>
      </c>
      <c r="E28" s="1">
        <v>53419515.170000002</v>
      </c>
      <c r="F28" s="1">
        <v>43157476.060000002</v>
      </c>
      <c r="G28" s="1">
        <v>50160089.240000002</v>
      </c>
      <c r="H28" s="1">
        <v>77844264.950000003</v>
      </c>
      <c r="I28" s="1">
        <v>107686663</v>
      </c>
      <c r="J28" s="1">
        <v>94006701.579999998</v>
      </c>
      <c r="K28" s="1">
        <v>106265384.7</v>
      </c>
      <c r="L28" s="1">
        <v>85811727</v>
      </c>
      <c r="M28" s="1">
        <v>85883007</v>
      </c>
      <c r="N28" s="1">
        <v>0.118697676852926</v>
      </c>
      <c r="O28" s="1">
        <v>0.16579992957234099</v>
      </c>
      <c r="P28" s="1">
        <v>0.358476248585408</v>
      </c>
      <c r="Q28" s="1">
        <v>90748666.083333299</v>
      </c>
      <c r="R28" s="1">
        <v>70782866.528333306</v>
      </c>
      <c r="S28" s="1" t="b">
        <v>0</v>
      </c>
      <c r="T28" s="1">
        <v>80765766.305833295</v>
      </c>
      <c r="U28" s="1">
        <v>4.5778654993319401E-2</v>
      </c>
      <c r="V28" s="1">
        <v>0.49115888021337301</v>
      </c>
      <c r="W28" s="1">
        <v>0.437402499767932</v>
      </c>
      <c r="X28" s="1">
        <v>92916291.3716667</v>
      </c>
      <c r="Y28" s="1">
        <v>68615241.239999995</v>
      </c>
      <c r="Z28" s="1" t="b">
        <v>0</v>
      </c>
      <c r="AA28" s="1">
        <v>7.2806825739488298E-4</v>
      </c>
      <c r="AB28" s="1">
        <v>8.9043422520010598E-3</v>
      </c>
      <c r="AC28" s="1">
        <v>0.85251041981875597</v>
      </c>
      <c r="AD28" s="1">
        <v>88318122.323333293</v>
      </c>
      <c r="AE28" s="1">
        <v>48912360.156666704</v>
      </c>
      <c r="AF28" s="1" t="b">
        <v>1</v>
      </c>
      <c r="AG28" s="1">
        <v>0.96423879556125103</v>
      </c>
      <c r="AH28" s="1">
        <v>0.96423879556125103</v>
      </c>
      <c r="AI28" s="1">
        <v>8.1646002437666104E-3</v>
      </c>
      <c r="AJ28" s="1">
        <v>93179209.843333304</v>
      </c>
      <c r="AK28" s="1">
        <v>92653372.900000006</v>
      </c>
      <c r="AL28" s="1" t="b">
        <v>0</v>
      </c>
      <c r="AM28" s="1">
        <v>1.2367239801051101E-2</v>
      </c>
      <c r="AN28" s="1">
        <v>0.157965134051264</v>
      </c>
      <c r="AO28" s="1">
        <v>0.92164441586604995</v>
      </c>
      <c r="AP28" s="1">
        <v>92653372.900000006</v>
      </c>
      <c r="AQ28" s="1">
        <v>48912360.156666704</v>
      </c>
      <c r="AR28" s="1" t="b">
        <v>0</v>
      </c>
      <c r="AS28" s="1">
        <v>0.63416946696117804</v>
      </c>
      <c r="AT28" s="1">
        <v>0.76447826154224197</v>
      </c>
      <c r="AU28" s="1">
        <v>7.7298596291060701E-2</v>
      </c>
      <c r="AV28" s="1">
        <v>93179209.843333304</v>
      </c>
      <c r="AW28" s="1">
        <v>88318122.323333293</v>
      </c>
      <c r="AX28" s="1" t="b">
        <v>0</v>
      </c>
    </row>
    <row r="29" spans="1:50">
      <c r="A29" t="s">
        <v>75</v>
      </c>
      <c r="B29" s="1">
        <v>1372.308454</v>
      </c>
      <c r="C29" s="1">
        <v>1233.7028299999999</v>
      </c>
      <c r="D29" s="1">
        <v>1456.8343629999999</v>
      </c>
      <c r="E29" s="1">
        <v>566.73828360000005</v>
      </c>
      <c r="F29" s="1">
        <v>803.35642640000003</v>
      </c>
      <c r="G29" s="1">
        <v>841.73979310000004</v>
      </c>
      <c r="H29" s="1">
        <v>1283.29342</v>
      </c>
      <c r="I29" s="1">
        <v>1116.075411</v>
      </c>
      <c r="J29" s="1">
        <v>1060.1854350000001</v>
      </c>
      <c r="K29" s="1">
        <v>1178.3585419999999</v>
      </c>
      <c r="L29" s="1">
        <v>1062.0099769999999</v>
      </c>
      <c r="M29" s="1">
        <v>728.98338369999999</v>
      </c>
      <c r="N29" s="1">
        <v>6.4510778655306996E-3</v>
      </c>
      <c r="O29" s="1">
        <v>1.72028743080819E-2</v>
      </c>
      <c r="P29" s="1">
        <v>0.53791051735745998</v>
      </c>
      <c r="Q29" s="1">
        <v>1253.73331883333</v>
      </c>
      <c r="R29" s="1">
        <v>863.53106763333301</v>
      </c>
      <c r="S29" s="1" t="b">
        <v>1</v>
      </c>
      <c r="T29" s="1">
        <v>1058.6321932333301</v>
      </c>
      <c r="U29" s="1">
        <v>0.88027456856298503</v>
      </c>
      <c r="V29" s="1">
        <v>0.92842797277924705</v>
      </c>
      <c r="W29" s="1">
        <v>3.5031374438135601E-2</v>
      </c>
      <c r="X29" s="1">
        <v>1071.4843614500001</v>
      </c>
      <c r="Y29" s="1">
        <v>1045.7800250166699</v>
      </c>
      <c r="Z29" s="1" t="b">
        <v>0</v>
      </c>
      <c r="AA29" s="1">
        <v>5.7197747386511398E-3</v>
      </c>
      <c r="AB29" s="1">
        <v>2.2879098954604601E-2</v>
      </c>
      <c r="AC29" s="1">
        <v>0.877247113361173</v>
      </c>
      <c r="AD29" s="1">
        <v>1354.28188233333</v>
      </c>
      <c r="AE29" s="1">
        <v>737.27816770000004</v>
      </c>
      <c r="AF29" s="1" t="b">
        <v>1</v>
      </c>
      <c r="AG29" s="1">
        <v>0.35843783126447198</v>
      </c>
      <c r="AH29" s="1">
        <v>0.44426097396159903</v>
      </c>
      <c r="AI29" s="1">
        <v>0.22043809132839001</v>
      </c>
      <c r="AJ29" s="1">
        <v>1153.18475533333</v>
      </c>
      <c r="AK29" s="1">
        <v>989.783967566667</v>
      </c>
      <c r="AL29" s="1" t="b">
        <v>0</v>
      </c>
      <c r="AM29" s="1">
        <v>0.20149660770324099</v>
      </c>
      <c r="AN29" s="1">
        <v>0.39403781061967202</v>
      </c>
      <c r="AO29" s="1">
        <v>0.42490463726754601</v>
      </c>
      <c r="AP29" s="1">
        <v>989.783967566667</v>
      </c>
      <c r="AQ29" s="1">
        <v>737.27816770000004</v>
      </c>
      <c r="AR29" s="1" t="b">
        <v>0</v>
      </c>
      <c r="AS29" s="1">
        <v>9.7693075881900598E-2</v>
      </c>
      <c r="AT29" s="1">
        <v>0.26967129139703799</v>
      </c>
      <c r="AU29" s="1">
        <v>-0.231904384765238</v>
      </c>
      <c r="AV29" s="1">
        <v>1153.18475533333</v>
      </c>
      <c r="AW29" s="1">
        <v>1354.28188233333</v>
      </c>
      <c r="AX29" s="1" t="b">
        <v>0</v>
      </c>
    </row>
    <row r="30" spans="1:50">
      <c r="A30" t="s">
        <v>76</v>
      </c>
      <c r="B30" s="1">
        <v>6760.8850730000004</v>
      </c>
      <c r="C30" s="1">
        <v>7952.982583</v>
      </c>
      <c r="D30" s="1">
        <v>7254.2499090000001</v>
      </c>
      <c r="E30" s="1">
        <v>2899.3082279999999</v>
      </c>
      <c r="F30" s="1">
        <v>2683.409161</v>
      </c>
      <c r="G30" s="1">
        <v>2946.4289600000002</v>
      </c>
      <c r="H30" s="1">
        <v>4891.9460589999999</v>
      </c>
      <c r="I30" s="1">
        <v>6252.3884980000003</v>
      </c>
      <c r="J30" s="1">
        <v>5757.1877690000001</v>
      </c>
      <c r="K30" s="1">
        <v>3762.67274</v>
      </c>
      <c r="L30" s="1">
        <v>3612.4691899999998</v>
      </c>
      <c r="M30" s="1">
        <v>3597.596677</v>
      </c>
      <c r="N30" s="1">
        <v>3.3708925454266998E-4</v>
      </c>
      <c r="O30" s="1">
        <v>3.2959838221949902E-3</v>
      </c>
      <c r="P30" s="1">
        <v>0.99503016734514005</v>
      </c>
      <c r="Q30" s="1">
        <v>6478.2733151666698</v>
      </c>
      <c r="R30" s="1">
        <v>3250.3141593333298</v>
      </c>
      <c r="S30" s="1" t="b">
        <v>1</v>
      </c>
      <c r="T30" s="1">
        <v>4864.29373725</v>
      </c>
      <c r="U30" s="1">
        <v>0.70790820376064301</v>
      </c>
      <c r="V30" s="1">
        <v>0.92842797277924705</v>
      </c>
      <c r="W30" s="1">
        <v>-0.129746262495924</v>
      </c>
      <c r="X30" s="1">
        <v>4645.7101554999999</v>
      </c>
      <c r="Y30" s="1">
        <v>5082.8773190000002</v>
      </c>
      <c r="Z30" s="1" t="b">
        <v>0</v>
      </c>
      <c r="AA30" s="1">
        <v>4.1487167583592497E-3</v>
      </c>
      <c r="AB30" s="1">
        <v>1.9378146709495999E-2</v>
      </c>
      <c r="AC30" s="1">
        <v>1.36493799155053</v>
      </c>
      <c r="AD30" s="1">
        <v>7322.7058550000002</v>
      </c>
      <c r="AE30" s="1">
        <v>2843.0487830000002</v>
      </c>
      <c r="AF30" s="1" t="b">
        <v>1</v>
      </c>
      <c r="AG30" s="1">
        <v>3.61736367132326E-2</v>
      </c>
      <c r="AH30" s="1">
        <v>9.9477500961389603E-2</v>
      </c>
      <c r="AI30" s="1">
        <v>0.62322955383116097</v>
      </c>
      <c r="AJ30" s="1">
        <v>5633.8407753333304</v>
      </c>
      <c r="AK30" s="1">
        <v>3657.5795356666699</v>
      </c>
      <c r="AL30" s="1" t="b">
        <v>0</v>
      </c>
      <c r="AM30" s="1">
        <v>2.0557592725193199E-3</v>
      </c>
      <c r="AN30" s="1">
        <v>0.157965134051264</v>
      </c>
      <c r="AO30" s="1">
        <v>0.36345038275101499</v>
      </c>
      <c r="AP30" s="1">
        <v>3657.5795356666699</v>
      </c>
      <c r="AQ30" s="1">
        <v>2843.0487830000002</v>
      </c>
      <c r="AR30" s="1" t="b">
        <v>0</v>
      </c>
      <c r="AS30" s="1">
        <v>3.3632275137403897E-2</v>
      </c>
      <c r="AT30" s="1">
        <v>0.16304099969365499</v>
      </c>
      <c r="AU30" s="1">
        <v>-0.37825805496835102</v>
      </c>
      <c r="AV30" s="1">
        <v>5633.8407753333304</v>
      </c>
      <c r="AW30" s="1">
        <v>7322.7058550000002</v>
      </c>
      <c r="AX30" s="1" t="b">
        <v>0</v>
      </c>
    </row>
    <row r="31" spans="1:50">
      <c r="A31" t="s">
        <v>77</v>
      </c>
      <c r="B31" s="1">
        <v>1078.4755359999999</v>
      </c>
      <c r="C31" s="1">
        <v>632.07188699999995</v>
      </c>
      <c r="D31" s="1">
        <v>847.66159189999996</v>
      </c>
      <c r="E31" s="1">
        <v>906.31604670000002</v>
      </c>
      <c r="F31" s="1">
        <v>948.20910000000003</v>
      </c>
      <c r="G31" s="1">
        <v>987.69338449999998</v>
      </c>
      <c r="H31" s="1">
        <v>851.04652229999999</v>
      </c>
      <c r="I31" s="1">
        <v>927.3983303</v>
      </c>
      <c r="J31" s="1">
        <v>807.00774960000001</v>
      </c>
      <c r="K31" s="1">
        <v>1857.7506149999999</v>
      </c>
      <c r="L31" s="1">
        <v>1506.9293339999999</v>
      </c>
      <c r="M31" s="1">
        <v>1296.1483270000001</v>
      </c>
      <c r="N31" s="1">
        <v>5.2188665406574401E-2</v>
      </c>
      <c r="O31" s="1">
        <v>8.2010759924616899E-2</v>
      </c>
      <c r="P31" s="1">
        <v>-0.54468082231674997</v>
      </c>
      <c r="Q31" s="1">
        <v>857.27693618333296</v>
      </c>
      <c r="R31" s="1">
        <v>1250.5078011999999</v>
      </c>
      <c r="S31" s="1" t="b">
        <v>0</v>
      </c>
      <c r="T31" s="1">
        <v>1053.8923686916701</v>
      </c>
      <c r="U31" s="1">
        <v>0.14111119480217299</v>
      </c>
      <c r="V31" s="1">
        <v>0.85011901913915799</v>
      </c>
      <c r="W31" s="1">
        <v>0.42416709976609401</v>
      </c>
      <c r="X31" s="1">
        <v>1207.7134797000001</v>
      </c>
      <c r="Y31" s="1">
        <v>900.07125768333299</v>
      </c>
      <c r="Z31" s="1" t="b">
        <v>0</v>
      </c>
      <c r="AA31" s="1">
        <v>0.54090384067460895</v>
      </c>
      <c r="AB31" s="1">
        <v>0.56666116642101905</v>
      </c>
      <c r="AC31" s="1">
        <v>-0.151883341700976</v>
      </c>
      <c r="AD31" s="1">
        <v>852.73633830000006</v>
      </c>
      <c r="AE31" s="1">
        <v>947.40617706666706</v>
      </c>
      <c r="AF31" s="1" t="b">
        <v>0</v>
      </c>
      <c r="AG31" s="1">
        <v>4.6311815461133402E-2</v>
      </c>
      <c r="AH31" s="1">
        <v>0.116441136016564</v>
      </c>
      <c r="AI31" s="1">
        <v>-0.85016950220046505</v>
      </c>
      <c r="AJ31" s="1">
        <v>861.81753406666701</v>
      </c>
      <c r="AK31" s="1">
        <v>1553.6094253333299</v>
      </c>
      <c r="AL31" s="1" t="b">
        <v>0</v>
      </c>
      <c r="AM31" s="1">
        <v>6.3109132884191593E-2</v>
      </c>
      <c r="AN31" s="1">
        <v>0.204873656640255</v>
      </c>
      <c r="AO31" s="1">
        <v>0.71356887494031496</v>
      </c>
      <c r="AP31" s="1">
        <v>1553.6094253333299</v>
      </c>
      <c r="AQ31" s="1">
        <v>947.40617706666706</v>
      </c>
      <c r="AR31" s="1" t="b">
        <v>0</v>
      </c>
      <c r="AS31" s="1">
        <v>0.95127350984970005</v>
      </c>
      <c r="AT31" s="1">
        <v>0.988871919555802</v>
      </c>
      <c r="AU31" s="1">
        <v>1.52827144408266E-2</v>
      </c>
      <c r="AV31" s="1">
        <v>861.81753406666701</v>
      </c>
      <c r="AW31" s="1">
        <v>852.73633830000006</v>
      </c>
      <c r="AX31" s="1" t="b">
        <v>0</v>
      </c>
    </row>
    <row r="32" spans="1:50">
      <c r="A32" t="s">
        <v>78</v>
      </c>
      <c r="B32" s="1">
        <v>8133.395109</v>
      </c>
      <c r="C32" s="1">
        <v>4908.8921410000003</v>
      </c>
      <c r="D32" s="1">
        <v>5793.203649</v>
      </c>
      <c r="E32" s="1">
        <v>2361.5677350000001</v>
      </c>
      <c r="F32" s="1">
        <v>2176.5849790000002</v>
      </c>
      <c r="G32" s="1">
        <v>4102.6955449999996</v>
      </c>
      <c r="H32" s="1">
        <v>5969.6488120000004</v>
      </c>
      <c r="I32" s="1">
        <v>6183.6435490000003</v>
      </c>
      <c r="J32" s="1">
        <v>4116.6037690000003</v>
      </c>
      <c r="K32" s="1">
        <v>4754.7239120000004</v>
      </c>
      <c r="L32" s="1">
        <v>2342.236406</v>
      </c>
      <c r="M32" s="1">
        <v>2763.5466689999998</v>
      </c>
      <c r="N32" s="1">
        <v>3.2255958507993298E-3</v>
      </c>
      <c r="O32" s="1">
        <v>1.0137586959655E-2</v>
      </c>
      <c r="P32" s="1">
        <v>0.92406147976547004</v>
      </c>
      <c r="Q32" s="1">
        <v>5850.8978381666702</v>
      </c>
      <c r="R32" s="1">
        <v>3083.5592076666699</v>
      </c>
      <c r="S32" s="1" t="b">
        <v>1</v>
      </c>
      <c r="T32" s="1">
        <v>4467.22852291667</v>
      </c>
      <c r="U32" s="1">
        <v>0.84619734249766598</v>
      </c>
      <c r="V32" s="1">
        <v>0.92842797277924705</v>
      </c>
      <c r="W32" s="1">
        <v>-7.2460416342049402E-2</v>
      </c>
      <c r="X32" s="1">
        <v>4355.0671861666697</v>
      </c>
      <c r="Y32" s="1">
        <v>4579.3898596666704</v>
      </c>
      <c r="Z32" s="1" t="b">
        <v>0</v>
      </c>
      <c r="AA32" s="1">
        <v>5.0175110696245903E-2</v>
      </c>
      <c r="AB32" s="1">
        <v>9.0508731596014302E-2</v>
      </c>
      <c r="AC32" s="1">
        <v>1.1242087822967399</v>
      </c>
      <c r="AD32" s="1">
        <v>6278.4969663333304</v>
      </c>
      <c r="AE32" s="1">
        <v>2880.282753</v>
      </c>
      <c r="AF32" s="1" t="b">
        <v>0</v>
      </c>
      <c r="AG32" s="1">
        <v>9.8653323805066598E-2</v>
      </c>
      <c r="AH32" s="1">
        <v>0.16695177874703601</v>
      </c>
      <c r="AI32" s="1">
        <v>0.72247130950015104</v>
      </c>
      <c r="AJ32" s="1">
        <v>5423.29871</v>
      </c>
      <c r="AK32" s="1">
        <v>3286.8356623333302</v>
      </c>
      <c r="AL32" s="1" t="b">
        <v>0</v>
      </c>
      <c r="AM32" s="1">
        <v>0.69573069915725605</v>
      </c>
      <c r="AN32" s="1">
        <v>0.77499115855491796</v>
      </c>
      <c r="AO32" s="1">
        <v>0.19048887946716</v>
      </c>
      <c r="AP32" s="1">
        <v>3286.8356623333302</v>
      </c>
      <c r="AQ32" s="1">
        <v>2880.282753</v>
      </c>
      <c r="AR32" s="1" t="b">
        <v>0</v>
      </c>
      <c r="AS32" s="1">
        <v>0.50847610952326905</v>
      </c>
      <c r="AT32" s="1">
        <v>0.66784921847832401</v>
      </c>
      <c r="AU32" s="1">
        <v>-0.21124859332943199</v>
      </c>
      <c r="AV32" s="1">
        <v>5423.29871</v>
      </c>
      <c r="AW32" s="1">
        <v>6278.4969663333304</v>
      </c>
      <c r="AX32" s="1" t="b">
        <v>0</v>
      </c>
    </row>
    <row r="33" spans="1:50">
      <c r="A33" t="s">
        <v>79</v>
      </c>
      <c r="B33" s="1">
        <v>10929.68835</v>
      </c>
      <c r="C33" s="1">
        <v>9829.0112050000007</v>
      </c>
      <c r="D33" s="1">
        <v>9393.4173119999996</v>
      </c>
      <c r="E33" s="1">
        <v>4746.1099560000002</v>
      </c>
      <c r="F33" s="1">
        <v>4445.3981960000001</v>
      </c>
      <c r="G33" s="1">
        <v>3237.1083800000001</v>
      </c>
      <c r="H33" s="1">
        <v>10698.31583</v>
      </c>
      <c r="I33" s="1">
        <v>15173.201859999999</v>
      </c>
      <c r="J33" s="1">
        <v>11372.25469</v>
      </c>
      <c r="K33" s="1">
        <v>6210.7639740000004</v>
      </c>
      <c r="L33" s="1">
        <v>4914.9841809999998</v>
      </c>
      <c r="M33" s="1">
        <v>5689.5335649999997</v>
      </c>
      <c r="N33" s="1">
        <v>2.11845815750735E-4</v>
      </c>
      <c r="O33" s="1">
        <v>2.4446092492257199E-3</v>
      </c>
      <c r="P33" s="1">
        <v>1.20452496082577</v>
      </c>
      <c r="Q33" s="1">
        <v>11232.648207833299</v>
      </c>
      <c r="R33" s="1">
        <v>4873.9830419999998</v>
      </c>
      <c r="S33" s="1" t="b">
        <v>1</v>
      </c>
      <c r="T33" s="1">
        <v>8053.3156249166695</v>
      </c>
      <c r="U33" s="1">
        <v>0.39240014222562403</v>
      </c>
      <c r="V33" s="1">
        <v>0.85011901913915799</v>
      </c>
      <c r="W33" s="1">
        <v>0.344335469899399</v>
      </c>
      <c r="X33" s="1">
        <v>9009.8423500000008</v>
      </c>
      <c r="Y33" s="1">
        <v>7096.7888998333301</v>
      </c>
      <c r="Z33" s="1" t="b">
        <v>0</v>
      </c>
      <c r="AA33" s="1">
        <v>8.0948565927282305E-4</v>
      </c>
      <c r="AB33" s="1">
        <v>8.9043422520010598E-3</v>
      </c>
      <c r="AC33" s="1">
        <v>1.2785935774359301</v>
      </c>
      <c r="AD33" s="1">
        <v>10050.7056223333</v>
      </c>
      <c r="AE33" s="1">
        <v>4142.87217733333</v>
      </c>
      <c r="AF33" s="1" t="b">
        <v>1</v>
      </c>
      <c r="AG33" s="1">
        <v>3.2140055318038097E-2</v>
      </c>
      <c r="AH33" s="1">
        <v>9.9477500961389603E-2</v>
      </c>
      <c r="AI33" s="1">
        <v>1.1472262595604601</v>
      </c>
      <c r="AJ33" s="1">
        <v>12414.5907933333</v>
      </c>
      <c r="AK33" s="1">
        <v>5605.0939066666697</v>
      </c>
      <c r="AL33" s="1" t="b">
        <v>0</v>
      </c>
      <c r="AM33" s="1">
        <v>7.2490383283720095E-2</v>
      </c>
      <c r="AN33" s="1">
        <v>0.21263845763224501</v>
      </c>
      <c r="AO33" s="1">
        <v>0.43610723525142198</v>
      </c>
      <c r="AP33" s="1">
        <v>5605.0939066666697</v>
      </c>
      <c r="AQ33" s="1">
        <v>4142.87217733333</v>
      </c>
      <c r="AR33" s="1" t="b">
        <v>0</v>
      </c>
      <c r="AS33" s="1">
        <v>0.226128275868127</v>
      </c>
      <c r="AT33" s="1">
        <v>0.38267862069990799</v>
      </c>
      <c r="AU33" s="1">
        <v>0.30473991737595302</v>
      </c>
      <c r="AV33" s="1">
        <v>12414.5907933333</v>
      </c>
      <c r="AW33" s="1">
        <v>10050.7056223333</v>
      </c>
      <c r="AX33" s="1" t="b">
        <v>0</v>
      </c>
    </row>
    <row r="34" spans="1:50">
      <c r="A34" t="s">
        <v>80</v>
      </c>
      <c r="B34" s="1">
        <v>1437396.1429999999</v>
      </c>
      <c r="C34" s="1">
        <v>1426585.3119999999</v>
      </c>
      <c r="D34" s="1">
        <v>1581338.8740000001</v>
      </c>
      <c r="E34" s="1">
        <v>631602.59710000001</v>
      </c>
      <c r="F34" s="1">
        <v>635460.10959999997</v>
      </c>
      <c r="G34" s="1">
        <v>804831.94770000002</v>
      </c>
      <c r="H34" s="1">
        <v>929326.35199999996</v>
      </c>
      <c r="I34" s="1">
        <v>1223627.23</v>
      </c>
      <c r="J34" s="1">
        <v>988213.44469999999</v>
      </c>
      <c r="K34" s="1">
        <v>790644.59259999997</v>
      </c>
      <c r="L34" s="1">
        <v>687145.07039999997</v>
      </c>
      <c r="M34" s="1">
        <v>644907.45620000002</v>
      </c>
      <c r="N34" s="1">
        <v>2.4941521586449001E-3</v>
      </c>
      <c r="O34" s="1">
        <v>9.1637358139075708E-3</v>
      </c>
      <c r="P34" s="1">
        <v>0.85490164187797801</v>
      </c>
      <c r="Q34" s="1">
        <v>1264414.5592833301</v>
      </c>
      <c r="R34" s="1">
        <v>699098.62893333298</v>
      </c>
      <c r="S34" s="1" t="b">
        <v>1</v>
      </c>
      <c r="T34" s="1">
        <v>981756.594108333</v>
      </c>
      <c r="U34" s="1">
        <v>0.33091763827146198</v>
      </c>
      <c r="V34" s="1">
        <v>0.85011901913915799</v>
      </c>
      <c r="W34" s="1">
        <v>-0.30813333062396198</v>
      </c>
      <c r="X34" s="1">
        <v>877310.69098333304</v>
      </c>
      <c r="Y34" s="1">
        <v>1086202.49723333</v>
      </c>
      <c r="Z34" s="1" t="b">
        <v>0</v>
      </c>
      <c r="AA34" s="1">
        <v>5.2287772006140703E-4</v>
      </c>
      <c r="AB34" s="1">
        <v>8.9043422520010598E-3</v>
      </c>
      <c r="AC34" s="1">
        <v>1.10133673217256</v>
      </c>
      <c r="AD34" s="1">
        <v>1481773.443</v>
      </c>
      <c r="AE34" s="1">
        <v>690631.55146666698</v>
      </c>
      <c r="AF34" s="1" t="b">
        <v>1</v>
      </c>
      <c r="AG34" s="1">
        <v>4.5087307460742201E-2</v>
      </c>
      <c r="AH34" s="1">
        <v>0.116441136016564</v>
      </c>
      <c r="AI34" s="1">
        <v>0.56540212567797998</v>
      </c>
      <c r="AJ34" s="1">
        <v>1047055.67556667</v>
      </c>
      <c r="AK34" s="1">
        <v>707565.70640000002</v>
      </c>
      <c r="AL34" s="1" t="b">
        <v>0</v>
      </c>
      <c r="AM34" s="1">
        <v>0.82561169771420895</v>
      </c>
      <c r="AN34" s="1">
        <v>0.87534734215482402</v>
      </c>
      <c r="AO34" s="1">
        <v>3.4947881450815899E-2</v>
      </c>
      <c r="AP34" s="1">
        <v>707565.70640000002</v>
      </c>
      <c r="AQ34" s="1">
        <v>690631.55146666698</v>
      </c>
      <c r="AR34" s="1" t="b">
        <v>0</v>
      </c>
      <c r="AS34" s="1">
        <v>2.2311781501344701E-2</v>
      </c>
      <c r="AT34" s="1">
        <v>0.151033597855256</v>
      </c>
      <c r="AU34" s="1">
        <v>-0.50098672504375896</v>
      </c>
      <c r="AV34" s="1">
        <v>1047055.67556667</v>
      </c>
      <c r="AW34" s="1">
        <v>1481773.443</v>
      </c>
      <c r="AX34" s="1" t="b">
        <v>0</v>
      </c>
    </row>
    <row r="35" spans="1:50">
      <c r="A35" t="s">
        <v>81</v>
      </c>
      <c r="B35" s="1">
        <v>1012372.1</v>
      </c>
      <c r="C35" s="1">
        <v>962250.79830000002</v>
      </c>
      <c r="D35" s="1">
        <v>1112967.3230000001</v>
      </c>
      <c r="E35" s="1">
        <v>983365.32640000002</v>
      </c>
      <c r="F35" s="1">
        <v>929346.83900000004</v>
      </c>
      <c r="G35" s="1">
        <v>891417.85080000001</v>
      </c>
      <c r="H35" s="1">
        <v>891061.39040000003</v>
      </c>
      <c r="I35" s="1">
        <v>1022730.047</v>
      </c>
      <c r="J35" s="1">
        <v>987494.69240000006</v>
      </c>
      <c r="K35" s="1">
        <v>1173204.3729999999</v>
      </c>
      <c r="L35" s="1">
        <v>1061338.5919999999</v>
      </c>
      <c r="M35" s="1">
        <v>972871.63749999995</v>
      </c>
      <c r="N35" s="1">
        <v>0.94268376574438995</v>
      </c>
      <c r="O35" s="1">
        <v>0.94583968553209297</v>
      </c>
      <c r="P35" s="1">
        <v>-5.4503814876788901E-3</v>
      </c>
      <c r="Q35" s="1">
        <v>998146.05851666699</v>
      </c>
      <c r="R35" s="1">
        <v>1001924.10311667</v>
      </c>
      <c r="S35" s="1" t="b">
        <v>0</v>
      </c>
      <c r="T35" s="1">
        <v>1000035.08081667</v>
      </c>
      <c r="U35" s="1">
        <v>0.48541920638448499</v>
      </c>
      <c r="V35" s="1">
        <v>0.85011901913915799</v>
      </c>
      <c r="W35" s="1">
        <v>5.2176636885380302E-2</v>
      </c>
      <c r="X35" s="1">
        <v>1018116.78871667</v>
      </c>
      <c r="Y35" s="1">
        <v>981953.37291666702</v>
      </c>
      <c r="Z35" s="1" t="b">
        <v>0</v>
      </c>
      <c r="AA35" s="1">
        <v>0.15726641970378</v>
      </c>
      <c r="AB35" s="1">
        <v>0.216241327092698</v>
      </c>
      <c r="AC35" s="1">
        <v>0.138928050906443</v>
      </c>
      <c r="AD35" s="1">
        <v>1029196.7404333299</v>
      </c>
      <c r="AE35" s="1">
        <v>934710.00540000002</v>
      </c>
      <c r="AF35" s="1" t="b">
        <v>0</v>
      </c>
      <c r="AG35" s="1">
        <v>0.22822246826154299</v>
      </c>
      <c r="AH35" s="1">
        <v>0.31878693979390099</v>
      </c>
      <c r="AI35" s="1">
        <v>-0.144718270427415</v>
      </c>
      <c r="AJ35" s="1">
        <v>967095.37659999996</v>
      </c>
      <c r="AK35" s="1">
        <v>1069138.2008333299</v>
      </c>
      <c r="AL35" s="1" t="b">
        <v>0</v>
      </c>
      <c r="AM35" s="1">
        <v>0.13182238615585701</v>
      </c>
      <c r="AN35" s="1">
        <v>0.31352351301933701</v>
      </c>
      <c r="AO35" s="1">
        <v>0.19385761118196401</v>
      </c>
      <c r="AP35" s="1">
        <v>1069138.2008333299</v>
      </c>
      <c r="AQ35" s="1">
        <v>934710.00540000002</v>
      </c>
      <c r="AR35" s="1" t="b">
        <v>0</v>
      </c>
      <c r="AS35" s="1">
        <v>0.354616178480188</v>
      </c>
      <c r="AT35" s="1">
        <v>0.52891904586875504</v>
      </c>
      <c r="AU35" s="1">
        <v>-8.97887101518932E-2</v>
      </c>
      <c r="AV35" s="1">
        <v>967095.37659999996</v>
      </c>
      <c r="AW35" s="1">
        <v>1029196.7404333299</v>
      </c>
      <c r="AX35" s="1" t="b">
        <v>0</v>
      </c>
    </row>
    <row r="36" spans="1:50">
      <c r="A36" t="s">
        <v>82</v>
      </c>
      <c r="B36" s="1">
        <v>2681.266513</v>
      </c>
      <c r="C36" s="1">
        <v>7649.189042</v>
      </c>
      <c r="D36" s="1">
        <v>8600.2833269999992</v>
      </c>
      <c r="E36" s="1">
        <v>1059.4935660000001</v>
      </c>
      <c r="F36" s="1">
        <v>12373.813459999999</v>
      </c>
      <c r="G36" s="1">
        <v>34976.004350000003</v>
      </c>
      <c r="H36" s="1">
        <v>14659.93722</v>
      </c>
      <c r="I36" s="1">
        <v>4161.0563380000003</v>
      </c>
      <c r="J36" s="1">
        <v>7000.5194650000003</v>
      </c>
      <c r="K36" s="1">
        <v>8341.1773809999995</v>
      </c>
      <c r="L36" s="1">
        <v>1903.252641</v>
      </c>
      <c r="M36" s="1">
        <v>2812.1072509999999</v>
      </c>
      <c r="N36" s="1">
        <v>0.63205460932803903</v>
      </c>
      <c r="O36" s="1">
        <v>0.69990845499102905</v>
      </c>
      <c r="P36" s="1">
        <v>-0.45782477026281798</v>
      </c>
      <c r="Q36" s="1">
        <v>7458.7086508333296</v>
      </c>
      <c r="R36" s="1">
        <v>10244.308108166701</v>
      </c>
      <c r="S36" s="1" t="b">
        <v>0</v>
      </c>
      <c r="T36" s="1">
        <v>8851.5083794999991</v>
      </c>
      <c r="U36" s="1">
        <v>0.41061806222709502</v>
      </c>
      <c r="V36" s="1">
        <v>0.85011901913915799</v>
      </c>
      <c r="W36" s="1">
        <v>-0.79250892717172094</v>
      </c>
      <c r="X36" s="1">
        <v>6479.6750493333302</v>
      </c>
      <c r="Y36" s="1">
        <v>11223.3417096667</v>
      </c>
      <c r="Z36" s="1" t="b">
        <v>0</v>
      </c>
      <c r="AA36" s="1">
        <v>0.429045456668461</v>
      </c>
      <c r="AB36" s="1">
        <v>0.47195000233530698</v>
      </c>
      <c r="AC36" s="1">
        <v>-1.35455385027066</v>
      </c>
      <c r="AD36" s="1">
        <v>6310.2462939999996</v>
      </c>
      <c r="AE36" s="1">
        <v>16136.437125333299</v>
      </c>
      <c r="AF36" s="1" t="b">
        <v>0</v>
      </c>
      <c r="AG36" s="1">
        <v>0.32722094675079599</v>
      </c>
      <c r="AH36" s="1">
        <v>0.41205578826168199</v>
      </c>
      <c r="AI36" s="1">
        <v>0.98380120832047202</v>
      </c>
      <c r="AJ36" s="1">
        <v>8607.1710076666695</v>
      </c>
      <c r="AK36" s="1">
        <v>4352.179091</v>
      </c>
      <c r="AL36" s="1" t="b">
        <v>0</v>
      </c>
      <c r="AM36" s="1">
        <v>0.35851880145946102</v>
      </c>
      <c r="AN36" s="1">
        <v>0.52582757547387604</v>
      </c>
      <c r="AO36" s="1">
        <v>-1.89051224180495</v>
      </c>
      <c r="AP36" s="1">
        <v>4352.179091</v>
      </c>
      <c r="AQ36" s="1">
        <v>16136.437125333299</v>
      </c>
      <c r="AR36" s="1" t="b">
        <v>0</v>
      </c>
      <c r="AS36" s="1">
        <v>0.56920922174926303</v>
      </c>
      <c r="AT36" s="1">
        <v>0.73662369873433997</v>
      </c>
      <c r="AU36" s="1">
        <v>0.44784281678617799</v>
      </c>
      <c r="AV36" s="1">
        <v>8607.1710076666695</v>
      </c>
      <c r="AW36" s="1">
        <v>6310.2462939999996</v>
      </c>
      <c r="AX36" s="1" t="b">
        <v>0</v>
      </c>
    </row>
    <row r="37" spans="1:50">
      <c r="A37" t="s">
        <v>83</v>
      </c>
      <c r="B37" s="1">
        <v>75571.922059999997</v>
      </c>
      <c r="C37" s="1">
        <v>95411.581999999995</v>
      </c>
      <c r="D37" s="1">
        <v>116094.31170000001</v>
      </c>
      <c r="E37" s="1">
        <v>40071.684569999998</v>
      </c>
      <c r="F37" s="1">
        <v>40500.79206</v>
      </c>
      <c r="G37" s="1">
        <v>34303.686450000001</v>
      </c>
      <c r="H37" s="1">
        <v>71321.627529999998</v>
      </c>
      <c r="I37" s="1">
        <v>113748.3216</v>
      </c>
      <c r="J37" s="1">
        <v>81431.678740000003</v>
      </c>
      <c r="K37" s="1">
        <v>42587.397729999997</v>
      </c>
      <c r="L37" s="1">
        <v>43309.909039999999</v>
      </c>
      <c r="M37" s="1">
        <v>30192.241689999999</v>
      </c>
      <c r="N37" s="1">
        <v>7.2809936153366505E-4</v>
      </c>
      <c r="O37" s="1">
        <v>3.94824322367317E-3</v>
      </c>
      <c r="P37" s="1">
        <v>1.2611116821166</v>
      </c>
      <c r="Q37" s="1">
        <v>92263.240604999999</v>
      </c>
      <c r="R37" s="1">
        <v>38494.285256666699</v>
      </c>
      <c r="S37" s="1" t="b">
        <v>1</v>
      </c>
      <c r="T37" s="1">
        <v>65378.762930833298</v>
      </c>
      <c r="U37" s="1">
        <v>0.867439758945588</v>
      </c>
      <c r="V37" s="1">
        <v>0.92842797277924705</v>
      </c>
      <c r="W37" s="1">
        <v>-7.1226730197386803E-2</v>
      </c>
      <c r="X37" s="1">
        <v>63765.196055</v>
      </c>
      <c r="Y37" s="1">
        <v>66992.329806666705</v>
      </c>
      <c r="Z37" s="1" t="b">
        <v>0</v>
      </c>
      <c r="AA37" s="1">
        <v>3.5883449616796501E-2</v>
      </c>
      <c r="AB37" s="1">
        <v>7.3435896890188201E-2</v>
      </c>
      <c r="AC37" s="1">
        <v>1.3213623807178201</v>
      </c>
      <c r="AD37" s="1">
        <v>95692.605253333299</v>
      </c>
      <c r="AE37" s="1">
        <v>38292.054360000002</v>
      </c>
      <c r="AF37" s="1" t="b">
        <v>0</v>
      </c>
      <c r="AG37" s="1">
        <v>4.7800578593529201E-2</v>
      </c>
      <c r="AH37" s="1">
        <v>0.11684585878418299</v>
      </c>
      <c r="AI37" s="1">
        <v>1.1989062531743799</v>
      </c>
      <c r="AJ37" s="1">
        <v>88833.875956666699</v>
      </c>
      <c r="AK37" s="1">
        <v>38696.516153333301</v>
      </c>
      <c r="AL37" s="1" t="b">
        <v>0</v>
      </c>
      <c r="AM37" s="1">
        <v>0.93716340117052899</v>
      </c>
      <c r="AN37" s="1">
        <v>0.94793539428743201</v>
      </c>
      <c r="AO37" s="1">
        <v>1.5158623882117099E-2</v>
      </c>
      <c r="AP37" s="1">
        <v>38696.516153333301</v>
      </c>
      <c r="AQ37" s="1">
        <v>38292.054360000002</v>
      </c>
      <c r="AR37" s="1" t="b">
        <v>0</v>
      </c>
      <c r="AS37" s="1">
        <v>0.71273080741703299</v>
      </c>
      <c r="AT37" s="1">
        <v>0.82163764865113598</v>
      </c>
      <c r="AU37" s="1">
        <v>-0.10729750366132899</v>
      </c>
      <c r="AV37" s="1">
        <v>88833.875956666699</v>
      </c>
      <c r="AW37" s="1">
        <v>95692.605253333299</v>
      </c>
      <c r="AX37" s="1" t="b">
        <v>0</v>
      </c>
    </row>
    <row r="38" spans="1:50">
      <c r="A38" t="s">
        <v>84</v>
      </c>
      <c r="B38" s="1">
        <v>2245.3587600000001</v>
      </c>
      <c r="C38" s="1">
        <v>2210.082222</v>
      </c>
      <c r="D38" s="1">
        <v>1544.809839</v>
      </c>
      <c r="E38" s="1">
        <v>858.69418140000005</v>
      </c>
      <c r="F38" s="1">
        <v>672.72080229999995</v>
      </c>
      <c r="G38" s="1">
        <v>985.46065280000005</v>
      </c>
      <c r="H38" s="1">
        <v>1041.0767089999999</v>
      </c>
      <c r="I38" s="1">
        <v>1474.4907439999999</v>
      </c>
      <c r="J38" s="1">
        <v>1469.892004</v>
      </c>
      <c r="K38" s="1">
        <v>627.79006360000005</v>
      </c>
      <c r="L38" s="1">
        <v>646.15368939999996</v>
      </c>
      <c r="M38" s="1">
        <v>424.23931010000001</v>
      </c>
      <c r="N38" s="1">
        <v>2.7670207016672502E-3</v>
      </c>
      <c r="O38" s="1">
        <v>9.3653008364122294E-3</v>
      </c>
      <c r="P38" s="1">
        <v>1.2443123268967999</v>
      </c>
      <c r="Q38" s="1">
        <v>1664.28504633333</v>
      </c>
      <c r="R38" s="1">
        <v>702.509783266667</v>
      </c>
      <c r="S38" s="1" t="b">
        <v>1</v>
      </c>
      <c r="T38" s="1">
        <v>1183.3974148</v>
      </c>
      <c r="U38" s="1">
        <v>0.19617500579747399</v>
      </c>
      <c r="V38" s="1">
        <v>0.85011901913915799</v>
      </c>
      <c r="W38" s="1">
        <v>-0.58355095296541504</v>
      </c>
      <c r="X38" s="1">
        <v>947.27375334999999</v>
      </c>
      <c r="Y38" s="1">
        <v>1419.5210762500001</v>
      </c>
      <c r="Z38" s="1" t="b">
        <v>0</v>
      </c>
      <c r="AA38" s="1">
        <v>2.40888711909985E-2</v>
      </c>
      <c r="AB38" s="1">
        <v>5.7292450400212601E-2</v>
      </c>
      <c r="AC38" s="1">
        <v>1.25338887714433</v>
      </c>
      <c r="AD38" s="1">
        <v>2000.083607</v>
      </c>
      <c r="AE38" s="1">
        <v>838.95854550000001</v>
      </c>
      <c r="AF38" s="1" t="b">
        <v>0</v>
      </c>
      <c r="AG38" s="1">
        <v>1.8706549174434699E-2</v>
      </c>
      <c r="AH38" s="1">
        <v>7.8389348921440699E-2</v>
      </c>
      <c r="AI38" s="1">
        <v>1.23075406355726</v>
      </c>
      <c r="AJ38" s="1">
        <v>1328.48648566667</v>
      </c>
      <c r="AK38" s="1">
        <v>566.06102103333296</v>
      </c>
      <c r="AL38" s="1" t="b">
        <v>0</v>
      </c>
      <c r="AM38" s="1">
        <v>8.08987710756158E-2</v>
      </c>
      <c r="AN38" s="1">
        <v>0.22964812434368401</v>
      </c>
      <c r="AO38" s="1">
        <v>-0.56764194309749805</v>
      </c>
      <c r="AP38" s="1">
        <v>566.06102103333296</v>
      </c>
      <c r="AQ38" s="1">
        <v>838.95854550000001</v>
      </c>
      <c r="AR38" s="1" t="b">
        <v>0</v>
      </c>
      <c r="AS38" s="1">
        <v>7.8914442174744304E-2</v>
      </c>
      <c r="AT38" s="1">
        <v>0.26254524768480603</v>
      </c>
      <c r="AU38" s="1">
        <v>-0.59027675668457502</v>
      </c>
      <c r="AV38" s="1">
        <v>1328.48648566667</v>
      </c>
      <c r="AW38" s="1">
        <v>2000.083607</v>
      </c>
      <c r="AX38" s="1" t="b">
        <v>0</v>
      </c>
    </row>
    <row r="39" spans="1:50">
      <c r="A39" t="s">
        <v>85</v>
      </c>
      <c r="B39" s="1">
        <v>243.2260885</v>
      </c>
      <c r="C39" s="1">
        <v>715.44180530000006</v>
      </c>
      <c r="D39" s="1">
        <v>759.33216110000001</v>
      </c>
      <c r="E39" s="1">
        <v>357.20838909999998</v>
      </c>
      <c r="F39" s="1">
        <v>169.87500420000001</v>
      </c>
      <c r="G39" s="1">
        <v>471.74888559999999</v>
      </c>
      <c r="H39" s="1">
        <v>61.110228759999998</v>
      </c>
      <c r="I39" s="1">
        <v>436.0505081</v>
      </c>
      <c r="J39" s="1">
        <v>146.9977131</v>
      </c>
      <c r="K39" s="1">
        <v>351.64377619999999</v>
      </c>
      <c r="L39" s="1">
        <v>530.92789770000002</v>
      </c>
      <c r="M39" s="1">
        <v>797.24526990000004</v>
      </c>
      <c r="N39" s="1">
        <v>0.72972791316056296</v>
      </c>
      <c r="O39" s="1">
        <v>0.78312263851377495</v>
      </c>
      <c r="P39" s="1">
        <v>-0.18139989294750899</v>
      </c>
      <c r="Q39" s="1">
        <v>393.69308414333301</v>
      </c>
      <c r="R39" s="1">
        <v>446.44153711666701</v>
      </c>
      <c r="S39" s="1" t="b">
        <v>0</v>
      </c>
      <c r="T39" s="1">
        <v>420.06731063000001</v>
      </c>
      <c r="U39" s="1">
        <v>0.66668696532444705</v>
      </c>
      <c r="V39" s="1">
        <v>0.92160765879291895</v>
      </c>
      <c r="W39" s="1">
        <v>-0.22533074045745299</v>
      </c>
      <c r="X39" s="1">
        <v>387.32923229333301</v>
      </c>
      <c r="Y39" s="1">
        <v>452.80538896666701</v>
      </c>
      <c r="Z39" s="1" t="b">
        <v>0</v>
      </c>
      <c r="AA39" s="1">
        <v>0.28899000909815298</v>
      </c>
      <c r="AB39" s="1">
        <v>0.33908161067516701</v>
      </c>
      <c r="AC39" s="1">
        <v>0.78241573239499096</v>
      </c>
      <c r="AD39" s="1">
        <v>572.66668496666705</v>
      </c>
      <c r="AE39" s="1">
        <v>332.94409296666697</v>
      </c>
      <c r="AF39" s="1" t="b">
        <v>0</v>
      </c>
      <c r="AG39" s="1">
        <v>0.11655316861182401</v>
      </c>
      <c r="AH39" s="1">
        <v>0.193522242223406</v>
      </c>
      <c r="AI39" s="1">
        <v>-1.38281651453944</v>
      </c>
      <c r="AJ39" s="1">
        <v>214.71948331999999</v>
      </c>
      <c r="AK39" s="1">
        <v>559.93898126666704</v>
      </c>
      <c r="AL39" s="1" t="b">
        <v>0</v>
      </c>
      <c r="AM39" s="1">
        <v>0.22978171948602699</v>
      </c>
      <c r="AN39" s="1">
        <v>0.42490982044267001</v>
      </c>
      <c r="AO39" s="1">
        <v>0.74998967528385396</v>
      </c>
      <c r="AP39" s="1">
        <v>559.93898126666704</v>
      </c>
      <c r="AQ39" s="1">
        <v>332.94409296666697</v>
      </c>
      <c r="AR39" s="1" t="b">
        <v>0</v>
      </c>
      <c r="AS39" s="1">
        <v>0.15778460818701001</v>
      </c>
      <c r="AT39" s="1">
        <v>0.33059632191564098</v>
      </c>
      <c r="AU39" s="1">
        <v>-1.4152425716505801</v>
      </c>
      <c r="AV39" s="1">
        <v>214.71948331999999</v>
      </c>
      <c r="AW39" s="1">
        <v>572.66668496666705</v>
      </c>
      <c r="AX39" s="1" t="b">
        <v>0</v>
      </c>
    </row>
    <row r="40" spans="1:50">
      <c r="A40" t="s">
        <v>86</v>
      </c>
      <c r="B40" s="1">
        <v>366.19220610000002</v>
      </c>
      <c r="C40" s="1">
        <v>590.90529749999996</v>
      </c>
      <c r="D40" s="1">
        <v>406.04068289999998</v>
      </c>
      <c r="E40" s="1">
        <v>657.26006370000005</v>
      </c>
      <c r="F40" s="1">
        <v>465.82152830000001</v>
      </c>
      <c r="G40" s="1">
        <v>549.03320629999996</v>
      </c>
      <c r="H40" s="1">
        <v>167.21576379999999</v>
      </c>
      <c r="I40" s="1">
        <v>211.03139669999999</v>
      </c>
      <c r="J40" s="1">
        <v>176.64128700000001</v>
      </c>
      <c r="K40" s="1">
        <v>324.79202479999998</v>
      </c>
      <c r="L40" s="1">
        <v>464.35299300000003</v>
      </c>
      <c r="M40" s="1">
        <v>1025.1163140000001</v>
      </c>
      <c r="N40" s="1">
        <v>5.86555829786512E-2</v>
      </c>
      <c r="O40" s="1">
        <v>9.0555987756514203E-2</v>
      </c>
      <c r="P40" s="1">
        <v>-0.86210547004175198</v>
      </c>
      <c r="Q40" s="1">
        <v>319.67110566666702</v>
      </c>
      <c r="R40" s="1">
        <v>581.06268835000003</v>
      </c>
      <c r="S40" s="1" t="b">
        <v>0</v>
      </c>
      <c r="T40" s="1">
        <v>450.36689700833301</v>
      </c>
      <c r="U40" s="1">
        <v>0.46276644941054101</v>
      </c>
      <c r="V40" s="1">
        <v>0.85011901913915799</v>
      </c>
      <c r="W40" s="1">
        <v>-0.35744735879605299</v>
      </c>
      <c r="X40" s="1">
        <v>394.85829654999998</v>
      </c>
      <c r="Y40" s="1">
        <v>505.87549746666701</v>
      </c>
      <c r="Z40" s="1" t="b">
        <v>0</v>
      </c>
      <c r="AA40" s="1">
        <v>0.312904124303725</v>
      </c>
      <c r="AB40" s="1">
        <v>0.35760471348997103</v>
      </c>
      <c r="AC40" s="1">
        <v>-0.29474207736984698</v>
      </c>
      <c r="AD40" s="1">
        <v>454.37939549999999</v>
      </c>
      <c r="AE40" s="1">
        <v>557.37159943333302</v>
      </c>
      <c r="AF40" s="1" t="b">
        <v>0</v>
      </c>
      <c r="AG40" s="1">
        <v>0.18839255276677899</v>
      </c>
      <c r="AH40" s="1">
        <v>0.29085166041186999</v>
      </c>
      <c r="AI40" s="1">
        <v>-1.70911260885468</v>
      </c>
      <c r="AJ40" s="1">
        <v>184.962815833333</v>
      </c>
      <c r="AK40" s="1">
        <v>604.75377726666704</v>
      </c>
      <c r="AL40" s="1" t="b">
        <v>0</v>
      </c>
      <c r="AM40" s="1">
        <v>0.84804954709668401</v>
      </c>
      <c r="AN40" s="1">
        <v>0.88843285886319201</v>
      </c>
      <c r="AO40" s="1">
        <v>0.117708382672431</v>
      </c>
      <c r="AP40" s="1">
        <v>604.75377726666704</v>
      </c>
      <c r="AQ40" s="1">
        <v>557.37159943333302</v>
      </c>
      <c r="AR40" s="1" t="b">
        <v>0</v>
      </c>
      <c r="AS40" s="1">
        <v>5.5464829593601002E-2</v>
      </c>
      <c r="AT40" s="1">
        <v>0.212213261053778</v>
      </c>
      <c r="AU40" s="1">
        <v>-1.2966621488123999</v>
      </c>
      <c r="AV40" s="1">
        <v>184.962815833333</v>
      </c>
      <c r="AW40" s="1">
        <v>454.37939549999999</v>
      </c>
      <c r="AX40" s="1" t="b">
        <v>0</v>
      </c>
    </row>
    <row r="41" spans="1:50">
      <c r="A41" t="s">
        <v>87</v>
      </c>
      <c r="B41" s="1">
        <v>586832.54570000002</v>
      </c>
      <c r="C41" s="1">
        <v>534313.44389999995</v>
      </c>
      <c r="D41" s="1">
        <v>630601.826</v>
      </c>
      <c r="E41" s="1">
        <v>584084.26249999995</v>
      </c>
      <c r="F41" s="1">
        <v>564905.97759999998</v>
      </c>
      <c r="G41" s="1">
        <v>763622.02049999998</v>
      </c>
      <c r="H41" s="1">
        <v>526365.02220000001</v>
      </c>
      <c r="I41" s="1">
        <v>714217.4963</v>
      </c>
      <c r="J41" s="1">
        <v>620753.39859999996</v>
      </c>
      <c r="K41" s="1">
        <v>1426617.4750000001</v>
      </c>
      <c r="L41" s="1">
        <v>1152114.6710000001</v>
      </c>
      <c r="M41" s="1">
        <v>1008821.71</v>
      </c>
      <c r="N41" s="1">
        <v>7.3683745361628805E-2</v>
      </c>
      <c r="O41" s="1">
        <v>0.109729727690068</v>
      </c>
      <c r="P41" s="1">
        <v>-0.60624450231432003</v>
      </c>
      <c r="Q41" s="1">
        <v>602180.62211666699</v>
      </c>
      <c r="R41" s="1">
        <v>916694.35276666703</v>
      </c>
      <c r="S41" s="1" t="b">
        <v>0</v>
      </c>
      <c r="T41" s="1">
        <v>759437.48744166701</v>
      </c>
      <c r="U41" s="1">
        <v>9.1268134626746794E-2</v>
      </c>
      <c r="V41" s="1">
        <v>0.73014507701397402</v>
      </c>
      <c r="W41" s="1">
        <v>0.572401030600036</v>
      </c>
      <c r="X41" s="1">
        <v>908148.29551666696</v>
      </c>
      <c r="Y41" s="1">
        <v>610726.67936666706</v>
      </c>
      <c r="Z41" s="1" t="b">
        <v>0</v>
      </c>
      <c r="AA41" s="1">
        <v>0.4992539979576</v>
      </c>
      <c r="AB41" s="1">
        <v>0.53578477829596105</v>
      </c>
      <c r="AC41" s="1">
        <v>-0.12674933192644899</v>
      </c>
      <c r="AD41" s="1">
        <v>583915.93853333301</v>
      </c>
      <c r="AE41" s="1">
        <v>637537.42020000005</v>
      </c>
      <c r="AF41" s="1" t="b">
        <v>0</v>
      </c>
      <c r="AG41" s="1">
        <v>2.7570369080888599E-2</v>
      </c>
      <c r="AH41" s="1">
        <v>9.9477500961389603E-2</v>
      </c>
      <c r="AI41" s="1">
        <v>-0.946662046076024</v>
      </c>
      <c r="AJ41" s="1">
        <v>620445.30570000003</v>
      </c>
      <c r="AK41" s="1">
        <v>1195851.28533333</v>
      </c>
      <c r="AL41" s="1" t="b">
        <v>0</v>
      </c>
      <c r="AM41" s="1">
        <v>2.7234916512264899E-2</v>
      </c>
      <c r="AN41" s="1">
        <v>0.188296370255151</v>
      </c>
      <c r="AO41" s="1">
        <v>0.907456060401998</v>
      </c>
      <c r="AP41" s="1">
        <v>1195851.28533333</v>
      </c>
      <c r="AQ41" s="1">
        <v>637537.42020000005</v>
      </c>
      <c r="AR41" s="1" t="b">
        <v>0</v>
      </c>
      <c r="AS41" s="1">
        <v>0.59140952304201999</v>
      </c>
      <c r="AT41" s="1">
        <v>0.74348625753854003</v>
      </c>
      <c r="AU41" s="1">
        <v>8.7543346252422993E-2</v>
      </c>
      <c r="AV41" s="1">
        <v>620445.30570000003</v>
      </c>
      <c r="AW41" s="1">
        <v>583915.93853333301</v>
      </c>
      <c r="AX41" s="1" t="b">
        <v>0</v>
      </c>
    </row>
    <row r="42" spans="1:50">
      <c r="A42" t="s">
        <v>88</v>
      </c>
      <c r="B42" s="1">
        <v>4005.6118580000002</v>
      </c>
      <c r="C42" s="1">
        <v>4692.0440200000003</v>
      </c>
      <c r="D42" s="1">
        <v>4154.5468510000001</v>
      </c>
      <c r="E42" s="1">
        <v>17269.43636</v>
      </c>
      <c r="F42" s="1">
        <v>5702.9508029999997</v>
      </c>
      <c r="G42" s="1">
        <v>9290.3786359999995</v>
      </c>
      <c r="H42" s="1">
        <v>10445.03902</v>
      </c>
      <c r="I42" s="1">
        <v>7123.4486850000003</v>
      </c>
      <c r="J42" s="1">
        <v>8754.1345079999992</v>
      </c>
      <c r="K42" s="1">
        <v>11086.428029999999</v>
      </c>
      <c r="L42" s="1">
        <v>18168.441340000001</v>
      </c>
      <c r="M42" s="1">
        <v>5603.6521190000003</v>
      </c>
      <c r="N42" s="1">
        <v>0.10253266359204</v>
      </c>
      <c r="O42" s="1">
        <v>0.14553023219515299</v>
      </c>
      <c r="P42" s="1">
        <v>-0.77684355698683305</v>
      </c>
      <c r="Q42" s="1">
        <v>6529.1374903333299</v>
      </c>
      <c r="R42" s="1">
        <v>11186.881214666701</v>
      </c>
      <c r="S42" s="1" t="b">
        <v>0</v>
      </c>
      <c r="T42" s="1">
        <v>8858.0093524999993</v>
      </c>
      <c r="U42" s="1">
        <v>0.35704781208257502</v>
      </c>
      <c r="V42" s="1">
        <v>0.85011901913915799</v>
      </c>
      <c r="W42" s="1">
        <v>0.439480897117836</v>
      </c>
      <c r="X42" s="1">
        <v>10196.857283666701</v>
      </c>
      <c r="Y42" s="1">
        <v>7519.1614213333296</v>
      </c>
      <c r="Z42" s="1" t="b">
        <v>0</v>
      </c>
      <c r="AA42" s="1">
        <v>0.198495991847462</v>
      </c>
      <c r="AB42" s="1">
        <v>0.26071115347129398</v>
      </c>
      <c r="AC42" s="1">
        <v>-1.3278544791215801</v>
      </c>
      <c r="AD42" s="1">
        <v>4284.0675763333302</v>
      </c>
      <c r="AE42" s="1">
        <v>10754.255266333301</v>
      </c>
      <c r="AF42" s="1" t="b">
        <v>0</v>
      </c>
      <c r="AG42" s="1">
        <v>0.51984921362938397</v>
      </c>
      <c r="AH42" s="1">
        <v>0.58649654871007395</v>
      </c>
      <c r="AI42" s="1">
        <v>-0.40520816444027802</v>
      </c>
      <c r="AJ42" s="1">
        <v>8774.2074043333305</v>
      </c>
      <c r="AK42" s="1">
        <v>11619.507163</v>
      </c>
      <c r="AL42" s="1" t="b">
        <v>0</v>
      </c>
      <c r="AM42" s="1">
        <v>0.87082044011802595</v>
      </c>
      <c r="AN42" s="1">
        <v>0.89107207826030599</v>
      </c>
      <c r="AO42" s="1">
        <v>0.111641257287104</v>
      </c>
      <c r="AP42" s="1">
        <v>11619.507163</v>
      </c>
      <c r="AQ42" s="1">
        <v>10754.255266333301</v>
      </c>
      <c r="AR42" s="1" t="b">
        <v>0</v>
      </c>
      <c r="AS42" s="1">
        <v>3.75267666157389E-2</v>
      </c>
      <c r="AT42" s="1">
        <v>0.16304099969365499</v>
      </c>
      <c r="AU42" s="1">
        <v>1.0342875719684099</v>
      </c>
      <c r="AV42" s="1">
        <v>8774.2074043333305</v>
      </c>
      <c r="AW42" s="1">
        <v>4284.0675763333302</v>
      </c>
      <c r="AX42" s="1" t="b">
        <v>0</v>
      </c>
    </row>
    <row r="43" spans="1:50">
      <c r="A43" t="s">
        <v>89</v>
      </c>
      <c r="B43" s="1">
        <v>91732.767269999997</v>
      </c>
      <c r="C43" s="1">
        <v>111363.5389</v>
      </c>
      <c r="D43" s="1">
        <v>89676.232239999998</v>
      </c>
      <c r="E43" s="1">
        <v>32021.545239999999</v>
      </c>
      <c r="F43" s="1">
        <v>30409.947510000002</v>
      </c>
      <c r="G43" s="1">
        <v>19399.481619999999</v>
      </c>
      <c r="H43" s="1">
        <v>107479.76850000001</v>
      </c>
      <c r="I43" s="1">
        <v>115521.66620000001</v>
      </c>
      <c r="J43" s="1">
        <v>101972.39049999999</v>
      </c>
      <c r="K43" s="1">
        <v>35581.678910000002</v>
      </c>
      <c r="L43" s="1">
        <v>26944.943899999998</v>
      </c>
      <c r="M43" s="1">
        <v>18631.627209999999</v>
      </c>
      <c r="N43" s="1">
        <v>1.9989440890397201E-7</v>
      </c>
      <c r="O43" s="1">
        <v>1.7590707983549501E-5</v>
      </c>
      <c r="P43" s="1">
        <v>1.9222380255270399</v>
      </c>
      <c r="Q43" s="1">
        <v>102957.72726833299</v>
      </c>
      <c r="R43" s="1">
        <v>27164.870731666699</v>
      </c>
      <c r="S43" s="1" t="b">
        <v>1</v>
      </c>
      <c r="T43" s="1">
        <v>65061.298999999999</v>
      </c>
      <c r="U43" s="1">
        <v>0.83425589073327799</v>
      </c>
      <c r="V43" s="1">
        <v>0.92842797277924705</v>
      </c>
      <c r="W43" s="1">
        <v>0.116584543670586</v>
      </c>
      <c r="X43" s="1">
        <v>67688.679203333304</v>
      </c>
      <c r="Y43" s="1">
        <v>62433.918796666701</v>
      </c>
      <c r="Z43" s="1" t="b">
        <v>0</v>
      </c>
      <c r="AA43" s="1">
        <v>2.4097099787797598E-3</v>
      </c>
      <c r="AB43" s="1">
        <v>1.51467484380442E-2</v>
      </c>
      <c r="AC43" s="1">
        <v>1.8390613020461299</v>
      </c>
      <c r="AD43" s="1">
        <v>97590.846136666703</v>
      </c>
      <c r="AE43" s="1">
        <v>27276.991456666699</v>
      </c>
      <c r="AF43" s="1" t="b">
        <v>1</v>
      </c>
      <c r="AG43" s="1">
        <v>2.68257894215517E-4</v>
      </c>
      <c r="AH43" s="1">
        <v>2.3606694690965501E-2</v>
      </c>
      <c r="AI43" s="1">
        <v>2.0015138595729498</v>
      </c>
      <c r="AJ43" s="1">
        <v>108324.6084</v>
      </c>
      <c r="AK43" s="1">
        <v>27052.750006666702</v>
      </c>
      <c r="AL43" s="1" t="b">
        <v>1</v>
      </c>
      <c r="AM43" s="1">
        <v>0.97337604565272695</v>
      </c>
      <c r="AN43" s="1">
        <v>0.97337604565272695</v>
      </c>
      <c r="AO43" s="1">
        <v>-1.19092731256154E-2</v>
      </c>
      <c r="AP43" s="1">
        <v>27052.750006666702</v>
      </c>
      <c r="AQ43" s="1">
        <v>27276.991456666699</v>
      </c>
      <c r="AR43" s="1" t="b">
        <v>0</v>
      </c>
      <c r="AS43" s="1">
        <v>0.26535891812797102</v>
      </c>
      <c r="AT43" s="1">
        <v>0.43243675546780402</v>
      </c>
      <c r="AU43" s="1">
        <v>0.15054328440120901</v>
      </c>
      <c r="AV43" s="1">
        <v>108324.6084</v>
      </c>
      <c r="AW43" s="1">
        <v>97590.846136666703</v>
      </c>
      <c r="AX43" s="1" t="b">
        <v>0</v>
      </c>
    </row>
    <row r="44" spans="1:50">
      <c r="A44" t="s">
        <v>90</v>
      </c>
      <c r="B44" s="1">
        <v>21514.91778</v>
      </c>
      <c r="C44" s="1">
        <v>18998.487519999999</v>
      </c>
      <c r="D44" s="1">
        <v>31154.680680000001</v>
      </c>
      <c r="E44" s="1">
        <v>7507.0358399999996</v>
      </c>
      <c r="F44" s="1">
        <v>6863.0509789999996</v>
      </c>
      <c r="G44" s="1">
        <v>8644.7682499999992</v>
      </c>
      <c r="H44" s="1">
        <v>17297.734199999999</v>
      </c>
      <c r="I44" s="1">
        <v>13747.661910000001</v>
      </c>
      <c r="J44" s="1">
        <v>14954.367459999999</v>
      </c>
      <c r="K44" s="1">
        <v>12437.059310000001</v>
      </c>
      <c r="L44" s="1">
        <v>9801.4477000000006</v>
      </c>
      <c r="M44" s="1">
        <v>10141.502979999999</v>
      </c>
      <c r="N44" s="1">
        <v>8.5095833792938596E-3</v>
      </c>
      <c r="O44" s="1">
        <v>2.0801203816051699E-2</v>
      </c>
      <c r="P44" s="1">
        <v>1.08689603187482</v>
      </c>
      <c r="Q44" s="1">
        <v>19611.308258333302</v>
      </c>
      <c r="R44" s="1">
        <v>9232.4775098333303</v>
      </c>
      <c r="S44" s="1" t="b">
        <v>1</v>
      </c>
      <c r="T44" s="1">
        <v>14421.8928840833</v>
      </c>
      <c r="U44" s="1">
        <v>0.53873317113047103</v>
      </c>
      <c r="V44" s="1">
        <v>0.86885699033070296</v>
      </c>
      <c r="W44" s="1">
        <v>-0.272623114891133</v>
      </c>
      <c r="X44" s="1">
        <v>13063.2955933333</v>
      </c>
      <c r="Y44" s="1">
        <v>15780.4901748333</v>
      </c>
      <c r="Z44" s="1" t="b">
        <v>0</v>
      </c>
      <c r="AA44" s="1">
        <v>4.5983442739407798E-2</v>
      </c>
      <c r="AB44" s="1">
        <v>8.6096658746125307E-2</v>
      </c>
      <c r="AC44" s="1">
        <v>1.6387654678325001</v>
      </c>
      <c r="AD44" s="1">
        <v>23889.361993333299</v>
      </c>
      <c r="AE44" s="1">
        <v>7671.6183563333298</v>
      </c>
      <c r="AF44" s="1" t="b">
        <v>0</v>
      </c>
      <c r="AG44" s="1">
        <v>2.9190336759804401E-2</v>
      </c>
      <c r="AH44" s="1">
        <v>9.9477500961389603E-2</v>
      </c>
      <c r="AI44" s="1">
        <v>0.50652301526557597</v>
      </c>
      <c r="AJ44" s="1">
        <v>15333.2545233333</v>
      </c>
      <c r="AK44" s="1">
        <v>10793.336663333301</v>
      </c>
      <c r="AL44" s="1" t="b">
        <v>0</v>
      </c>
      <c r="AM44" s="1">
        <v>4.2207996457837099E-2</v>
      </c>
      <c r="AN44" s="1">
        <v>0.204873656640255</v>
      </c>
      <c r="AO44" s="1">
        <v>0.49253807321120502</v>
      </c>
      <c r="AP44" s="1">
        <v>10793.336663333301</v>
      </c>
      <c r="AQ44" s="1">
        <v>7671.6183563333298</v>
      </c>
      <c r="AR44" s="1" t="b">
        <v>0</v>
      </c>
      <c r="AS44" s="1">
        <v>0.13876638341754299</v>
      </c>
      <c r="AT44" s="1">
        <v>0.31311389078830199</v>
      </c>
      <c r="AU44" s="1">
        <v>-0.639704379355716</v>
      </c>
      <c r="AV44" s="1">
        <v>15333.2545233333</v>
      </c>
      <c r="AW44" s="1">
        <v>23889.361993333299</v>
      </c>
      <c r="AX44" s="1" t="b">
        <v>0</v>
      </c>
    </row>
    <row r="45" spans="1:50">
      <c r="A45" t="s">
        <v>91</v>
      </c>
      <c r="B45" s="1">
        <v>122.176354</v>
      </c>
      <c r="C45" s="1">
        <v>162.93904209999999</v>
      </c>
      <c r="D45" s="1">
        <v>215.89901929999999</v>
      </c>
      <c r="E45" s="1">
        <v>605.46452599999998</v>
      </c>
      <c r="F45" s="1">
        <v>649.09316509999996</v>
      </c>
      <c r="G45" s="1">
        <v>608.62493199999994</v>
      </c>
      <c r="H45" s="1">
        <v>99.861660079999993</v>
      </c>
      <c r="I45" s="1">
        <v>251.94688970000001</v>
      </c>
      <c r="J45" s="1">
        <v>182.3197839</v>
      </c>
      <c r="K45" s="1">
        <v>819.90718460000005</v>
      </c>
      <c r="L45" s="1">
        <v>576.2309272</v>
      </c>
      <c r="M45" s="1">
        <v>623.42598190000001</v>
      </c>
      <c r="N45" s="1">
        <v>2.2494110330027898E-6</v>
      </c>
      <c r="O45" s="1">
        <v>9.8974085452122894E-5</v>
      </c>
      <c r="P45" s="1">
        <v>-1.90724786587173</v>
      </c>
      <c r="Q45" s="1">
        <v>172.52379151333301</v>
      </c>
      <c r="R45" s="1">
        <v>647.12445279999997</v>
      </c>
      <c r="S45" s="1" t="b">
        <v>1</v>
      </c>
      <c r="T45" s="1">
        <v>409.82412215666699</v>
      </c>
      <c r="U45" s="1">
        <v>0.84343280945292498</v>
      </c>
      <c r="V45" s="1">
        <v>0.92842797277924705</v>
      </c>
      <c r="W45" s="1">
        <v>0.111234495390916</v>
      </c>
      <c r="X45" s="1">
        <v>425.61540456333302</v>
      </c>
      <c r="Y45" s="1">
        <v>394.03283974999999</v>
      </c>
      <c r="Z45" s="1" t="b">
        <v>0</v>
      </c>
      <c r="AA45" s="1">
        <v>6.6081782641149204E-4</v>
      </c>
      <c r="AB45" s="1">
        <v>8.9043422520010598E-3</v>
      </c>
      <c r="AC45" s="1">
        <v>-1.89484507051913</v>
      </c>
      <c r="AD45" s="1">
        <v>167.00480513333301</v>
      </c>
      <c r="AE45" s="1">
        <v>621.06087436666701</v>
      </c>
      <c r="AF45" s="1" t="b">
        <v>1</v>
      </c>
      <c r="AG45" s="1">
        <v>8.58595738207725E-3</v>
      </c>
      <c r="AH45" s="1">
        <v>5.9271087472901399E-2</v>
      </c>
      <c r="AI45" s="1">
        <v>-1.9187856113120501</v>
      </c>
      <c r="AJ45" s="1">
        <v>178.04277789333301</v>
      </c>
      <c r="AK45" s="1">
        <v>673.18803123333305</v>
      </c>
      <c r="AL45" s="1" t="b">
        <v>0</v>
      </c>
      <c r="AM45" s="1">
        <v>0.55914620437690399</v>
      </c>
      <c r="AN45" s="1">
        <v>0.67384673006790896</v>
      </c>
      <c r="AO45" s="1">
        <v>0.116274843233625</v>
      </c>
      <c r="AP45" s="1">
        <v>673.18803123333305</v>
      </c>
      <c r="AQ45" s="1">
        <v>621.06087436666701</v>
      </c>
      <c r="AR45" s="1" t="b">
        <v>0</v>
      </c>
      <c r="AS45" s="1">
        <v>0.84321379749275205</v>
      </c>
      <c r="AT45" s="1">
        <v>0.90491236804100295</v>
      </c>
      <c r="AU45" s="1">
        <v>9.2334302440698596E-2</v>
      </c>
      <c r="AV45" s="1">
        <v>178.04277789333301</v>
      </c>
      <c r="AW45" s="1">
        <v>167.00480513333301</v>
      </c>
      <c r="AX45" s="1" t="b">
        <v>0</v>
      </c>
    </row>
    <row r="46" spans="1:50">
      <c r="A46" t="s">
        <v>92</v>
      </c>
      <c r="B46" s="1">
        <v>3225.331263</v>
      </c>
      <c r="C46" s="1">
        <v>3120.5658779999999</v>
      </c>
      <c r="D46" s="1">
        <v>3840.4656679999998</v>
      </c>
      <c r="E46" s="1">
        <v>3230.4393599999999</v>
      </c>
      <c r="F46" s="1">
        <v>2960.7792450000002</v>
      </c>
      <c r="G46" s="1">
        <v>2694.3252400000001</v>
      </c>
      <c r="H46" s="1">
        <v>2716.7192580000001</v>
      </c>
      <c r="I46" s="1">
        <v>2730.978169</v>
      </c>
      <c r="J46" s="1">
        <v>2719.0353289999998</v>
      </c>
      <c r="K46" s="1">
        <v>3968.4839449999999</v>
      </c>
      <c r="L46" s="1">
        <v>3189.7046329999998</v>
      </c>
      <c r="M46" s="1">
        <v>2981.343938</v>
      </c>
      <c r="N46" s="1">
        <v>0.66818469739116004</v>
      </c>
      <c r="O46" s="1">
        <v>0.72592905395582796</v>
      </c>
      <c r="P46" s="1">
        <v>-5.1878825383145401E-2</v>
      </c>
      <c r="Q46" s="1">
        <v>3058.8492608333299</v>
      </c>
      <c r="R46" s="1">
        <v>3170.8460601666702</v>
      </c>
      <c r="S46" s="1" t="b">
        <v>0</v>
      </c>
      <c r="T46" s="1">
        <v>3114.8476605000001</v>
      </c>
      <c r="U46" s="1">
        <v>0.625388601343845</v>
      </c>
      <c r="V46" s="1">
        <v>0.92160765879291895</v>
      </c>
      <c r="W46" s="1">
        <v>-5.9111588095242001E-2</v>
      </c>
      <c r="X46" s="1">
        <v>3051.0442119999998</v>
      </c>
      <c r="Y46" s="1">
        <v>3178.6511089999999</v>
      </c>
      <c r="Z46" s="1" t="b">
        <v>0</v>
      </c>
      <c r="AA46" s="1">
        <v>0.19592972730163899</v>
      </c>
      <c r="AB46" s="1">
        <v>0.26071115347129398</v>
      </c>
      <c r="AC46" s="1">
        <v>0.197107022841149</v>
      </c>
      <c r="AD46" s="1">
        <v>3395.4542696666699</v>
      </c>
      <c r="AE46" s="1">
        <v>2961.8479483333299</v>
      </c>
      <c r="AF46" s="1" t="b">
        <v>0</v>
      </c>
      <c r="AG46" s="1">
        <v>0.16001058660346101</v>
      </c>
      <c r="AH46" s="1">
        <v>0.25601693856553798</v>
      </c>
      <c r="AI46" s="1">
        <v>-0.31216021472616401</v>
      </c>
      <c r="AJ46" s="1">
        <v>2722.244252</v>
      </c>
      <c r="AK46" s="1">
        <v>3379.8441720000001</v>
      </c>
      <c r="AL46" s="1" t="b">
        <v>0</v>
      </c>
      <c r="AM46" s="1">
        <v>0.30432492715711601</v>
      </c>
      <c r="AN46" s="1">
        <v>0.49542189506904299</v>
      </c>
      <c r="AO46" s="1">
        <v>0.190459153220605</v>
      </c>
      <c r="AP46" s="1">
        <v>3379.8441720000001</v>
      </c>
      <c r="AQ46" s="1">
        <v>2961.8479483333299</v>
      </c>
      <c r="AR46" s="1" t="b">
        <v>0</v>
      </c>
      <c r="AS46" s="1">
        <v>9.5517493770763101E-2</v>
      </c>
      <c r="AT46" s="1">
        <v>0.26967129139703799</v>
      </c>
      <c r="AU46" s="1">
        <v>-0.31880808434670799</v>
      </c>
      <c r="AV46" s="1">
        <v>2722.244252</v>
      </c>
      <c r="AW46" s="1">
        <v>3395.4542696666699</v>
      </c>
      <c r="AX46" s="1" t="b">
        <v>0</v>
      </c>
    </row>
    <row r="47" spans="1:50">
      <c r="A47" t="s">
        <v>93</v>
      </c>
      <c r="B47" s="1">
        <v>44698.373500000002</v>
      </c>
      <c r="C47" s="1">
        <v>49269.849419999999</v>
      </c>
      <c r="D47" s="1">
        <v>52018.088830000001</v>
      </c>
      <c r="E47" s="1">
        <v>60081.73042</v>
      </c>
      <c r="F47" s="1">
        <v>51217.574699999997</v>
      </c>
      <c r="G47" s="1">
        <v>64647.82</v>
      </c>
      <c r="H47" s="1">
        <v>20726.533820000001</v>
      </c>
      <c r="I47" s="1">
        <v>26120.097549999999</v>
      </c>
      <c r="J47" s="1">
        <v>26583.64227</v>
      </c>
      <c r="K47" s="1">
        <v>89462.361980000001</v>
      </c>
      <c r="L47" s="1">
        <v>64855.595860000001</v>
      </c>
      <c r="M47" s="1">
        <v>79872.488970000006</v>
      </c>
      <c r="N47" s="1">
        <v>2.51092198120458E-3</v>
      </c>
      <c r="O47" s="1">
        <v>9.1637358139075708E-3</v>
      </c>
      <c r="P47" s="1">
        <v>-0.90243533114808905</v>
      </c>
      <c r="Q47" s="1">
        <v>36569.430898333303</v>
      </c>
      <c r="R47" s="1">
        <v>68356.261988333295</v>
      </c>
      <c r="S47" s="1" t="b">
        <v>1</v>
      </c>
      <c r="T47" s="1">
        <v>52462.846443333299</v>
      </c>
      <c r="U47" s="1">
        <v>0.85862240334456597</v>
      </c>
      <c r="V47" s="1">
        <v>0.92842797277924705</v>
      </c>
      <c r="W47" s="1">
        <v>-6.5609744397685105E-2</v>
      </c>
      <c r="X47" s="1">
        <v>51270.120074999999</v>
      </c>
      <c r="Y47" s="1">
        <v>53655.572811666701</v>
      </c>
      <c r="Z47" s="1" t="b">
        <v>0</v>
      </c>
      <c r="AA47" s="1">
        <v>0.109943081189739</v>
      </c>
      <c r="AB47" s="1">
        <v>0.16681019214994799</v>
      </c>
      <c r="AC47" s="1">
        <v>-0.26930883873750799</v>
      </c>
      <c r="AD47" s="1">
        <v>48662.103916666703</v>
      </c>
      <c r="AE47" s="1">
        <v>58649.0417066667</v>
      </c>
      <c r="AF47" s="1" t="b">
        <v>0</v>
      </c>
      <c r="AG47" s="1">
        <v>1.29319294234298E-2</v>
      </c>
      <c r="AH47" s="1">
        <v>6.3222766070101397E-2</v>
      </c>
      <c r="AI47" s="1">
        <v>-1.6732353447091199</v>
      </c>
      <c r="AJ47" s="1">
        <v>24476.757880000001</v>
      </c>
      <c r="AK47" s="1">
        <v>78063.482269999993</v>
      </c>
      <c r="AL47" s="1" t="b">
        <v>0</v>
      </c>
      <c r="AM47" s="1">
        <v>9.4974562620503605E-2</v>
      </c>
      <c r="AN47" s="1">
        <v>0.26118004720638499</v>
      </c>
      <c r="AO47" s="1">
        <v>0.41254028461804998</v>
      </c>
      <c r="AP47" s="1">
        <v>78063.482269999993</v>
      </c>
      <c r="AQ47" s="1">
        <v>58649.0417066667</v>
      </c>
      <c r="AR47" s="1" t="b">
        <v>0</v>
      </c>
      <c r="AS47" s="1">
        <v>1.1252639593001799E-3</v>
      </c>
      <c r="AT47" s="1">
        <v>3.30077428061386E-2</v>
      </c>
      <c r="AU47" s="1">
        <v>-0.99138622135356502</v>
      </c>
      <c r="AV47" s="1">
        <v>24476.757880000001</v>
      </c>
      <c r="AW47" s="1">
        <v>48662.103916666703</v>
      </c>
      <c r="AX47" s="1" t="b">
        <v>1</v>
      </c>
    </row>
    <row r="48" spans="1:50">
      <c r="A48" t="s">
        <v>94</v>
      </c>
      <c r="B48" s="1">
        <v>10055.255939999999</v>
      </c>
      <c r="C48" s="1">
        <v>10586.15747</v>
      </c>
      <c r="D48" s="1">
        <v>9995.0054490000002</v>
      </c>
      <c r="E48" s="1">
        <v>14457.250620000001</v>
      </c>
      <c r="F48" s="1">
        <v>14892.48785</v>
      </c>
      <c r="G48" s="1">
        <v>14009.07676</v>
      </c>
      <c r="H48" s="1">
        <v>7615.5033709999998</v>
      </c>
      <c r="I48" s="1">
        <v>9935.7203640000007</v>
      </c>
      <c r="J48" s="1">
        <v>9117.7403909999994</v>
      </c>
      <c r="K48" s="1">
        <v>55469.058100000002</v>
      </c>
      <c r="L48" s="1">
        <v>41094.747649999998</v>
      </c>
      <c r="M48" s="1">
        <v>47114.540789999999</v>
      </c>
      <c r="N48" s="1">
        <v>3.7682648991055299E-2</v>
      </c>
      <c r="O48" s="1">
        <v>6.2567417192695596E-2</v>
      </c>
      <c r="P48" s="1">
        <v>-1.7065823725897999</v>
      </c>
      <c r="Q48" s="1">
        <v>9550.8971641666703</v>
      </c>
      <c r="R48" s="1">
        <v>31172.860294999999</v>
      </c>
      <c r="S48" s="1" t="b">
        <v>0</v>
      </c>
      <c r="T48" s="1">
        <v>20361.878729583299</v>
      </c>
      <c r="U48" s="1">
        <v>0.13226374005146399</v>
      </c>
      <c r="V48" s="1">
        <v>0.85011901913915799</v>
      </c>
      <c r="W48" s="1">
        <v>1.2029749140326</v>
      </c>
      <c r="X48" s="1">
        <v>28391.218444333299</v>
      </c>
      <c r="Y48" s="1">
        <v>12332.539014833301</v>
      </c>
      <c r="Z48" s="1" t="b">
        <v>0</v>
      </c>
      <c r="AA48" s="1">
        <v>2.9759903788728099E-4</v>
      </c>
      <c r="AB48" s="1">
        <v>8.9043422520010598E-3</v>
      </c>
      <c r="AC48" s="1">
        <v>-0.50107766776817397</v>
      </c>
      <c r="AD48" s="1">
        <v>10212.139619666699</v>
      </c>
      <c r="AE48" s="1">
        <v>14452.938410000001</v>
      </c>
      <c r="AF48" s="1" t="b">
        <v>1</v>
      </c>
      <c r="AG48" s="1">
        <v>9.7475824287571108E-3</v>
      </c>
      <c r="AH48" s="1">
        <v>5.9271087472901399E-2</v>
      </c>
      <c r="AI48" s="1">
        <v>-2.42960895862443</v>
      </c>
      <c r="AJ48" s="1">
        <v>8889.6547086666706</v>
      </c>
      <c r="AK48" s="1">
        <v>47892.782180000002</v>
      </c>
      <c r="AL48" s="1" t="b">
        <v>0</v>
      </c>
      <c r="AM48" s="1">
        <v>1.49089214392071E-2</v>
      </c>
      <c r="AN48" s="1">
        <v>0.16399813583127801</v>
      </c>
      <c r="AO48" s="1">
        <v>1.72844541163512</v>
      </c>
      <c r="AP48" s="1">
        <v>47892.782180000002</v>
      </c>
      <c r="AQ48" s="1">
        <v>14452.938410000001</v>
      </c>
      <c r="AR48" s="1" t="b">
        <v>0</v>
      </c>
      <c r="AS48" s="1">
        <v>0.18443575415104199</v>
      </c>
      <c r="AT48" s="1">
        <v>0.354560770491329</v>
      </c>
      <c r="AU48" s="1">
        <v>-0.20008587922113499</v>
      </c>
      <c r="AV48" s="1">
        <v>8889.6547086666706</v>
      </c>
      <c r="AW48" s="1">
        <v>10212.139619666699</v>
      </c>
      <c r="AX48" s="1" t="b">
        <v>0</v>
      </c>
    </row>
    <row r="49" spans="1:50">
      <c r="A49" t="s">
        <v>95</v>
      </c>
      <c r="B49" s="1">
        <v>267.37780709999998</v>
      </c>
      <c r="C49" s="1">
        <v>217.85921630000001</v>
      </c>
      <c r="D49" s="1">
        <v>303.58517979999999</v>
      </c>
      <c r="E49" s="1">
        <v>1065.606186</v>
      </c>
      <c r="F49" s="1">
        <v>762.39995859999999</v>
      </c>
      <c r="G49" s="1">
        <v>1054.648884</v>
      </c>
      <c r="H49" s="1">
        <v>252.50290630000001</v>
      </c>
      <c r="I49" s="1">
        <v>322.10387320000001</v>
      </c>
      <c r="J49" s="1">
        <v>253.49871049999999</v>
      </c>
      <c r="K49" s="1">
        <v>3062.4544519999999</v>
      </c>
      <c r="L49" s="1">
        <v>1865.233275</v>
      </c>
      <c r="M49" s="1">
        <v>2093.2915410000001</v>
      </c>
      <c r="N49" s="1">
        <v>1.1126338941246599E-2</v>
      </c>
      <c r="O49" s="1">
        <v>2.38809226056024E-2</v>
      </c>
      <c r="P49" s="1">
        <v>-2.61470287741595</v>
      </c>
      <c r="Q49" s="1">
        <v>269.48794886666701</v>
      </c>
      <c r="R49" s="1">
        <v>1650.6057161000001</v>
      </c>
      <c r="S49" s="1" t="b">
        <v>1</v>
      </c>
      <c r="T49" s="1">
        <v>960.04683248333299</v>
      </c>
      <c r="U49" s="1">
        <v>0.225472291527056</v>
      </c>
      <c r="V49" s="1">
        <v>0.85011901913915799</v>
      </c>
      <c r="W49" s="1">
        <v>1.09616378514294</v>
      </c>
      <c r="X49" s="1">
        <v>1308.180793</v>
      </c>
      <c r="Y49" s="1">
        <v>611.91287196666701</v>
      </c>
      <c r="Z49" s="1" t="b">
        <v>0</v>
      </c>
      <c r="AA49" s="1">
        <v>1.52006696931349E-2</v>
      </c>
      <c r="AB49" s="1">
        <v>4.0393345511748197E-2</v>
      </c>
      <c r="AC49" s="1">
        <v>-1.86962613246645</v>
      </c>
      <c r="AD49" s="1">
        <v>262.9407344</v>
      </c>
      <c r="AE49" s="1">
        <v>960.885009533333</v>
      </c>
      <c r="AF49" s="1" t="b">
        <v>1</v>
      </c>
      <c r="AG49" s="1">
        <v>2.9770456812093501E-2</v>
      </c>
      <c r="AH49" s="1">
        <v>9.9477500961389603E-2</v>
      </c>
      <c r="AI49" s="1">
        <v>-3.0837858025746301</v>
      </c>
      <c r="AJ49" s="1">
        <v>276.035163333333</v>
      </c>
      <c r="AK49" s="1">
        <v>2340.3264226666702</v>
      </c>
      <c r="AL49" s="1" t="b">
        <v>0</v>
      </c>
      <c r="AM49" s="1">
        <v>5.5506357165126897E-2</v>
      </c>
      <c r="AN49" s="1">
        <v>0.204873656640255</v>
      </c>
      <c r="AO49" s="1">
        <v>1.2842740701223501</v>
      </c>
      <c r="AP49" s="1">
        <v>2340.3264226666702</v>
      </c>
      <c r="AQ49" s="1">
        <v>960.885009533333</v>
      </c>
      <c r="AR49" s="1" t="b">
        <v>0</v>
      </c>
      <c r="AS49" s="1">
        <v>0.71893294256974405</v>
      </c>
      <c r="AT49" s="1">
        <v>0.82163764865113598</v>
      </c>
      <c r="AU49" s="1">
        <v>7.0114400014181705E-2</v>
      </c>
      <c r="AV49" s="1">
        <v>276.035163333333</v>
      </c>
      <c r="AW49" s="1">
        <v>262.9407344</v>
      </c>
      <c r="AX49" s="1" t="b">
        <v>0</v>
      </c>
    </row>
    <row r="50" spans="1:50">
      <c r="A50" t="s">
        <v>96</v>
      </c>
      <c r="B50" s="1">
        <v>39998.045310000001</v>
      </c>
      <c r="C50" s="1">
        <v>51612.62545</v>
      </c>
      <c r="D50" s="1">
        <v>46661.393550000001</v>
      </c>
      <c r="E50" s="1">
        <v>68789.920819999999</v>
      </c>
      <c r="F50" s="1">
        <v>58067.744749999998</v>
      </c>
      <c r="G50" s="1">
        <v>98040.869149999999</v>
      </c>
      <c r="H50" s="1">
        <v>28471.181100000002</v>
      </c>
      <c r="I50" s="1">
        <v>35127.340109999997</v>
      </c>
      <c r="J50" s="1">
        <v>29892.06236</v>
      </c>
      <c r="K50" s="1">
        <v>96361.937229999996</v>
      </c>
      <c r="L50" s="1">
        <v>89490.594280000005</v>
      </c>
      <c r="M50" s="1">
        <v>72013.714670000001</v>
      </c>
      <c r="N50" s="1">
        <v>6.57403413575782E-4</v>
      </c>
      <c r="O50" s="1">
        <v>3.94824322367317E-3</v>
      </c>
      <c r="P50" s="1">
        <v>-1.05867235856268</v>
      </c>
      <c r="Q50" s="1">
        <v>38627.107980000001</v>
      </c>
      <c r="R50" s="1">
        <v>80460.796816666698</v>
      </c>
      <c r="S50" s="1" t="b">
        <v>1</v>
      </c>
      <c r="T50" s="1">
        <v>59543.952398333298</v>
      </c>
      <c r="U50" s="1">
        <v>0.90048131730000602</v>
      </c>
      <c r="V50" s="1">
        <v>0.929454385169596</v>
      </c>
      <c r="W50" s="1">
        <v>-4.7710469763820498E-2</v>
      </c>
      <c r="X50" s="1">
        <v>58559.471624999998</v>
      </c>
      <c r="Y50" s="1">
        <v>60528.4331716667</v>
      </c>
      <c r="Z50" s="1" t="b">
        <v>0</v>
      </c>
      <c r="AA50" s="1">
        <v>0.12811055309365901</v>
      </c>
      <c r="AB50" s="1">
        <v>0.191080146987153</v>
      </c>
      <c r="AC50" s="1">
        <v>-0.70176454941745603</v>
      </c>
      <c r="AD50" s="1">
        <v>46090.688103333297</v>
      </c>
      <c r="AE50" s="1">
        <v>74966.178239999994</v>
      </c>
      <c r="AF50" s="1" t="b">
        <v>0</v>
      </c>
      <c r="AG50" s="1">
        <v>1.2193932894303299E-2</v>
      </c>
      <c r="AH50" s="1">
        <v>6.3121534982275906E-2</v>
      </c>
      <c r="AI50" s="1">
        <v>-1.4637299732970599</v>
      </c>
      <c r="AJ50" s="1">
        <v>31163.5278566667</v>
      </c>
      <c r="AK50" s="1">
        <v>85955.4153933333</v>
      </c>
      <c r="AL50" s="1" t="b">
        <v>0</v>
      </c>
      <c r="AM50" s="1">
        <v>0.48421038072566502</v>
      </c>
      <c r="AN50" s="1">
        <v>0.63597781349042604</v>
      </c>
      <c r="AO50" s="1">
        <v>0.19734868001674699</v>
      </c>
      <c r="AP50" s="1">
        <v>85955.4153933333</v>
      </c>
      <c r="AQ50" s="1">
        <v>74966.178239999994</v>
      </c>
      <c r="AR50" s="1" t="b">
        <v>0</v>
      </c>
      <c r="AS50" s="1">
        <v>2.7324014146973101E-2</v>
      </c>
      <c r="AT50" s="1">
        <v>0.16304099969365499</v>
      </c>
      <c r="AU50" s="1">
        <v>-0.56461674386285698</v>
      </c>
      <c r="AV50" s="1">
        <v>31163.5278566667</v>
      </c>
      <c r="AW50" s="1">
        <v>46090.688103333297</v>
      </c>
      <c r="AX50" s="1" t="b">
        <v>0</v>
      </c>
    </row>
    <row r="51" spans="1:50">
      <c r="A51" t="s">
        <v>97</v>
      </c>
      <c r="B51" s="1">
        <v>387394.34610000002</v>
      </c>
      <c r="C51" s="1">
        <v>344367.28590000002</v>
      </c>
      <c r="D51" s="1">
        <v>410163.10930000001</v>
      </c>
      <c r="E51" s="1">
        <v>334967.13020000001</v>
      </c>
      <c r="F51" s="1">
        <v>330294.86090000003</v>
      </c>
      <c r="G51" s="1">
        <v>373891.27490000002</v>
      </c>
      <c r="H51" s="1">
        <v>293181.6973</v>
      </c>
      <c r="I51" s="1">
        <v>449726.0563</v>
      </c>
      <c r="J51" s="1">
        <v>343552.08649999998</v>
      </c>
      <c r="K51" s="1">
        <v>361035.54489999998</v>
      </c>
      <c r="L51" s="1">
        <v>315076.07980000001</v>
      </c>
      <c r="M51" s="1">
        <v>290941.2205</v>
      </c>
      <c r="N51" s="1">
        <v>0.19152005992131699</v>
      </c>
      <c r="O51" s="1">
        <v>0.25154873541904299</v>
      </c>
      <c r="P51" s="1">
        <v>0.15152840743204199</v>
      </c>
      <c r="Q51" s="1">
        <v>371397.43023333303</v>
      </c>
      <c r="R51" s="1">
        <v>334367.68520000001</v>
      </c>
      <c r="S51" s="1" t="b">
        <v>0</v>
      </c>
      <c r="T51" s="1">
        <v>352882.55771666701</v>
      </c>
      <c r="U51" s="1">
        <v>0.46386747726314398</v>
      </c>
      <c r="V51" s="1">
        <v>0.85011901913915799</v>
      </c>
      <c r="W51" s="1">
        <v>-8.6947510180638704E-2</v>
      </c>
      <c r="X51" s="1">
        <v>342252.11421666702</v>
      </c>
      <c r="Y51" s="1">
        <v>363513.00121666701</v>
      </c>
      <c r="Z51" s="1" t="b">
        <v>0</v>
      </c>
      <c r="AA51" s="1">
        <v>0.22936553132783899</v>
      </c>
      <c r="AB51" s="1">
        <v>0.280335649400692</v>
      </c>
      <c r="AC51" s="1">
        <v>0.13605911801676501</v>
      </c>
      <c r="AD51" s="1">
        <v>380641.580433333</v>
      </c>
      <c r="AE51" s="1">
        <v>346384.42200000002</v>
      </c>
      <c r="AF51" s="1" t="b">
        <v>0</v>
      </c>
      <c r="AG51" s="1">
        <v>0.492672779646321</v>
      </c>
      <c r="AH51" s="1">
        <v>0.563054605310081</v>
      </c>
      <c r="AI51" s="1">
        <v>0.16796821379688401</v>
      </c>
      <c r="AJ51" s="1">
        <v>362153.28003333299</v>
      </c>
      <c r="AK51" s="1">
        <v>322350.94839999999</v>
      </c>
      <c r="AL51" s="1" t="b">
        <v>0</v>
      </c>
      <c r="AM51" s="1">
        <v>0.39410025199627102</v>
      </c>
      <c r="AN51" s="1">
        <v>0.55936809960761102</v>
      </c>
      <c r="AO51" s="1">
        <v>-0.103741820880502</v>
      </c>
      <c r="AP51" s="1">
        <v>322350.94839999999</v>
      </c>
      <c r="AQ51" s="1">
        <v>346384.42200000002</v>
      </c>
      <c r="AR51" s="1" t="b">
        <v>0</v>
      </c>
      <c r="AS51" s="1">
        <v>0.73886606776230601</v>
      </c>
      <c r="AT51" s="1">
        <v>0.82304068307699996</v>
      </c>
      <c r="AU51" s="1">
        <v>-7.1832725100383299E-2</v>
      </c>
      <c r="AV51" s="1">
        <v>362153.28003333299</v>
      </c>
      <c r="AW51" s="1">
        <v>380641.580433333</v>
      </c>
      <c r="AX51" s="1" t="b">
        <v>0</v>
      </c>
    </row>
    <row r="52" spans="1:50">
      <c r="A52" t="s">
        <v>98</v>
      </c>
      <c r="B52" s="1">
        <v>25885.363280000001</v>
      </c>
      <c r="C52" s="1">
        <v>26438.83164</v>
      </c>
      <c r="D52" s="1">
        <v>29470.381399999998</v>
      </c>
      <c r="E52" s="1">
        <v>17033.771690000001</v>
      </c>
      <c r="F52" s="1">
        <v>14204.508320000001</v>
      </c>
      <c r="G52" s="1">
        <v>15734.63364</v>
      </c>
      <c r="H52" s="1">
        <v>14921.436879999999</v>
      </c>
      <c r="I52" s="1">
        <v>19709.840080000002</v>
      </c>
      <c r="J52" s="1">
        <v>19368.04495</v>
      </c>
      <c r="K52" s="1">
        <v>33894.135439999998</v>
      </c>
      <c r="L52" s="1">
        <v>26757.872650000001</v>
      </c>
      <c r="M52" s="1">
        <v>30998.791539999998</v>
      </c>
      <c r="N52" s="1">
        <v>0.91182652344426596</v>
      </c>
      <c r="O52" s="1">
        <v>0.93816774972022299</v>
      </c>
      <c r="P52" s="1">
        <v>-2.9755414294887001E-2</v>
      </c>
      <c r="Q52" s="1">
        <v>22632.3163716667</v>
      </c>
      <c r="R52" s="1">
        <v>23103.952213333301</v>
      </c>
      <c r="S52" s="1" t="b">
        <v>0</v>
      </c>
      <c r="T52" s="1">
        <v>22868.134292499999</v>
      </c>
      <c r="U52" s="1">
        <v>0.502343056764048</v>
      </c>
      <c r="V52" s="1">
        <v>0.85011901913915799</v>
      </c>
      <c r="W52" s="1">
        <v>0.177738504291031</v>
      </c>
      <c r="X52" s="1">
        <v>24275.020256666699</v>
      </c>
      <c r="Y52" s="1">
        <v>21461.248328333299</v>
      </c>
      <c r="Z52" s="1" t="b">
        <v>0</v>
      </c>
      <c r="AA52" s="1">
        <v>1.59054271548856E-3</v>
      </c>
      <c r="AB52" s="1">
        <v>1.2303018158364499E-2</v>
      </c>
      <c r="AC52" s="1">
        <v>0.80017609902528997</v>
      </c>
      <c r="AD52" s="1">
        <v>27264.858773333301</v>
      </c>
      <c r="AE52" s="1">
        <v>15657.6378833333</v>
      </c>
      <c r="AF52" s="1" t="b">
        <v>1</v>
      </c>
      <c r="AG52" s="1">
        <v>1.010302627379E-2</v>
      </c>
      <c r="AH52" s="1">
        <v>5.9271087472901399E-2</v>
      </c>
      <c r="AI52" s="1">
        <v>-0.76320617704855198</v>
      </c>
      <c r="AJ52" s="1">
        <v>17999.773969999998</v>
      </c>
      <c r="AK52" s="1">
        <v>30550.266543333299</v>
      </c>
      <c r="AL52" s="1" t="b">
        <v>0</v>
      </c>
      <c r="AM52" s="1">
        <v>1.0442707909839701E-2</v>
      </c>
      <c r="AN52" s="1">
        <v>0.157965134051264</v>
      </c>
      <c r="AO52" s="1">
        <v>0.96431838367605105</v>
      </c>
      <c r="AP52" s="1">
        <v>30550.266543333299</v>
      </c>
      <c r="AQ52" s="1">
        <v>15657.6378833333</v>
      </c>
      <c r="AR52" s="1" t="b">
        <v>0</v>
      </c>
      <c r="AS52" s="1">
        <v>1.0406396907326899E-2</v>
      </c>
      <c r="AT52" s="1">
        <v>0.13412478626445501</v>
      </c>
      <c r="AU52" s="1">
        <v>-0.59906389239779001</v>
      </c>
      <c r="AV52" s="1">
        <v>17999.773969999998</v>
      </c>
      <c r="AW52" s="1">
        <v>27264.858773333301</v>
      </c>
      <c r="AX52" s="1" t="b">
        <v>0</v>
      </c>
    </row>
    <row r="53" spans="1:50">
      <c r="A53" t="s">
        <v>99</v>
      </c>
      <c r="B53" s="1">
        <v>63966.333209999997</v>
      </c>
      <c r="C53" s="1">
        <v>64375.131200000003</v>
      </c>
      <c r="D53" s="1">
        <v>72097.252909999996</v>
      </c>
      <c r="E53" s="1">
        <v>41037.019220000002</v>
      </c>
      <c r="F53" s="1">
        <v>33660.127520000002</v>
      </c>
      <c r="G53" s="1">
        <v>40327.515059999998</v>
      </c>
      <c r="H53" s="1">
        <v>64437.36505</v>
      </c>
      <c r="I53" s="1">
        <v>94383.042740000004</v>
      </c>
      <c r="J53" s="1">
        <v>75587.615730000005</v>
      </c>
      <c r="K53" s="1">
        <v>60899.145929999999</v>
      </c>
      <c r="L53" s="1">
        <v>49644.267390000001</v>
      </c>
      <c r="M53" s="1">
        <v>42700.550199999998</v>
      </c>
      <c r="N53" s="1">
        <v>1.2671465387353101E-3</v>
      </c>
      <c r="O53" s="1">
        <v>5.5754447704353498E-3</v>
      </c>
      <c r="P53" s="1">
        <v>0.69682868350897498</v>
      </c>
      <c r="Q53" s="1">
        <v>72474.456806666698</v>
      </c>
      <c r="R53" s="1">
        <v>44711.4375533333</v>
      </c>
      <c r="S53" s="1" t="b">
        <v>1</v>
      </c>
      <c r="T53" s="1">
        <v>58592.947180000003</v>
      </c>
      <c r="U53" s="1">
        <v>0.25835366765560602</v>
      </c>
      <c r="V53" s="1">
        <v>0.85011901913915799</v>
      </c>
      <c r="W53" s="1">
        <v>0.297289521717163</v>
      </c>
      <c r="X53" s="1">
        <v>64608.664506666697</v>
      </c>
      <c r="Y53" s="1">
        <v>52577.229853333301</v>
      </c>
      <c r="Z53" s="1" t="b">
        <v>0</v>
      </c>
      <c r="AA53" s="1">
        <v>1.3714100755544E-3</v>
      </c>
      <c r="AB53" s="1">
        <v>1.2144805628512299E-2</v>
      </c>
      <c r="AC53" s="1">
        <v>0.80121799600207899</v>
      </c>
      <c r="AD53" s="1">
        <v>66812.905773333303</v>
      </c>
      <c r="AE53" s="1">
        <v>38341.5539333333</v>
      </c>
      <c r="AF53" s="1" t="b">
        <v>1</v>
      </c>
      <c r="AG53" s="1">
        <v>6.9900542607213498E-2</v>
      </c>
      <c r="AH53" s="1">
        <v>0.13429429083563901</v>
      </c>
      <c r="AI53" s="1">
        <v>0.61319170702328596</v>
      </c>
      <c r="AJ53" s="1">
        <v>78136.007840000006</v>
      </c>
      <c r="AK53" s="1">
        <v>51081.321173333301</v>
      </c>
      <c r="AL53" s="1" t="b">
        <v>0</v>
      </c>
      <c r="AM53" s="1">
        <v>0.12342152775642801</v>
      </c>
      <c r="AN53" s="1">
        <v>0.30169706784904599</v>
      </c>
      <c r="AO53" s="1">
        <v>0.413887030813056</v>
      </c>
      <c r="AP53" s="1">
        <v>51081.321173333301</v>
      </c>
      <c r="AQ53" s="1">
        <v>38341.5539333333</v>
      </c>
      <c r="AR53" s="1" t="b">
        <v>0</v>
      </c>
      <c r="AS53" s="1">
        <v>0.32380043412077397</v>
      </c>
      <c r="AT53" s="1">
        <v>0.49990242460751</v>
      </c>
      <c r="AU53" s="1">
        <v>0.22586074183426399</v>
      </c>
      <c r="AV53" s="1">
        <v>78136.007840000006</v>
      </c>
      <c r="AW53" s="1">
        <v>66812.905773333303</v>
      </c>
      <c r="AX53" s="1" t="b">
        <v>0</v>
      </c>
    </row>
    <row r="54" spans="1:50">
      <c r="A54" t="s">
        <v>100</v>
      </c>
      <c r="B54" s="1">
        <v>3955.0570210000001</v>
      </c>
      <c r="C54" s="1">
        <v>3463.4279929999998</v>
      </c>
      <c r="D54" s="1">
        <v>5018.2571959999996</v>
      </c>
      <c r="E54" s="1">
        <v>3989.8195019999998</v>
      </c>
      <c r="F54" s="1">
        <v>3486.02387</v>
      </c>
      <c r="G54" s="1">
        <v>2516.959445</v>
      </c>
      <c r="H54" s="1">
        <v>4586.1288009999998</v>
      </c>
      <c r="I54" s="1">
        <v>6477.308994</v>
      </c>
      <c r="J54" s="1">
        <v>5472.7392309999996</v>
      </c>
      <c r="K54" s="1">
        <v>4471.8013659999997</v>
      </c>
      <c r="L54" s="1">
        <v>3357.264068</v>
      </c>
      <c r="M54" s="1">
        <v>3151.6013600000001</v>
      </c>
      <c r="N54" s="1">
        <v>3.2468039020564499E-2</v>
      </c>
      <c r="O54" s="1">
        <v>5.4945912188647597E-2</v>
      </c>
      <c r="P54" s="1">
        <v>0.46613950998346498</v>
      </c>
      <c r="Q54" s="1">
        <v>4828.8198726666697</v>
      </c>
      <c r="R54" s="1">
        <v>3495.5782684999999</v>
      </c>
      <c r="S54" s="1" t="b">
        <v>0</v>
      </c>
      <c r="T54" s="1">
        <v>4162.1990705833296</v>
      </c>
      <c r="U54" s="1">
        <v>0.20235779544565999</v>
      </c>
      <c r="V54" s="1">
        <v>0.85011901913915799</v>
      </c>
      <c r="W54" s="1">
        <v>0.29491464619639401</v>
      </c>
      <c r="X54" s="1">
        <v>4586.1406366666697</v>
      </c>
      <c r="Y54" s="1">
        <v>3738.2575044999999</v>
      </c>
      <c r="Z54" s="1" t="b">
        <v>0</v>
      </c>
      <c r="AA54" s="1">
        <v>0.26605319191123</v>
      </c>
      <c r="AB54" s="1">
        <v>0.31638757957011099</v>
      </c>
      <c r="AC54" s="1">
        <v>0.315647330542557</v>
      </c>
      <c r="AD54" s="1">
        <v>4145.5807366666704</v>
      </c>
      <c r="AE54" s="1">
        <v>3330.9342723333302</v>
      </c>
      <c r="AF54" s="1" t="b">
        <v>0</v>
      </c>
      <c r="AG54" s="1">
        <v>5.7994925669694497E-2</v>
      </c>
      <c r="AH54" s="1">
        <v>0.118687289742631</v>
      </c>
      <c r="AI54" s="1">
        <v>0.59066007481118699</v>
      </c>
      <c r="AJ54" s="1">
        <v>5512.0590086666698</v>
      </c>
      <c r="AK54" s="1">
        <v>3660.2222646666701</v>
      </c>
      <c r="AL54" s="1" t="b">
        <v>0</v>
      </c>
      <c r="AM54" s="1">
        <v>0.60998888162693499</v>
      </c>
      <c r="AN54" s="1">
        <v>0.71572028777560404</v>
      </c>
      <c r="AO54" s="1">
        <v>0.13600437159661399</v>
      </c>
      <c r="AP54" s="1">
        <v>3660.2222646666701</v>
      </c>
      <c r="AQ54" s="1">
        <v>3330.9342723333302</v>
      </c>
      <c r="AR54" s="1" t="b">
        <v>0</v>
      </c>
      <c r="AS54" s="1">
        <v>0.13006934175024601</v>
      </c>
      <c r="AT54" s="1">
        <v>0.30713025737023403</v>
      </c>
      <c r="AU54" s="1">
        <v>0.41101711586524398</v>
      </c>
      <c r="AV54" s="1">
        <v>5512.0590086666698</v>
      </c>
      <c r="AW54" s="1">
        <v>4145.5807366666704</v>
      </c>
      <c r="AX54" s="1" t="b">
        <v>0</v>
      </c>
    </row>
    <row r="55" spans="1:50">
      <c r="A55" t="s">
        <v>101</v>
      </c>
      <c r="B55" s="1">
        <v>149.01089830000001</v>
      </c>
      <c r="C55" s="1">
        <v>293.68468799999999</v>
      </c>
      <c r="D55" s="1">
        <v>191.88521610000001</v>
      </c>
      <c r="E55" s="1">
        <v>47.733443510000001</v>
      </c>
      <c r="F55" s="1">
        <v>41.810567679999998</v>
      </c>
      <c r="G55" s="1">
        <v>44.022863360000002</v>
      </c>
      <c r="H55" s="1">
        <v>114.2664497</v>
      </c>
      <c r="I55" s="1">
        <v>280.16725350000002</v>
      </c>
      <c r="J55" s="1">
        <v>241.4282206</v>
      </c>
      <c r="K55" s="1">
        <v>182.90305950000001</v>
      </c>
      <c r="L55" s="1">
        <v>101.9322183</v>
      </c>
      <c r="M55" s="1">
        <v>128.91993959999999</v>
      </c>
      <c r="N55" s="1">
        <v>1.01304688361845E-2</v>
      </c>
      <c r="O55" s="1">
        <v>2.2323389853758199E-2</v>
      </c>
      <c r="P55" s="1">
        <v>1.2148693422619099</v>
      </c>
      <c r="Q55" s="1">
        <v>211.740454366667</v>
      </c>
      <c r="R55" s="1">
        <v>91.220348658333293</v>
      </c>
      <c r="S55" s="1" t="b">
        <v>1</v>
      </c>
      <c r="T55" s="1">
        <v>151.48040151250001</v>
      </c>
      <c r="U55" s="1">
        <v>0.38608463924032299</v>
      </c>
      <c r="V55" s="1">
        <v>0.85011901913915799</v>
      </c>
      <c r="W55" s="1">
        <v>0.45040758388423902</v>
      </c>
      <c r="X55" s="1">
        <v>174.9361902</v>
      </c>
      <c r="Y55" s="1">
        <v>128.02461282499999</v>
      </c>
      <c r="Z55" s="1" t="b">
        <v>0</v>
      </c>
      <c r="AA55" s="1">
        <v>5.9883209282487498E-2</v>
      </c>
      <c r="AB55" s="1">
        <v>0.101963202757777</v>
      </c>
      <c r="AC55" s="1">
        <v>2.24824162245244</v>
      </c>
      <c r="AD55" s="1">
        <v>211.52693413333299</v>
      </c>
      <c r="AE55" s="1">
        <v>44.522291516666698</v>
      </c>
      <c r="AF55" s="1" t="b">
        <v>0</v>
      </c>
      <c r="AG55" s="1">
        <v>0.27833973390466499</v>
      </c>
      <c r="AH55" s="1">
        <v>0.37111964520621998</v>
      </c>
      <c r="AI55" s="1">
        <v>0.61993601681795196</v>
      </c>
      <c r="AJ55" s="1">
        <v>211.95397460000001</v>
      </c>
      <c r="AK55" s="1">
        <v>137.91840579999999</v>
      </c>
      <c r="AL55" s="1" t="b">
        <v>0</v>
      </c>
      <c r="AM55" s="1">
        <v>5.8524933698633999E-2</v>
      </c>
      <c r="AN55" s="1">
        <v>0.204873656640255</v>
      </c>
      <c r="AO55" s="1">
        <v>1.6312152497749599</v>
      </c>
      <c r="AP55" s="1">
        <v>137.91840579999999</v>
      </c>
      <c r="AQ55" s="1">
        <v>44.522291516666698</v>
      </c>
      <c r="AR55" s="1" t="b">
        <v>0</v>
      </c>
      <c r="AS55" s="1">
        <v>0.99515174779238602</v>
      </c>
      <c r="AT55" s="1">
        <v>0.99515174779238602</v>
      </c>
      <c r="AU55" s="1">
        <v>2.9096441404727002E-3</v>
      </c>
      <c r="AV55" s="1">
        <v>211.95397460000001</v>
      </c>
      <c r="AW55" s="1">
        <v>211.52693413333299</v>
      </c>
      <c r="AX55" s="1" t="b">
        <v>0</v>
      </c>
    </row>
    <row r="56" spans="1:50">
      <c r="A56" t="s">
        <v>102</v>
      </c>
      <c r="B56" s="1">
        <v>362136.02630000003</v>
      </c>
      <c r="C56" s="1">
        <v>381847.40490000002</v>
      </c>
      <c r="D56" s="1">
        <v>477074.549</v>
      </c>
      <c r="E56" s="1">
        <v>731308.59909999999</v>
      </c>
      <c r="F56" s="1">
        <v>686672.1102</v>
      </c>
      <c r="G56" s="1">
        <v>870397.95440000005</v>
      </c>
      <c r="H56" s="1">
        <v>301695.41249999998</v>
      </c>
      <c r="I56" s="1">
        <v>490383.66769999999</v>
      </c>
      <c r="J56" s="1">
        <v>333768.55099999998</v>
      </c>
      <c r="K56" s="1">
        <v>1242380.882</v>
      </c>
      <c r="L56" s="1">
        <v>1011336.8149999999</v>
      </c>
      <c r="M56" s="1">
        <v>972165.7548</v>
      </c>
      <c r="N56" s="1">
        <v>8.0759520484223999E-4</v>
      </c>
      <c r="O56" s="1">
        <v>3.94824322367317E-3</v>
      </c>
      <c r="P56" s="1">
        <v>-1.23240802593425</v>
      </c>
      <c r="Q56" s="1">
        <v>391150.93523333297</v>
      </c>
      <c r="R56" s="1">
        <v>919043.68591666699</v>
      </c>
      <c r="S56" s="1" t="b">
        <v>1</v>
      </c>
      <c r="T56" s="1">
        <v>655097.31057500001</v>
      </c>
      <c r="U56" s="1">
        <v>0.46836056807718701</v>
      </c>
      <c r="V56" s="1">
        <v>0.85011901913915799</v>
      </c>
      <c r="W56" s="1">
        <v>0.31034994847382802</v>
      </c>
      <c r="X56" s="1">
        <v>725288.51383333304</v>
      </c>
      <c r="Y56" s="1">
        <v>584906.10731666698</v>
      </c>
      <c r="Z56" s="1" t="b">
        <v>0</v>
      </c>
      <c r="AA56" s="1">
        <v>8.8251880579777505E-3</v>
      </c>
      <c r="AB56" s="1">
        <v>2.7314322449366199E-2</v>
      </c>
      <c r="AC56" s="1">
        <v>-0.90619409192861999</v>
      </c>
      <c r="AD56" s="1">
        <v>407019.326733333</v>
      </c>
      <c r="AE56" s="1">
        <v>762792.88789999997</v>
      </c>
      <c r="AF56" s="1" t="b">
        <v>1</v>
      </c>
      <c r="AG56" s="1">
        <v>3.64702297549367E-3</v>
      </c>
      <c r="AH56" s="1">
        <v>4.9707506953778201E-2</v>
      </c>
      <c r="AI56" s="1">
        <v>-1.51868272552831</v>
      </c>
      <c r="AJ56" s="1">
        <v>375282.543733333</v>
      </c>
      <c r="AK56" s="1">
        <v>1075294.48393333</v>
      </c>
      <c r="AL56" s="1" t="b">
        <v>1</v>
      </c>
      <c r="AM56" s="1">
        <v>4.4183435925248503E-2</v>
      </c>
      <c r="AN56" s="1">
        <v>0.204873656640255</v>
      </c>
      <c r="AO56" s="1">
        <v>0.49536851799042197</v>
      </c>
      <c r="AP56" s="1">
        <v>1075294.48393333</v>
      </c>
      <c r="AQ56" s="1">
        <v>762792.88789999997</v>
      </c>
      <c r="AR56" s="1" t="b">
        <v>0</v>
      </c>
      <c r="AS56" s="1">
        <v>0.67085265818457196</v>
      </c>
      <c r="AT56" s="1">
        <v>0.797770728651923</v>
      </c>
      <c r="AU56" s="1">
        <v>-0.117120115609272</v>
      </c>
      <c r="AV56" s="1">
        <v>375282.543733333</v>
      </c>
      <c r="AW56" s="1">
        <v>407019.326733333</v>
      </c>
      <c r="AX56" s="1" t="b">
        <v>0</v>
      </c>
    </row>
    <row r="57" spans="1:50">
      <c r="A57" t="s">
        <v>103</v>
      </c>
      <c r="B57" s="1">
        <v>27049.397290000001</v>
      </c>
      <c r="C57" s="1">
        <v>29260.11248</v>
      </c>
      <c r="D57" s="1">
        <v>26173.136579999999</v>
      </c>
      <c r="E57" s="1">
        <v>59480.84996</v>
      </c>
      <c r="F57" s="1">
        <v>55701.805399999997</v>
      </c>
      <c r="G57" s="1">
        <v>78671.921610000005</v>
      </c>
      <c r="H57" s="1">
        <v>15707.102999999999</v>
      </c>
      <c r="I57" s="1">
        <v>16912.91373</v>
      </c>
      <c r="J57" s="1">
        <v>15027.47759</v>
      </c>
      <c r="K57" s="1">
        <v>48256.335509999997</v>
      </c>
      <c r="L57" s="1">
        <v>70308.562210000004</v>
      </c>
      <c r="M57" s="1">
        <v>95574.151060000004</v>
      </c>
      <c r="N57" s="1">
        <v>6.7442135892455601E-4</v>
      </c>
      <c r="O57" s="1">
        <v>3.94824322367317E-3</v>
      </c>
      <c r="P57" s="1">
        <v>-1.64859145558844</v>
      </c>
      <c r="Q57" s="1">
        <v>21688.356778333298</v>
      </c>
      <c r="R57" s="1">
        <v>67998.937625000006</v>
      </c>
      <c r="S57" s="1" t="b">
        <v>1</v>
      </c>
      <c r="T57" s="1">
        <v>44843.647201666703</v>
      </c>
      <c r="U57" s="1">
        <v>0.88622670128928105</v>
      </c>
      <c r="V57" s="1">
        <v>0.92842797277924705</v>
      </c>
      <c r="W57" s="1">
        <v>-7.8038971137979807E-2</v>
      </c>
      <c r="X57" s="1">
        <v>43631.0905166667</v>
      </c>
      <c r="Y57" s="1">
        <v>46056.203886666699</v>
      </c>
      <c r="Z57" s="1" t="b">
        <v>0</v>
      </c>
      <c r="AA57" s="1">
        <v>3.2970989028231701E-2</v>
      </c>
      <c r="AB57" s="1">
        <v>6.9082072249628299E-2</v>
      </c>
      <c r="AC57" s="1">
        <v>-1.2328122724105799</v>
      </c>
      <c r="AD57" s="1">
        <v>27494.21545</v>
      </c>
      <c r="AE57" s="1">
        <v>64618.1923233333</v>
      </c>
      <c r="AF57" s="1" t="b">
        <v>0</v>
      </c>
      <c r="AG57" s="1">
        <v>5.5436145187842401E-2</v>
      </c>
      <c r="AH57" s="1">
        <v>0.118687289742631</v>
      </c>
      <c r="AI57" s="1">
        <v>-2.1680756456963599</v>
      </c>
      <c r="AJ57" s="1">
        <v>15882.498106666701</v>
      </c>
      <c r="AK57" s="1">
        <v>71379.682926666705</v>
      </c>
      <c r="AL57" s="1" t="b">
        <v>0</v>
      </c>
      <c r="AM57" s="1">
        <v>0.69040582892692104</v>
      </c>
      <c r="AN57" s="1">
        <v>0.77499115855491796</v>
      </c>
      <c r="AO57" s="1">
        <v>0.14357310069370199</v>
      </c>
      <c r="AP57" s="1">
        <v>71379.682926666705</v>
      </c>
      <c r="AQ57" s="1">
        <v>64618.1923233333</v>
      </c>
      <c r="AR57" s="1" t="b">
        <v>0</v>
      </c>
      <c r="AS57" s="1">
        <v>1.12051821558209E-3</v>
      </c>
      <c r="AT57" s="1">
        <v>3.30077428061386E-2</v>
      </c>
      <c r="AU57" s="1">
        <v>-0.79169027259208302</v>
      </c>
      <c r="AV57" s="1">
        <v>15882.498106666701</v>
      </c>
      <c r="AW57" s="1">
        <v>27494.21545</v>
      </c>
      <c r="AX57" s="1" t="b">
        <v>1</v>
      </c>
    </row>
    <row r="58" spans="1:50">
      <c r="A58" t="s">
        <v>104</v>
      </c>
      <c r="B58" s="1">
        <v>4485.2972259999997</v>
      </c>
      <c r="C58" s="1">
        <v>4202.6669089999996</v>
      </c>
      <c r="D58" s="1">
        <v>5144.9763890000004</v>
      </c>
      <c r="E58" s="1">
        <v>2080.3069300000002</v>
      </c>
      <c r="F58" s="1">
        <v>1988.5234210000001</v>
      </c>
      <c r="G58" s="1">
        <v>2314.3669030000001</v>
      </c>
      <c r="H58" s="1">
        <v>2902.1378749999999</v>
      </c>
      <c r="I58" s="1">
        <v>3383.3025229999998</v>
      </c>
      <c r="J58" s="1">
        <v>2496.2605920000001</v>
      </c>
      <c r="K58" s="1">
        <v>2800.3729800000001</v>
      </c>
      <c r="L58" s="1">
        <v>2296.0871480000001</v>
      </c>
      <c r="M58" s="1">
        <v>2328.3187309999998</v>
      </c>
      <c r="N58" s="1">
        <v>1.4951822045527001E-2</v>
      </c>
      <c r="O58" s="1">
        <v>2.8603485652312501E-2</v>
      </c>
      <c r="P58" s="1">
        <v>0.71175525277886498</v>
      </c>
      <c r="Q58" s="1">
        <v>3769.1069189999998</v>
      </c>
      <c r="R58" s="1">
        <v>2301.3293521666701</v>
      </c>
      <c r="S58" s="1" t="b">
        <v>1</v>
      </c>
      <c r="T58" s="1">
        <v>3035.21813558333</v>
      </c>
      <c r="U58" s="1">
        <v>0.30545669479841198</v>
      </c>
      <c r="V58" s="1">
        <v>0.85011901913915799</v>
      </c>
      <c r="W58" s="1">
        <v>-0.31893663945439898</v>
      </c>
      <c r="X58" s="1">
        <v>2701.0799748333302</v>
      </c>
      <c r="Y58" s="1">
        <v>3369.3562963333302</v>
      </c>
      <c r="Z58" s="1" t="b">
        <v>0</v>
      </c>
      <c r="AA58" s="1">
        <v>7.0234315004600199E-3</v>
      </c>
      <c r="AB58" s="1">
        <v>2.3982469667479901E-2</v>
      </c>
      <c r="AC58" s="1">
        <v>1.11575673274051</v>
      </c>
      <c r="AD58" s="1">
        <v>4610.9801746666699</v>
      </c>
      <c r="AE58" s="1">
        <v>2127.7324180000001</v>
      </c>
      <c r="AF58" s="1" t="b">
        <v>1</v>
      </c>
      <c r="AG58" s="1">
        <v>0.22306564112893901</v>
      </c>
      <c r="AH58" s="1">
        <v>0.31660929708623597</v>
      </c>
      <c r="AI58" s="1">
        <v>0.24215235561642401</v>
      </c>
      <c r="AJ58" s="1">
        <v>2927.2336633333298</v>
      </c>
      <c r="AK58" s="1">
        <v>2474.9262863333302</v>
      </c>
      <c r="AL58" s="1" t="b">
        <v>0</v>
      </c>
      <c r="AM58" s="1">
        <v>0.157234205180593</v>
      </c>
      <c r="AN58" s="1">
        <v>0.33747829404614998</v>
      </c>
      <c r="AO58" s="1">
        <v>0.218068826310992</v>
      </c>
      <c r="AP58" s="1">
        <v>2474.9262863333302</v>
      </c>
      <c r="AQ58" s="1">
        <v>2127.7324180000001</v>
      </c>
      <c r="AR58" s="1" t="b">
        <v>0</v>
      </c>
      <c r="AS58" s="1">
        <v>1.15012555021948E-2</v>
      </c>
      <c r="AT58" s="1">
        <v>0.13412478626445501</v>
      </c>
      <c r="AU58" s="1">
        <v>-0.655535550813097</v>
      </c>
      <c r="AV58" s="1">
        <v>2927.2336633333298</v>
      </c>
      <c r="AW58" s="1">
        <v>4610.9801746666699</v>
      </c>
      <c r="AX58" s="1" t="b">
        <v>0</v>
      </c>
    </row>
    <row r="59" spans="1:50">
      <c r="A59" t="s">
        <v>105</v>
      </c>
      <c r="B59" s="1">
        <v>2210.701783</v>
      </c>
      <c r="C59" s="1">
        <v>2185.9687949999998</v>
      </c>
      <c r="D59" s="1">
        <v>2488.5452230000001</v>
      </c>
      <c r="E59" s="1">
        <v>941.72706879999998</v>
      </c>
      <c r="F59" s="1">
        <v>406.77489400000002</v>
      </c>
      <c r="G59" s="1">
        <v>932.90146979999997</v>
      </c>
      <c r="H59" s="1">
        <v>1382.099512</v>
      </c>
      <c r="I59" s="1">
        <v>1985.9096239999999</v>
      </c>
      <c r="J59" s="1">
        <v>1089.1808920000001</v>
      </c>
      <c r="K59" s="1">
        <v>774.41732549999995</v>
      </c>
      <c r="L59" s="1">
        <v>1161.135563</v>
      </c>
      <c r="M59" s="1">
        <v>1094.8897280000001</v>
      </c>
      <c r="N59" s="1">
        <v>4.2286352045133001E-3</v>
      </c>
      <c r="O59" s="1">
        <v>1.20038676773281E-2</v>
      </c>
      <c r="P59" s="1">
        <v>1.09444144226993</v>
      </c>
      <c r="Q59" s="1">
        <v>1890.4009715</v>
      </c>
      <c r="R59" s="1">
        <v>885.30767485000001</v>
      </c>
      <c r="S59" s="1" t="b">
        <v>1</v>
      </c>
      <c r="T59" s="1">
        <v>1387.854323175</v>
      </c>
      <c r="U59" s="1">
        <v>0.49846238635506501</v>
      </c>
      <c r="V59" s="1">
        <v>0.85011901913915799</v>
      </c>
      <c r="W59" s="1">
        <v>-0.29188009185506297</v>
      </c>
      <c r="X59" s="1">
        <v>1247.9387740833299</v>
      </c>
      <c r="Y59" s="1">
        <v>1527.7698722666701</v>
      </c>
      <c r="Z59" s="1" t="b">
        <v>0</v>
      </c>
      <c r="AA59" s="1">
        <v>4.1839180395502598E-3</v>
      </c>
      <c r="AB59" s="1">
        <v>1.9378146709495999E-2</v>
      </c>
      <c r="AC59" s="1">
        <v>1.5935802843917499</v>
      </c>
      <c r="AD59" s="1">
        <v>2295.0719336666698</v>
      </c>
      <c r="AE59" s="1">
        <v>760.46781086666704</v>
      </c>
      <c r="AF59" s="1" t="b">
        <v>1</v>
      </c>
      <c r="AG59" s="1">
        <v>0.206187477348557</v>
      </c>
      <c r="AH59" s="1">
        <v>0.30753386451988202</v>
      </c>
      <c r="AI59" s="1">
        <v>0.55660594578464195</v>
      </c>
      <c r="AJ59" s="1">
        <v>1485.7300093333299</v>
      </c>
      <c r="AK59" s="1">
        <v>1010.14753883333</v>
      </c>
      <c r="AL59" s="1" t="b">
        <v>0</v>
      </c>
      <c r="AM59" s="1">
        <v>0.3152684786803</v>
      </c>
      <c r="AN59" s="1">
        <v>0.49542189506904299</v>
      </c>
      <c r="AO59" s="1">
        <v>0.40960693580748597</v>
      </c>
      <c r="AP59" s="1">
        <v>1010.14753883333</v>
      </c>
      <c r="AQ59" s="1">
        <v>760.46781086666704</v>
      </c>
      <c r="AR59" s="1" t="b">
        <v>0</v>
      </c>
      <c r="AS59" s="1">
        <v>7.7944983210830904E-2</v>
      </c>
      <c r="AT59" s="1">
        <v>0.26254524768480603</v>
      </c>
      <c r="AU59" s="1">
        <v>-0.627367402799621</v>
      </c>
      <c r="AV59" s="1">
        <v>1485.7300093333299</v>
      </c>
      <c r="AW59" s="1">
        <v>2295.0719336666698</v>
      </c>
      <c r="AX59" s="1" t="b">
        <v>0</v>
      </c>
    </row>
    <row r="60" spans="1:50">
      <c r="A60" t="s">
        <v>106</v>
      </c>
      <c r="B60" s="1">
        <v>95365.217969999998</v>
      </c>
      <c r="C60" s="1">
        <v>84860.674889999995</v>
      </c>
      <c r="D60" s="1">
        <v>111877.55899999999</v>
      </c>
      <c r="E60" s="1">
        <v>82159.253930000006</v>
      </c>
      <c r="F60" s="1">
        <v>88998.316619999998</v>
      </c>
      <c r="G60" s="1">
        <v>64704.931949999998</v>
      </c>
      <c r="H60" s="1">
        <v>66779.186239999995</v>
      </c>
      <c r="I60" s="1">
        <v>99024.906099999993</v>
      </c>
      <c r="J60" s="1">
        <v>79630.273849999998</v>
      </c>
      <c r="K60" s="1">
        <v>44656.325199999999</v>
      </c>
      <c r="L60" s="1">
        <v>42877.300470000002</v>
      </c>
      <c r="M60" s="1">
        <v>44782.350449999998</v>
      </c>
      <c r="N60" s="1">
        <v>2.4871983542520799E-2</v>
      </c>
      <c r="O60" s="1">
        <v>4.37746910348367E-2</v>
      </c>
      <c r="P60" s="1">
        <v>0.54596095960102897</v>
      </c>
      <c r="Q60" s="1">
        <v>89589.636341666701</v>
      </c>
      <c r="R60" s="1">
        <v>61363.079769999997</v>
      </c>
      <c r="S60" s="1" t="b">
        <v>1</v>
      </c>
      <c r="T60" s="1">
        <v>75476.358055833305</v>
      </c>
      <c r="U60" s="1">
        <v>5.5813509115156E-2</v>
      </c>
      <c r="V60" s="1">
        <v>0.49115888021337301</v>
      </c>
      <c r="W60" s="1">
        <v>-0.48301183832889499</v>
      </c>
      <c r="X60" s="1">
        <v>62958.390384999999</v>
      </c>
      <c r="Y60" s="1">
        <v>87994.325726666706</v>
      </c>
      <c r="Z60" s="1" t="b">
        <v>0</v>
      </c>
      <c r="AA60" s="1">
        <v>0.154658083078868</v>
      </c>
      <c r="AB60" s="1">
        <v>0.21603033826889501</v>
      </c>
      <c r="AC60" s="1">
        <v>0.308533330293841</v>
      </c>
      <c r="AD60" s="1">
        <v>97367.817286666701</v>
      </c>
      <c r="AE60" s="1">
        <v>78620.834166666697</v>
      </c>
      <c r="AF60" s="1" t="b">
        <v>0</v>
      </c>
      <c r="AG60" s="1">
        <v>5.6007847498915603E-2</v>
      </c>
      <c r="AH60" s="1">
        <v>0.118687289742631</v>
      </c>
      <c r="AI60" s="1">
        <v>0.891350005783072</v>
      </c>
      <c r="AJ60" s="1">
        <v>81811.455396666701</v>
      </c>
      <c r="AK60" s="1">
        <v>44105.325373333297</v>
      </c>
      <c r="AL60" s="1" t="b">
        <v>0</v>
      </c>
      <c r="AM60" s="1">
        <v>4.0346629789899197E-2</v>
      </c>
      <c r="AN60" s="1">
        <v>0.204873656640255</v>
      </c>
      <c r="AO60" s="1">
        <v>-0.833958810379824</v>
      </c>
      <c r="AP60" s="1">
        <v>44105.325373333297</v>
      </c>
      <c r="AQ60" s="1">
        <v>78620.834166666697</v>
      </c>
      <c r="AR60" s="1" t="b">
        <v>0</v>
      </c>
      <c r="AS60" s="1">
        <v>0.27434984327654999</v>
      </c>
      <c r="AT60" s="1">
        <v>0.43895974924247999</v>
      </c>
      <c r="AU60" s="1">
        <v>-0.25114213489059301</v>
      </c>
      <c r="AV60" s="1">
        <v>81811.455396666701</v>
      </c>
      <c r="AW60" s="1">
        <v>97367.817286666701</v>
      </c>
      <c r="AX60" s="1" t="b">
        <v>0</v>
      </c>
    </row>
    <row r="61" spans="1:50">
      <c r="A61" t="s">
        <v>107</v>
      </c>
      <c r="B61" s="1">
        <v>217.5247688</v>
      </c>
      <c r="C61" s="1">
        <v>477.61248189999998</v>
      </c>
      <c r="D61" s="1">
        <v>169.3152924</v>
      </c>
      <c r="E61" s="1">
        <v>1203.2628970000001</v>
      </c>
      <c r="F61" s="1">
        <v>823.72867340000005</v>
      </c>
      <c r="G61" s="1">
        <v>420.67827979999998</v>
      </c>
      <c r="H61" s="1">
        <v>766.0020925</v>
      </c>
      <c r="I61" s="1">
        <v>624.32071599999995</v>
      </c>
      <c r="J61" s="1">
        <v>615.85779200000002</v>
      </c>
      <c r="K61" s="1">
        <v>868.09556550000002</v>
      </c>
      <c r="L61" s="1">
        <v>623.25410799999997</v>
      </c>
      <c r="M61" s="1">
        <v>438.26283990000002</v>
      </c>
      <c r="N61" s="1">
        <v>0.140069667889028</v>
      </c>
      <c r="O61" s="1">
        <v>0.189632781142069</v>
      </c>
      <c r="P61" s="1">
        <v>-0.608666479146036</v>
      </c>
      <c r="Q61" s="1">
        <v>478.43885726666701</v>
      </c>
      <c r="R61" s="1">
        <v>729.54706060000001</v>
      </c>
      <c r="S61" s="1" t="b">
        <v>0</v>
      </c>
      <c r="T61" s="1">
        <v>603.99295893333306</v>
      </c>
      <c r="U61" s="1">
        <v>0.56648195250662103</v>
      </c>
      <c r="V61" s="1">
        <v>0.89018592536754704</v>
      </c>
      <c r="W61" s="1">
        <v>0.24889840106507899</v>
      </c>
      <c r="X61" s="1">
        <v>655.96551898333303</v>
      </c>
      <c r="Y61" s="1">
        <v>552.02039888333297</v>
      </c>
      <c r="Z61" s="1" t="b">
        <v>0</v>
      </c>
      <c r="AA61" s="1">
        <v>0.13075707116767499</v>
      </c>
      <c r="AB61" s="1">
        <v>0.19177703771259</v>
      </c>
      <c r="AC61" s="1">
        <v>-1.5015503059031701</v>
      </c>
      <c r="AD61" s="1">
        <v>288.15084769999999</v>
      </c>
      <c r="AE61" s="1">
        <v>815.88995006666698</v>
      </c>
      <c r="AF61" s="1" t="b">
        <v>0</v>
      </c>
      <c r="AG61" s="1">
        <v>0.86249532585230504</v>
      </c>
      <c r="AH61" s="1">
        <v>0.88191280067494904</v>
      </c>
      <c r="AI61" s="1">
        <v>5.6140318012514699E-2</v>
      </c>
      <c r="AJ61" s="1">
        <v>668.72686683333302</v>
      </c>
      <c r="AK61" s="1">
        <v>643.20417113333303</v>
      </c>
      <c r="AL61" s="1" t="b">
        <v>0</v>
      </c>
      <c r="AM61" s="1">
        <v>0.54956277341869197</v>
      </c>
      <c r="AN61" s="1">
        <v>0.67384673006790896</v>
      </c>
      <c r="AO61" s="1">
        <v>-0.34309780752161001</v>
      </c>
      <c r="AP61" s="1">
        <v>643.20417113333303</v>
      </c>
      <c r="AQ61" s="1">
        <v>815.88995006666698</v>
      </c>
      <c r="AR61" s="1" t="b">
        <v>0</v>
      </c>
      <c r="AS61" s="1">
        <v>3.8907511290531299E-2</v>
      </c>
      <c r="AT61" s="1">
        <v>0.16304099969365499</v>
      </c>
      <c r="AU61" s="1">
        <v>1.21459281639408</v>
      </c>
      <c r="AV61" s="1">
        <v>668.72686683333302</v>
      </c>
      <c r="AW61" s="1">
        <v>288.15084769999999</v>
      </c>
      <c r="AX61" s="1" t="b">
        <v>0</v>
      </c>
    </row>
    <row r="62" spans="1:50">
      <c r="A62" t="s">
        <v>108</v>
      </c>
      <c r="B62" s="1">
        <v>54.265191549999997</v>
      </c>
      <c r="C62" s="1">
        <v>59.620827290000001</v>
      </c>
      <c r="D62" s="1">
        <v>59.685797309999998</v>
      </c>
      <c r="E62" s="1">
        <v>42.397591779999999</v>
      </c>
      <c r="F62" s="1">
        <v>35.166994109999997</v>
      </c>
      <c r="G62" s="1">
        <v>49.151878060000001</v>
      </c>
      <c r="H62" s="1">
        <v>38.203906070000002</v>
      </c>
      <c r="I62" s="1">
        <v>48.214495309999997</v>
      </c>
      <c r="J62" s="1">
        <v>40.35736215</v>
      </c>
      <c r="K62" s="1">
        <v>90.070470950000001</v>
      </c>
      <c r="L62" s="1">
        <v>62.904929580000001</v>
      </c>
      <c r="M62" s="1">
        <v>61.791540789999999</v>
      </c>
      <c r="N62" s="1">
        <v>0.46259185612516701</v>
      </c>
      <c r="O62" s="1">
        <v>0.54277444452019596</v>
      </c>
      <c r="P62" s="1">
        <v>-0.18518243289831501</v>
      </c>
      <c r="Q62" s="1">
        <v>50.057929946666697</v>
      </c>
      <c r="R62" s="1">
        <v>56.913900878333301</v>
      </c>
      <c r="S62" s="1" t="b">
        <v>0</v>
      </c>
      <c r="T62" s="1">
        <v>53.485915412499999</v>
      </c>
      <c r="U62" s="1">
        <v>0.46050113514444602</v>
      </c>
      <c r="V62" s="1">
        <v>0.85011901913915799</v>
      </c>
      <c r="W62" s="1">
        <v>0.185717808117248</v>
      </c>
      <c r="X62" s="1">
        <v>56.923784141666701</v>
      </c>
      <c r="Y62" s="1">
        <v>50.048046683333297</v>
      </c>
      <c r="Z62" s="1" t="b">
        <v>0</v>
      </c>
      <c r="AA62" s="1">
        <v>4.3912694212655097E-2</v>
      </c>
      <c r="AB62" s="1">
        <v>8.4006893276383707E-2</v>
      </c>
      <c r="AC62" s="1">
        <v>0.45392872576330101</v>
      </c>
      <c r="AD62" s="1">
        <v>57.857272049999999</v>
      </c>
      <c r="AE62" s="1">
        <v>42.238821316666701</v>
      </c>
      <c r="AF62" s="1" t="b">
        <v>0</v>
      </c>
      <c r="AG62" s="1">
        <v>7.4603437294295402E-2</v>
      </c>
      <c r="AH62" s="1">
        <v>0.13914838688714901</v>
      </c>
      <c r="AI62" s="1">
        <v>-0.76049297569779395</v>
      </c>
      <c r="AJ62" s="1">
        <v>42.258587843333302</v>
      </c>
      <c r="AK62" s="1">
        <v>71.58898044</v>
      </c>
      <c r="AL62" s="1" t="b">
        <v>0</v>
      </c>
      <c r="AM62" s="1">
        <v>6.9374217418924203E-2</v>
      </c>
      <c r="AN62" s="1">
        <v>0.21051486665052899</v>
      </c>
      <c r="AO62" s="1">
        <v>0.76116795664221004</v>
      </c>
      <c r="AP62" s="1">
        <v>71.58898044</v>
      </c>
      <c r="AQ62" s="1">
        <v>42.238821316666701</v>
      </c>
      <c r="AR62" s="1" t="b">
        <v>0</v>
      </c>
      <c r="AS62" s="1">
        <v>1.8289743581516499E-2</v>
      </c>
      <c r="AT62" s="1">
        <v>0.13412478626445501</v>
      </c>
      <c r="AU62" s="1">
        <v>-0.45325374481888397</v>
      </c>
      <c r="AV62" s="1">
        <v>42.258587843333302</v>
      </c>
      <c r="AW62" s="1">
        <v>57.857272049999999</v>
      </c>
      <c r="AX62" s="1" t="b">
        <v>0</v>
      </c>
    </row>
    <row r="63" spans="1:50">
      <c r="A63" t="s">
        <v>109</v>
      </c>
      <c r="B63" s="1">
        <v>754523.09490000003</v>
      </c>
      <c r="C63" s="1">
        <v>792938.58640000003</v>
      </c>
      <c r="D63" s="1">
        <v>768163.91299999994</v>
      </c>
      <c r="E63" s="1">
        <v>1012231.482</v>
      </c>
      <c r="F63" s="1">
        <v>896853.11289999995</v>
      </c>
      <c r="G63" s="1">
        <v>1132130.267</v>
      </c>
      <c r="H63" s="1">
        <v>532303.99439999997</v>
      </c>
      <c r="I63" s="1">
        <v>707996.31949999998</v>
      </c>
      <c r="J63" s="1">
        <v>590574.63670000003</v>
      </c>
      <c r="K63" s="1">
        <v>1563871.077</v>
      </c>
      <c r="L63" s="1">
        <v>1269217.067</v>
      </c>
      <c r="M63" s="1">
        <v>1240483.0179999999</v>
      </c>
      <c r="N63" s="1">
        <v>2.0893380726838598E-3</v>
      </c>
      <c r="O63" s="1">
        <v>8.3573522907354307E-3</v>
      </c>
      <c r="P63" s="1">
        <v>-0.77892608665003504</v>
      </c>
      <c r="Q63" s="1">
        <v>691083.42414999998</v>
      </c>
      <c r="R63" s="1">
        <v>1185797.67065</v>
      </c>
      <c r="S63" s="1" t="b">
        <v>1</v>
      </c>
      <c r="T63" s="1">
        <v>938440.54740000004</v>
      </c>
      <c r="U63" s="1">
        <v>0.63988761449704401</v>
      </c>
      <c r="V63" s="1">
        <v>0.92160765879291895</v>
      </c>
      <c r="W63" s="1">
        <v>0.140419400235304</v>
      </c>
      <c r="X63" s="1">
        <v>984074.35210000002</v>
      </c>
      <c r="Y63" s="1">
        <v>892806.74269999994</v>
      </c>
      <c r="Z63" s="1" t="b">
        <v>0</v>
      </c>
      <c r="AA63" s="1">
        <v>6.6947195530173295E-2</v>
      </c>
      <c r="AB63" s="1">
        <v>0.107115512848277</v>
      </c>
      <c r="AC63" s="1">
        <v>-0.39324573872438801</v>
      </c>
      <c r="AD63" s="1">
        <v>771875.19810000004</v>
      </c>
      <c r="AE63" s="1">
        <v>1013738.2873</v>
      </c>
      <c r="AF63" s="1" t="b">
        <v>0</v>
      </c>
      <c r="AG63" s="1">
        <v>7.9561624266649804E-3</v>
      </c>
      <c r="AH63" s="1">
        <v>5.9271087472901399E-2</v>
      </c>
      <c r="AI63" s="1">
        <v>-1.1537608532046599</v>
      </c>
      <c r="AJ63" s="1">
        <v>610291.65020000003</v>
      </c>
      <c r="AK63" s="1">
        <v>1357857.054</v>
      </c>
      <c r="AL63" s="1" t="b">
        <v>0</v>
      </c>
      <c r="AM63" s="1">
        <v>5.8605330977487498E-2</v>
      </c>
      <c r="AN63" s="1">
        <v>0.204873656640255</v>
      </c>
      <c r="AO63" s="1">
        <v>0.42164636472122402</v>
      </c>
      <c r="AP63" s="1">
        <v>1357857.054</v>
      </c>
      <c r="AQ63" s="1">
        <v>1013738.2873</v>
      </c>
      <c r="AR63" s="1" t="b">
        <v>0</v>
      </c>
      <c r="AS63" s="1">
        <v>8.2654530124082304E-2</v>
      </c>
      <c r="AT63" s="1">
        <v>0.26254524768480603</v>
      </c>
      <c r="AU63" s="1">
        <v>-0.33886874975904502</v>
      </c>
      <c r="AV63" s="1">
        <v>610291.65020000003</v>
      </c>
      <c r="AW63" s="1">
        <v>771875.19810000004</v>
      </c>
      <c r="AX63" s="1" t="b">
        <v>0</v>
      </c>
    </row>
    <row r="64" spans="1:50">
      <c r="A64" t="s">
        <v>110</v>
      </c>
      <c r="B64" s="1">
        <v>6544300.0990000004</v>
      </c>
      <c r="C64" s="1">
        <v>7656239.4869999997</v>
      </c>
      <c r="D64" s="1">
        <v>7636082.3119999999</v>
      </c>
      <c r="E64" s="1">
        <v>3694745.551</v>
      </c>
      <c r="F64" s="1">
        <v>3403697.6030000001</v>
      </c>
      <c r="G64" s="1">
        <v>4411326.5599999996</v>
      </c>
      <c r="H64" s="1">
        <v>14468261.5</v>
      </c>
      <c r="I64" s="1">
        <v>18856393.640000001</v>
      </c>
      <c r="J64" s="1">
        <v>15358434.32</v>
      </c>
      <c r="K64" s="1">
        <v>12977585.27</v>
      </c>
      <c r="L64" s="1">
        <v>9521670.4210000001</v>
      </c>
      <c r="M64" s="1">
        <v>9583883.5419999994</v>
      </c>
      <c r="N64" s="1">
        <v>0.12307664193838699</v>
      </c>
      <c r="O64" s="1">
        <v>0.16923038266528201</v>
      </c>
      <c r="P64" s="1">
        <v>0.69393309193514596</v>
      </c>
      <c r="Q64" s="1">
        <v>11753285.2263333</v>
      </c>
      <c r="R64" s="1">
        <v>7265484.8245000001</v>
      </c>
      <c r="S64" s="1" t="b">
        <v>0</v>
      </c>
      <c r="T64" s="1">
        <v>9509385.0254166704</v>
      </c>
      <c r="U64" s="1">
        <v>1.6244447734801201E-3</v>
      </c>
      <c r="V64" s="1">
        <v>7.1475570033125199E-2</v>
      </c>
      <c r="W64" s="1">
        <v>1.2762215187186701</v>
      </c>
      <c r="X64" s="1">
        <v>13461038.115499999</v>
      </c>
      <c r="Y64" s="1">
        <v>5557731.9353333302</v>
      </c>
      <c r="Z64" s="1" t="b">
        <v>0</v>
      </c>
      <c r="AA64" s="1">
        <v>2.2215037260403699E-3</v>
      </c>
      <c r="AB64" s="1">
        <v>1.50378713762733E-2</v>
      </c>
      <c r="AC64" s="1">
        <v>0.92389072164167096</v>
      </c>
      <c r="AD64" s="1">
        <v>7278873.966</v>
      </c>
      <c r="AE64" s="1">
        <v>3836589.9046666701</v>
      </c>
      <c r="AF64" s="1" t="b">
        <v>1</v>
      </c>
      <c r="AG64" s="1">
        <v>3.5910408935733898E-2</v>
      </c>
      <c r="AH64" s="1">
        <v>9.9477500961389603E-2</v>
      </c>
      <c r="AI64" s="1">
        <v>0.60160541349228902</v>
      </c>
      <c r="AJ64" s="1">
        <v>16227696.4866667</v>
      </c>
      <c r="AK64" s="1">
        <v>10694379.744333301</v>
      </c>
      <c r="AL64" s="1" t="b">
        <v>0</v>
      </c>
      <c r="AM64" s="1">
        <v>2.09133145058953E-2</v>
      </c>
      <c r="AN64" s="1">
        <v>0.184037167651878</v>
      </c>
      <c r="AO64" s="1">
        <v>1.4789563433136299</v>
      </c>
      <c r="AP64" s="1">
        <v>10694379.744333301</v>
      </c>
      <c r="AQ64" s="1">
        <v>3836589.9046666701</v>
      </c>
      <c r="AR64" s="1" t="b">
        <v>0</v>
      </c>
      <c r="AS64" s="1">
        <v>1.6208031872297302E-2</v>
      </c>
      <c r="AT64" s="1">
        <v>0.13412478626445501</v>
      </c>
      <c r="AU64" s="1">
        <v>1.15667103516425</v>
      </c>
      <c r="AV64" s="1">
        <v>16227696.4866667</v>
      </c>
      <c r="AW64" s="1">
        <v>7278873.966</v>
      </c>
      <c r="AX64" s="1" t="b">
        <v>0</v>
      </c>
    </row>
    <row r="65" spans="1:50">
      <c r="A65" t="s">
        <v>111</v>
      </c>
      <c r="B65" s="1">
        <v>1803.5023249999999</v>
      </c>
      <c r="C65" s="1">
        <v>1761.249789</v>
      </c>
      <c r="D65" s="1">
        <v>1982.724604</v>
      </c>
      <c r="E65" s="1">
        <v>1129.708948</v>
      </c>
      <c r="F65" s="1">
        <v>1358.391012</v>
      </c>
      <c r="G65" s="1">
        <v>1908.2858209999999</v>
      </c>
      <c r="H65" s="1">
        <v>1256.666702</v>
      </c>
      <c r="I65" s="1">
        <v>2672.7313130000002</v>
      </c>
      <c r="J65" s="1">
        <v>1698.3190750000001</v>
      </c>
      <c r="K65" s="1">
        <v>2682.2223170000002</v>
      </c>
      <c r="L65" s="1">
        <v>1723.398046</v>
      </c>
      <c r="M65" s="1">
        <v>1507.376037</v>
      </c>
      <c r="N65" s="1">
        <v>0.63253878375001904</v>
      </c>
      <c r="O65" s="1">
        <v>0.69990845499102905</v>
      </c>
      <c r="P65" s="1">
        <v>0.116341974148731</v>
      </c>
      <c r="Q65" s="1">
        <v>1862.53230133333</v>
      </c>
      <c r="R65" s="1">
        <v>1718.2303635000001</v>
      </c>
      <c r="S65" s="1" t="b">
        <v>0</v>
      </c>
      <c r="T65" s="1">
        <v>1790.3813324166699</v>
      </c>
      <c r="U65" s="1">
        <v>0.37625188315936797</v>
      </c>
      <c r="V65" s="1">
        <v>0.85011901913915799</v>
      </c>
      <c r="W65" s="1">
        <v>0.214854167084848</v>
      </c>
      <c r="X65" s="1">
        <v>1923.4522483333301</v>
      </c>
      <c r="Y65" s="1">
        <v>1657.3104165</v>
      </c>
      <c r="Z65" s="1" t="b">
        <v>0</v>
      </c>
      <c r="AA65" s="1">
        <v>0.23386334621216701</v>
      </c>
      <c r="AB65" s="1">
        <v>0.28191745844754301</v>
      </c>
      <c r="AC65" s="1">
        <v>0.33551371991765899</v>
      </c>
      <c r="AD65" s="1">
        <v>1849.1589059999999</v>
      </c>
      <c r="AE65" s="1">
        <v>1465.4619270000001</v>
      </c>
      <c r="AF65" s="1" t="b">
        <v>0</v>
      </c>
      <c r="AG65" s="1">
        <v>0.87189106430364205</v>
      </c>
      <c r="AH65" s="1">
        <v>0.88191280067494904</v>
      </c>
      <c r="AI65" s="1">
        <v>-7.13395938266045E-2</v>
      </c>
      <c r="AJ65" s="1">
        <v>1875.9056966666701</v>
      </c>
      <c r="AK65" s="1">
        <v>1970.9988000000001</v>
      </c>
      <c r="AL65" s="1" t="b">
        <v>0</v>
      </c>
      <c r="AM65" s="1">
        <v>0.314073112670535</v>
      </c>
      <c r="AN65" s="1">
        <v>0.49542189506904299</v>
      </c>
      <c r="AO65" s="1">
        <v>0.42757141102530299</v>
      </c>
      <c r="AP65" s="1">
        <v>1970.9988000000001</v>
      </c>
      <c r="AQ65" s="1">
        <v>1465.4619270000001</v>
      </c>
      <c r="AR65" s="1" t="b">
        <v>0</v>
      </c>
      <c r="AS65" s="1">
        <v>0.95516037684367305</v>
      </c>
      <c r="AT65" s="1">
        <v>0.988871919555802</v>
      </c>
      <c r="AU65" s="1">
        <v>2.0718097281040002E-2</v>
      </c>
      <c r="AV65" s="1">
        <v>1875.9056966666701</v>
      </c>
      <c r="AW65" s="1">
        <v>1849.1589059999999</v>
      </c>
      <c r="AX65" s="1" t="b">
        <v>0</v>
      </c>
    </row>
    <row r="66" spans="1:50">
      <c r="A66" t="s">
        <v>112</v>
      </c>
      <c r="B66" s="1">
        <v>64916.216</v>
      </c>
      <c r="C66" s="1">
        <v>52246.108959999998</v>
      </c>
      <c r="D66" s="1">
        <v>52261.663059999999</v>
      </c>
      <c r="E66" s="1">
        <v>41894.747089999997</v>
      </c>
      <c r="F66" s="1">
        <v>34785.960379999997</v>
      </c>
      <c r="G66" s="1">
        <v>49084.121809999997</v>
      </c>
      <c r="H66" s="1">
        <v>34784.691120000003</v>
      </c>
      <c r="I66" s="1">
        <v>53669.004580000001</v>
      </c>
      <c r="J66" s="1">
        <v>40703.607129999997</v>
      </c>
      <c r="K66" s="1">
        <v>55473.176879999999</v>
      </c>
      <c r="L66" s="1">
        <v>56796.075669999998</v>
      </c>
      <c r="M66" s="1">
        <v>43039.790180000004</v>
      </c>
      <c r="N66" s="1">
        <v>0.61152928710439403</v>
      </c>
      <c r="O66" s="1">
        <v>0.69990845499102905</v>
      </c>
      <c r="P66" s="1">
        <v>8.7174418519054803E-2</v>
      </c>
      <c r="Q66" s="1">
        <v>49763.548475000003</v>
      </c>
      <c r="R66" s="1">
        <v>46845.645335000001</v>
      </c>
      <c r="S66" s="1" t="b">
        <v>0</v>
      </c>
      <c r="T66" s="1">
        <v>48304.596904999999</v>
      </c>
      <c r="U66" s="1">
        <v>0.75650946826118504</v>
      </c>
      <c r="V66" s="1">
        <v>0.92842797277924705</v>
      </c>
      <c r="W66" s="1">
        <v>-5.3380087214827503E-2</v>
      </c>
      <c r="X66" s="1">
        <v>47411.057593333302</v>
      </c>
      <c r="Y66" s="1">
        <v>49198.136216666702</v>
      </c>
      <c r="Z66" s="1" t="b">
        <v>0</v>
      </c>
      <c r="AA66" s="1">
        <v>6.9338414735375997E-2</v>
      </c>
      <c r="AB66" s="1">
        <v>0.108960366012734</v>
      </c>
      <c r="AC66" s="1">
        <v>0.42990963193449699</v>
      </c>
      <c r="AD66" s="1">
        <v>56474.662673333303</v>
      </c>
      <c r="AE66" s="1">
        <v>41921.609759999999</v>
      </c>
      <c r="AF66" s="1" t="b">
        <v>0</v>
      </c>
      <c r="AG66" s="1">
        <v>0.28984649568653098</v>
      </c>
      <c r="AH66" s="1">
        <v>0.37509546500609903</v>
      </c>
      <c r="AI66" s="1">
        <v>-0.26601261297434797</v>
      </c>
      <c r="AJ66" s="1">
        <v>43052.434276666703</v>
      </c>
      <c r="AK66" s="1">
        <v>51769.680910000003</v>
      </c>
      <c r="AL66" s="1" t="b">
        <v>0</v>
      </c>
      <c r="AM66" s="1">
        <v>0.17743136174278101</v>
      </c>
      <c r="AN66" s="1">
        <v>0.35486272348556203</v>
      </c>
      <c r="AO66" s="1">
        <v>0.30441330956181301</v>
      </c>
      <c r="AP66" s="1">
        <v>51769.680910000003</v>
      </c>
      <c r="AQ66" s="1">
        <v>41921.609759999999</v>
      </c>
      <c r="AR66" s="1" t="b">
        <v>0</v>
      </c>
      <c r="AS66" s="1">
        <v>0.13262442931896501</v>
      </c>
      <c r="AT66" s="1">
        <v>0.30713025737023403</v>
      </c>
      <c r="AU66" s="1">
        <v>-0.39150893534703202</v>
      </c>
      <c r="AV66" s="1">
        <v>43052.434276666703</v>
      </c>
      <c r="AW66" s="1">
        <v>56474.662673333303</v>
      </c>
      <c r="AX66" s="1" t="b">
        <v>0</v>
      </c>
    </row>
    <row r="67" spans="1:50">
      <c r="A67" t="s">
        <v>113</v>
      </c>
      <c r="B67" s="1">
        <v>1513.4817800000001</v>
      </c>
      <c r="C67" s="1">
        <v>2049.8661969999998</v>
      </c>
      <c r="D67" s="1">
        <v>1447.257572</v>
      </c>
      <c r="E67" s="1">
        <v>2554.4676829999999</v>
      </c>
      <c r="F67" s="1">
        <v>1497.483487</v>
      </c>
      <c r="G67" s="1">
        <v>1762.3441969999999</v>
      </c>
      <c r="H67" s="1">
        <v>2004.7412179999999</v>
      </c>
      <c r="I67" s="1">
        <v>3260.5004250000002</v>
      </c>
      <c r="J67" s="1">
        <v>2945.3056689999999</v>
      </c>
      <c r="K67" s="1">
        <v>2944.1748680000001</v>
      </c>
      <c r="L67" s="1">
        <v>1931.970313</v>
      </c>
      <c r="M67" s="1">
        <v>2373.175659</v>
      </c>
      <c r="N67" s="1">
        <v>0.94583968553209297</v>
      </c>
      <c r="O67" s="1">
        <v>0.94583968553209297</v>
      </c>
      <c r="P67" s="1">
        <v>1.7293670744343698E-2</v>
      </c>
      <c r="Q67" s="1">
        <v>2203.5254768333298</v>
      </c>
      <c r="R67" s="1">
        <v>2177.2693678333299</v>
      </c>
      <c r="S67" s="1" t="b">
        <v>0</v>
      </c>
      <c r="T67" s="1">
        <v>2190.3974223333298</v>
      </c>
      <c r="U67" s="1">
        <v>2.33512983073795E-2</v>
      </c>
      <c r="V67" s="1">
        <v>0.34248570850823301</v>
      </c>
      <c r="W67" s="1">
        <v>0.51417419589517999</v>
      </c>
      <c r="X67" s="1">
        <v>2576.6446919999998</v>
      </c>
      <c r="Y67" s="1">
        <v>1804.15015266667</v>
      </c>
      <c r="Z67" s="1" t="b">
        <v>0</v>
      </c>
      <c r="AA67" s="1">
        <v>0.51775953669748997</v>
      </c>
      <c r="AB67" s="1">
        <v>0.54894987023348296</v>
      </c>
      <c r="AC67" s="1">
        <v>-0.214619393801736</v>
      </c>
      <c r="AD67" s="1">
        <v>1670.2018496666699</v>
      </c>
      <c r="AE67" s="1">
        <v>1938.0984556666699</v>
      </c>
      <c r="AF67" s="1" t="b">
        <v>0</v>
      </c>
      <c r="AG67" s="1">
        <v>0.54117534803488998</v>
      </c>
      <c r="AH67" s="1">
        <v>0.6028282357857</v>
      </c>
      <c r="AI67" s="1">
        <v>0.179632553612632</v>
      </c>
      <c r="AJ67" s="1">
        <v>2736.8491039999999</v>
      </c>
      <c r="AK67" s="1">
        <v>2416.4402799999998</v>
      </c>
      <c r="AL67" s="1" t="b">
        <v>0</v>
      </c>
      <c r="AM67" s="1">
        <v>0.33070182264384301</v>
      </c>
      <c r="AN67" s="1">
        <v>0.50175448952859003</v>
      </c>
      <c r="AO67" s="1">
        <v>0.31824147866427399</v>
      </c>
      <c r="AP67" s="1">
        <v>2416.4402799999998</v>
      </c>
      <c r="AQ67" s="1">
        <v>1938.0984556666699</v>
      </c>
      <c r="AR67" s="1" t="b">
        <v>0</v>
      </c>
      <c r="AS67" s="1">
        <v>8.7036953423812596E-2</v>
      </c>
      <c r="AT67" s="1">
        <v>0.26411213452743099</v>
      </c>
      <c r="AU67" s="1">
        <v>0.71249342607864197</v>
      </c>
      <c r="AV67" s="1">
        <v>2736.8491039999999</v>
      </c>
      <c r="AW67" s="1">
        <v>1670.2018496666699</v>
      </c>
      <c r="AX67" s="1" t="b">
        <v>0</v>
      </c>
    </row>
    <row r="68" spans="1:50">
      <c r="A68" t="s">
        <v>114</v>
      </c>
      <c r="B68" s="1">
        <v>18137.831900000001</v>
      </c>
      <c r="C68" s="1">
        <v>17006.47496</v>
      </c>
      <c r="D68" s="1">
        <v>17924.713039999999</v>
      </c>
      <c r="E68" s="1">
        <v>11476.944869999999</v>
      </c>
      <c r="F68" s="1">
        <v>11351.39179</v>
      </c>
      <c r="G68" s="1">
        <v>10122.891670000001</v>
      </c>
      <c r="H68" s="1">
        <v>13027.207630000001</v>
      </c>
      <c r="I68" s="1">
        <v>17548.394950000002</v>
      </c>
      <c r="J68" s="1">
        <v>12537.805480000001</v>
      </c>
      <c r="K68" s="1">
        <v>15211.751459999999</v>
      </c>
      <c r="L68" s="1">
        <v>11725.08656</v>
      </c>
      <c r="M68" s="1">
        <v>11363.666160000001</v>
      </c>
      <c r="N68" s="1">
        <v>9.4585556141707303E-3</v>
      </c>
      <c r="O68" s="1">
        <v>2.2323389853758199E-2</v>
      </c>
      <c r="P68" s="1">
        <v>0.43284825081914102</v>
      </c>
      <c r="Q68" s="1">
        <v>16030.40466</v>
      </c>
      <c r="R68" s="1">
        <v>11875.2887516667</v>
      </c>
      <c r="S68" s="1" t="b">
        <v>1</v>
      </c>
      <c r="T68" s="1">
        <v>13952.846705833301</v>
      </c>
      <c r="U68" s="1">
        <v>0.68073292979022404</v>
      </c>
      <c r="V68" s="1">
        <v>0.92160765879291895</v>
      </c>
      <c r="W68" s="1">
        <v>-7.9400947122382604E-2</v>
      </c>
      <c r="X68" s="1">
        <v>13568.9853733333</v>
      </c>
      <c r="Y68" s="1">
        <v>14336.7080383333</v>
      </c>
      <c r="Z68" s="1" t="b">
        <v>0</v>
      </c>
      <c r="AA68" s="1">
        <v>3.4558253144694199E-4</v>
      </c>
      <c r="AB68" s="1">
        <v>8.9043422520010598E-3</v>
      </c>
      <c r="AC68" s="1">
        <v>0.68753765883545803</v>
      </c>
      <c r="AD68" s="1">
        <v>17689.673299999999</v>
      </c>
      <c r="AE68" s="1">
        <v>10983.742776666701</v>
      </c>
      <c r="AF68" s="1" t="b">
        <v>1</v>
      </c>
      <c r="AG68" s="1">
        <v>0.47267379688480499</v>
      </c>
      <c r="AH68" s="1">
        <v>0.55460392167817096</v>
      </c>
      <c r="AI68" s="1">
        <v>0.170773226612217</v>
      </c>
      <c r="AJ68" s="1">
        <v>14371.13602</v>
      </c>
      <c r="AK68" s="1">
        <v>12766.834726666701</v>
      </c>
      <c r="AL68" s="1" t="b">
        <v>0</v>
      </c>
      <c r="AM68" s="1">
        <v>0.28095703354794099</v>
      </c>
      <c r="AN68" s="1">
        <v>0.46918781462972797</v>
      </c>
      <c r="AO68" s="1">
        <v>0.217031137729605</v>
      </c>
      <c r="AP68" s="1">
        <v>12766.834726666701</v>
      </c>
      <c r="AQ68" s="1">
        <v>10983.742776666701</v>
      </c>
      <c r="AR68" s="1" t="b">
        <v>0</v>
      </c>
      <c r="AS68" s="1">
        <v>0.16794645338258599</v>
      </c>
      <c r="AT68" s="1">
        <v>0.33589290676517197</v>
      </c>
      <c r="AU68" s="1">
        <v>-0.299733294493637</v>
      </c>
      <c r="AV68" s="1">
        <v>14371.13602</v>
      </c>
      <c r="AW68" s="1">
        <v>17689.673299999999</v>
      </c>
      <c r="AX68" s="1" t="b">
        <v>0</v>
      </c>
    </row>
    <row r="69" spans="1:50">
      <c r="A69" t="s">
        <v>115</v>
      </c>
      <c r="B69" s="1">
        <v>108.2527623</v>
      </c>
      <c r="C69" s="1">
        <v>224.95557840000001</v>
      </c>
      <c r="D69" s="1">
        <v>143.05741140000001</v>
      </c>
      <c r="E69" s="1">
        <v>220.48398090000001</v>
      </c>
      <c r="F69" s="1">
        <v>75.985412940000003</v>
      </c>
      <c r="G69" s="1">
        <v>160.16130440000001</v>
      </c>
      <c r="H69" s="1">
        <v>176.47828680000001</v>
      </c>
      <c r="I69" s="1">
        <v>216.4963521</v>
      </c>
      <c r="J69" s="1">
        <v>49.424742019999997</v>
      </c>
      <c r="K69" s="1">
        <v>455.98725830000001</v>
      </c>
      <c r="L69" s="1">
        <v>144.1909943</v>
      </c>
      <c r="M69" s="1">
        <v>298.5633866</v>
      </c>
      <c r="N69" s="1">
        <v>0.27524502096936199</v>
      </c>
      <c r="O69" s="1">
        <v>0.34114875838456099</v>
      </c>
      <c r="P69" s="1">
        <v>-0.561078253241452</v>
      </c>
      <c r="Q69" s="1">
        <v>153.110855503333</v>
      </c>
      <c r="R69" s="1">
        <v>225.89538957333301</v>
      </c>
      <c r="S69" s="1" t="b">
        <v>0</v>
      </c>
      <c r="T69" s="1">
        <v>189.503122538333</v>
      </c>
      <c r="U69" s="1">
        <v>0.311986077701982</v>
      </c>
      <c r="V69" s="1">
        <v>0.85011901913915799</v>
      </c>
      <c r="W69" s="1">
        <v>0.52367208489709505</v>
      </c>
      <c r="X69" s="1">
        <v>223.52350335333301</v>
      </c>
      <c r="Y69" s="1">
        <v>155.48274172333299</v>
      </c>
      <c r="Z69" s="1" t="b">
        <v>0</v>
      </c>
      <c r="AA69" s="1">
        <v>0.91012833473902599</v>
      </c>
      <c r="AB69" s="1">
        <v>0.92058957996591095</v>
      </c>
      <c r="AC69" s="1">
        <v>6.0738957434009297E-2</v>
      </c>
      <c r="AD69" s="1">
        <v>158.7552507</v>
      </c>
      <c r="AE69" s="1">
        <v>152.210232746667</v>
      </c>
      <c r="AF69" s="1" t="b">
        <v>0</v>
      </c>
      <c r="AG69" s="1">
        <v>0.23278657911683401</v>
      </c>
      <c r="AH69" s="1">
        <v>0.320081546285647</v>
      </c>
      <c r="AI69" s="1">
        <v>-1.0225570778217099</v>
      </c>
      <c r="AJ69" s="1">
        <v>147.46646030666699</v>
      </c>
      <c r="AK69" s="1">
        <v>299.5805464</v>
      </c>
      <c r="AL69" s="1" t="b">
        <v>0</v>
      </c>
      <c r="AM69" s="1">
        <v>0.23968155944412201</v>
      </c>
      <c r="AN69" s="1">
        <v>0.42490982044267001</v>
      </c>
      <c r="AO69" s="1">
        <v>0.97687859261405796</v>
      </c>
      <c r="AP69" s="1">
        <v>299.5805464</v>
      </c>
      <c r="AQ69" s="1">
        <v>152.210232746667</v>
      </c>
      <c r="AR69" s="1" t="b">
        <v>0</v>
      </c>
      <c r="AS69" s="1">
        <v>0.86349805941451796</v>
      </c>
      <c r="AT69" s="1">
        <v>0.91551601480093503</v>
      </c>
      <c r="AU69" s="1">
        <v>-0.106417442641664</v>
      </c>
      <c r="AV69" s="1">
        <v>147.46646030666699</v>
      </c>
      <c r="AW69" s="1">
        <v>158.7552507</v>
      </c>
      <c r="AX69" s="1" t="b">
        <v>0</v>
      </c>
    </row>
    <row r="70" spans="1:50">
      <c r="A70" t="s">
        <v>132</v>
      </c>
      <c r="B70" s="1">
        <v>831.39738590000002</v>
      </c>
      <c r="C70" s="1">
        <v>468.75652880000001</v>
      </c>
      <c r="D70" s="1">
        <v>1088.8278250000001</v>
      </c>
      <c r="E70" s="1">
        <v>1078.6110679999999</v>
      </c>
      <c r="F70" s="1">
        <v>792.9825462</v>
      </c>
      <c r="G70" s="1">
        <v>1397.2346600000001</v>
      </c>
      <c r="H70" s="1">
        <v>279.1883929</v>
      </c>
      <c r="I70" s="1">
        <v>561.96414030000005</v>
      </c>
      <c r="J70" s="1">
        <v>513.13181110000005</v>
      </c>
      <c r="K70" s="1">
        <v>1645.0359679999999</v>
      </c>
      <c r="L70" s="1">
        <v>1542.51837</v>
      </c>
      <c r="M70" s="1">
        <v>1363.7469390000001</v>
      </c>
      <c r="N70" s="1">
        <v>3.0551105143720998E-3</v>
      </c>
      <c r="O70" s="1">
        <v>9.9573972320276E-3</v>
      </c>
      <c r="P70" s="1">
        <v>-1.06289490443729</v>
      </c>
      <c r="Q70" s="1">
        <v>623.87768066666695</v>
      </c>
      <c r="R70" s="1">
        <v>1303.3549252</v>
      </c>
      <c r="S70" s="1" t="b">
        <v>1</v>
      </c>
      <c r="T70" s="1">
        <v>963.61630293333303</v>
      </c>
      <c r="U70" s="1">
        <v>0.88520316866058402</v>
      </c>
      <c r="V70" s="1">
        <v>0.92842797277924705</v>
      </c>
      <c r="W70" s="1">
        <v>6.1836397426370003E-2</v>
      </c>
      <c r="X70" s="1">
        <v>984.264270216667</v>
      </c>
      <c r="Y70" s="1">
        <v>942.96833564999997</v>
      </c>
      <c r="Z70" s="1" t="b">
        <v>0</v>
      </c>
      <c r="AA70" s="1">
        <v>0.30691202932365902</v>
      </c>
      <c r="AB70" s="1">
        <v>0.35537182342739398</v>
      </c>
      <c r="AC70" s="1">
        <v>-0.45237776151032699</v>
      </c>
      <c r="AD70" s="1">
        <v>796.32724656666699</v>
      </c>
      <c r="AE70" s="1">
        <v>1089.6094247333299</v>
      </c>
      <c r="AF70" s="1" t="b">
        <v>0</v>
      </c>
      <c r="AG70" s="1">
        <v>8.99354257777584E-4</v>
      </c>
      <c r="AH70" s="1">
        <v>3.95715873422137E-2</v>
      </c>
      <c r="AI70" s="1">
        <v>-1.7487484121650401</v>
      </c>
      <c r="AJ70" s="1">
        <v>451.42811476666702</v>
      </c>
      <c r="AK70" s="1">
        <v>1517.1004256666699</v>
      </c>
      <c r="AL70" s="1" t="b">
        <v>1</v>
      </c>
      <c r="AM70" s="1">
        <v>0.118290625238741</v>
      </c>
      <c r="AN70" s="1">
        <v>0.30169706784904599</v>
      </c>
      <c r="AO70" s="1">
        <v>0.47750550177440698</v>
      </c>
      <c r="AP70" s="1">
        <v>1517.1004256666699</v>
      </c>
      <c r="AQ70" s="1">
        <v>1089.6094247333299</v>
      </c>
      <c r="AR70" s="1" t="b">
        <v>0</v>
      </c>
      <c r="AS70" s="1">
        <v>0.18633715742552301</v>
      </c>
      <c r="AT70" s="1">
        <v>0.354560770491329</v>
      </c>
      <c r="AU70" s="1">
        <v>-0.81886514888030304</v>
      </c>
      <c r="AV70" s="1">
        <v>451.42811476666702</v>
      </c>
      <c r="AW70" s="1">
        <v>796.32724656666699</v>
      </c>
      <c r="AX70" s="1" t="b">
        <v>0</v>
      </c>
    </row>
    <row r="71" spans="1:50">
      <c r="A71" t="s">
        <v>116</v>
      </c>
      <c r="B71" s="1">
        <v>3319.1186659999998</v>
      </c>
      <c r="C71" s="1">
        <v>4755.7442920000003</v>
      </c>
      <c r="D71" s="1">
        <v>3556.8100709999999</v>
      </c>
      <c r="E71" s="1">
        <v>11390.33656</v>
      </c>
      <c r="F71" s="1">
        <v>10806.75736</v>
      </c>
      <c r="G71" s="1">
        <v>11009.436030000001</v>
      </c>
      <c r="H71" s="1">
        <v>3073.4603430000002</v>
      </c>
      <c r="I71" s="1">
        <v>4292.5060670000003</v>
      </c>
      <c r="J71" s="1">
        <v>3837.6217430000002</v>
      </c>
      <c r="K71" s="1">
        <v>13349.52972</v>
      </c>
      <c r="L71" s="1">
        <v>10736.922</v>
      </c>
      <c r="M71" s="1">
        <v>7878.6867240000001</v>
      </c>
      <c r="N71" s="1">
        <v>6.9372701180498103E-5</v>
      </c>
      <c r="O71" s="1">
        <v>1.0174662839806401E-3</v>
      </c>
      <c r="P71" s="1">
        <v>-1.5129816375354299</v>
      </c>
      <c r="Q71" s="1">
        <v>3805.87686366667</v>
      </c>
      <c r="R71" s="1">
        <v>10861.944732333301</v>
      </c>
      <c r="S71" s="1" t="b">
        <v>1</v>
      </c>
      <c r="T71" s="1">
        <v>7333.9107979999999</v>
      </c>
      <c r="U71" s="1">
        <v>0.90833042187028701</v>
      </c>
      <c r="V71" s="1">
        <v>0.929454385169596</v>
      </c>
      <c r="W71" s="1">
        <v>-5.47419227039476E-2</v>
      </c>
      <c r="X71" s="1">
        <v>7194.7877661666698</v>
      </c>
      <c r="Y71" s="1">
        <v>7473.0338298333299</v>
      </c>
      <c r="Z71" s="1" t="b">
        <v>0</v>
      </c>
      <c r="AA71" s="1">
        <v>1.38009154869458E-3</v>
      </c>
      <c r="AB71" s="1">
        <v>1.2144805628512299E-2</v>
      </c>
      <c r="AC71" s="1">
        <v>-1.5134083502890501</v>
      </c>
      <c r="AD71" s="1">
        <v>3877.2243429999999</v>
      </c>
      <c r="AE71" s="1">
        <v>11068.8433166667</v>
      </c>
      <c r="AF71" s="1" t="b">
        <v>1</v>
      </c>
      <c r="AG71" s="1">
        <v>4.2592970934633399E-2</v>
      </c>
      <c r="AH71" s="1">
        <v>0.113581255825689</v>
      </c>
      <c r="AI71" s="1">
        <v>-1.5125384866712901</v>
      </c>
      <c r="AJ71" s="1">
        <v>3734.5293843333302</v>
      </c>
      <c r="AK71" s="1">
        <v>10655.046147999999</v>
      </c>
      <c r="AL71" s="1" t="b">
        <v>0</v>
      </c>
      <c r="AM71" s="1">
        <v>0.81841577575922597</v>
      </c>
      <c r="AN71" s="1">
        <v>0.87534734215482402</v>
      </c>
      <c r="AO71" s="1">
        <v>-5.4967628189956402E-2</v>
      </c>
      <c r="AP71" s="1">
        <v>10655.046147999999</v>
      </c>
      <c r="AQ71" s="1">
        <v>11068.8433166667</v>
      </c>
      <c r="AR71" s="1" t="b">
        <v>0</v>
      </c>
      <c r="AS71" s="1">
        <v>0.81501167131997398</v>
      </c>
      <c r="AT71" s="1">
        <v>0.88544477871799598</v>
      </c>
      <c r="AU71" s="1">
        <v>-5.4097764572193598E-2</v>
      </c>
      <c r="AV71" s="1">
        <v>3734.5293843333302</v>
      </c>
      <c r="AW71" s="1">
        <v>3877.2243429999999</v>
      </c>
      <c r="AX71" s="1" t="b">
        <v>0</v>
      </c>
    </row>
    <row r="72" spans="1:50">
      <c r="A72" t="s">
        <v>117</v>
      </c>
      <c r="B72" s="1">
        <v>343.40080219999999</v>
      </c>
      <c r="C72" s="1">
        <v>245.19071919999999</v>
      </c>
      <c r="D72" s="1">
        <v>193.6580859</v>
      </c>
      <c r="E72" s="1">
        <v>541.70243359999995</v>
      </c>
      <c r="F72" s="1">
        <v>250.42457340000001</v>
      </c>
      <c r="G72" s="1">
        <v>425.26354880000002</v>
      </c>
      <c r="H72" s="1">
        <v>110.9457601</v>
      </c>
      <c r="I72" s="1">
        <v>190.89770530000001</v>
      </c>
      <c r="J72" s="1">
        <v>138.0602021</v>
      </c>
      <c r="K72" s="1">
        <v>363.79044909999999</v>
      </c>
      <c r="L72" s="1">
        <v>353.963326</v>
      </c>
      <c r="M72" s="1">
        <v>307.31507690000001</v>
      </c>
      <c r="N72" s="1">
        <v>1.01469953880719E-2</v>
      </c>
      <c r="O72" s="1">
        <v>2.2323389853758199E-2</v>
      </c>
      <c r="P72" s="1">
        <v>-0.87565663996134102</v>
      </c>
      <c r="Q72" s="1">
        <v>203.692212466667</v>
      </c>
      <c r="R72" s="1">
        <v>373.74323463333297</v>
      </c>
      <c r="S72" s="1" t="b">
        <v>1</v>
      </c>
      <c r="T72" s="1">
        <v>288.71772355000002</v>
      </c>
      <c r="U72" s="1">
        <v>0.23447485272087101</v>
      </c>
      <c r="V72" s="1">
        <v>0.85011901913915799</v>
      </c>
      <c r="W72" s="1">
        <v>-0.44886680690054798</v>
      </c>
      <c r="X72" s="1">
        <v>244.16208658333301</v>
      </c>
      <c r="Y72" s="1">
        <v>333.27336051666703</v>
      </c>
      <c r="Z72" s="1" t="b">
        <v>0</v>
      </c>
      <c r="AA72" s="1">
        <v>0.225480008390086</v>
      </c>
      <c r="AB72" s="1">
        <v>0.27946817941306401</v>
      </c>
      <c r="AC72" s="1">
        <v>-0.63809114459167504</v>
      </c>
      <c r="AD72" s="1">
        <v>260.74986910000001</v>
      </c>
      <c r="AE72" s="1">
        <v>405.79685193333302</v>
      </c>
      <c r="AF72" s="1" t="b">
        <v>0</v>
      </c>
      <c r="AG72" s="1">
        <v>3.47627642089783E-3</v>
      </c>
      <c r="AH72" s="1">
        <v>4.9707506953778201E-2</v>
      </c>
      <c r="AI72" s="1">
        <v>-1.2204612819373599</v>
      </c>
      <c r="AJ72" s="1">
        <v>146.634555833333</v>
      </c>
      <c r="AK72" s="1">
        <v>341.68961733333299</v>
      </c>
      <c r="AL72" s="1" t="b">
        <v>1</v>
      </c>
      <c r="AM72" s="1">
        <v>0.53019455926553305</v>
      </c>
      <c r="AN72" s="1">
        <v>0.66653030307667005</v>
      </c>
      <c r="AO72" s="1">
        <v>-0.24807126274548599</v>
      </c>
      <c r="AP72" s="1">
        <v>341.68961733333299</v>
      </c>
      <c r="AQ72" s="1">
        <v>405.79685193333302</v>
      </c>
      <c r="AR72" s="1" t="b">
        <v>0</v>
      </c>
      <c r="AS72" s="1">
        <v>0.104191180767037</v>
      </c>
      <c r="AT72" s="1">
        <v>0.26967129139703799</v>
      </c>
      <c r="AU72" s="1">
        <v>-0.83044140009117196</v>
      </c>
      <c r="AV72" s="1">
        <v>146.634555833333</v>
      </c>
      <c r="AW72" s="1">
        <v>260.74986910000001</v>
      </c>
      <c r="AX72" s="1" t="b">
        <v>0</v>
      </c>
    </row>
    <row r="73" spans="1:50">
      <c r="A73" t="s">
        <v>118</v>
      </c>
      <c r="B73" s="1">
        <v>8762.3193379999993</v>
      </c>
      <c r="C73" s="1">
        <v>17626.45811</v>
      </c>
      <c r="D73" s="1">
        <v>19024.106899999999</v>
      </c>
      <c r="E73" s="1">
        <v>3219.5166410000002</v>
      </c>
      <c r="F73" s="1">
        <v>8410.6763429999992</v>
      </c>
      <c r="G73" s="1">
        <v>11166.24389</v>
      </c>
      <c r="H73" s="1">
        <v>14443.03326</v>
      </c>
      <c r="I73" s="1">
        <v>6878.9331320000001</v>
      </c>
      <c r="J73" s="1">
        <v>14800.122649999999</v>
      </c>
      <c r="K73" s="1">
        <v>11304.26269</v>
      </c>
      <c r="L73" s="1">
        <v>7035.8361240000004</v>
      </c>
      <c r="M73" s="1">
        <v>10361.1312</v>
      </c>
      <c r="N73" s="1">
        <v>6.3007738297227903E-2</v>
      </c>
      <c r="O73" s="1">
        <v>9.5597947761311294E-2</v>
      </c>
      <c r="P73" s="1">
        <v>0.662911945600414</v>
      </c>
      <c r="Q73" s="1">
        <v>13589.1622316667</v>
      </c>
      <c r="R73" s="1">
        <v>8582.9444813333303</v>
      </c>
      <c r="S73" s="1" t="b">
        <v>0</v>
      </c>
      <c r="T73" s="1">
        <v>11086.053356500001</v>
      </c>
      <c r="U73" s="1">
        <v>0.84653995365530998</v>
      </c>
      <c r="V73" s="1">
        <v>0.92842797277924705</v>
      </c>
      <c r="W73" s="1">
        <v>-7.3456015041093295E-2</v>
      </c>
      <c r="X73" s="1">
        <v>10803.886509333301</v>
      </c>
      <c r="Y73" s="1">
        <v>11368.2202036667</v>
      </c>
      <c r="Z73" s="1" t="b">
        <v>0</v>
      </c>
      <c r="AA73" s="1">
        <v>0.137170948990538</v>
      </c>
      <c r="AB73" s="1">
        <v>0.195847866839993</v>
      </c>
      <c r="AC73" s="1">
        <v>0.99429332475653698</v>
      </c>
      <c r="AD73" s="1">
        <v>15137.628116</v>
      </c>
      <c r="AE73" s="1">
        <v>7598.81229133333</v>
      </c>
      <c r="AF73" s="1" t="b">
        <v>0</v>
      </c>
      <c r="AG73" s="1">
        <v>0.45591229693722501</v>
      </c>
      <c r="AH73" s="1">
        <v>0.54346156293766301</v>
      </c>
      <c r="AI73" s="1">
        <v>0.331768764275928</v>
      </c>
      <c r="AJ73" s="1">
        <v>12040.6963473333</v>
      </c>
      <c r="AK73" s="1">
        <v>9567.0766713333305</v>
      </c>
      <c r="AL73" s="1" t="b">
        <v>0</v>
      </c>
      <c r="AM73" s="1">
        <v>0.51172601189394595</v>
      </c>
      <c r="AN73" s="1">
        <v>0.65263607314010497</v>
      </c>
      <c r="AO73" s="1">
        <v>0.332304220007275</v>
      </c>
      <c r="AP73" s="1">
        <v>9567.0766713333305</v>
      </c>
      <c r="AQ73" s="1">
        <v>7598.81229133333</v>
      </c>
      <c r="AR73" s="1" t="b">
        <v>0</v>
      </c>
      <c r="AS73" s="1">
        <v>0.49610910394339902</v>
      </c>
      <c r="AT73" s="1">
        <v>0.66147880525786595</v>
      </c>
      <c r="AU73" s="1">
        <v>-0.33022034047333398</v>
      </c>
      <c r="AV73" s="1">
        <v>12040.6963473333</v>
      </c>
      <c r="AW73" s="1">
        <v>15137.628116</v>
      </c>
      <c r="AX73" s="1" t="b">
        <v>0</v>
      </c>
    </row>
    <row r="74" spans="1:50">
      <c r="A74" t="s">
        <v>119</v>
      </c>
      <c r="B74" s="1">
        <v>41082.29855</v>
      </c>
      <c r="C74" s="1">
        <v>36513.160380000001</v>
      </c>
      <c r="D74" s="1">
        <v>45544.282599999999</v>
      </c>
      <c r="E74" s="1">
        <v>36531.790820000002</v>
      </c>
      <c r="F74" s="1">
        <v>32988.125319999999</v>
      </c>
      <c r="G74" s="1">
        <v>39265.275990000002</v>
      </c>
      <c r="H74" s="1">
        <v>38606.384559999999</v>
      </c>
      <c r="I74" s="1">
        <v>44704.777000000002</v>
      </c>
      <c r="J74" s="1">
        <v>37200.925949999997</v>
      </c>
      <c r="K74" s="1">
        <v>54665.998619999998</v>
      </c>
      <c r="L74" s="1">
        <v>42407.403169999998</v>
      </c>
      <c r="M74" s="1">
        <v>31995.042300000001</v>
      </c>
      <c r="N74" s="1">
        <v>0.80351496679394696</v>
      </c>
      <c r="O74" s="1">
        <v>0.84177758426032601</v>
      </c>
      <c r="P74" s="1">
        <v>3.4746971694404903E-2</v>
      </c>
      <c r="Q74" s="1">
        <v>40608.638173333296</v>
      </c>
      <c r="R74" s="1">
        <v>39642.272703333299</v>
      </c>
      <c r="S74" s="1" t="b">
        <v>0</v>
      </c>
      <c r="T74" s="1">
        <v>40125.455438333302</v>
      </c>
      <c r="U74" s="1">
        <v>0.44208565348314099</v>
      </c>
      <c r="V74" s="1">
        <v>0.85011901913915799</v>
      </c>
      <c r="W74" s="1">
        <v>0.105847473112401</v>
      </c>
      <c r="X74" s="1">
        <v>41596.755266666703</v>
      </c>
      <c r="Y74" s="1">
        <v>38654.155610000002</v>
      </c>
      <c r="Z74" s="1" t="b">
        <v>0</v>
      </c>
      <c r="AA74" s="1">
        <v>0.21486788896681699</v>
      </c>
      <c r="AB74" s="1">
        <v>0.27011963184399801</v>
      </c>
      <c r="AC74" s="1">
        <v>0.178814255545097</v>
      </c>
      <c r="AD74" s="1">
        <v>41046.58051</v>
      </c>
      <c r="AE74" s="1">
        <v>36261.730710000003</v>
      </c>
      <c r="AF74" s="1" t="b">
        <v>0</v>
      </c>
      <c r="AG74" s="1">
        <v>0.71405879143249296</v>
      </c>
      <c r="AH74" s="1">
        <v>0.76630699568365102</v>
      </c>
      <c r="AI74" s="1">
        <v>-9.8958461832552996E-2</v>
      </c>
      <c r="AJ74" s="1">
        <v>40170.695836666702</v>
      </c>
      <c r="AK74" s="1">
        <v>43022.814696666697</v>
      </c>
      <c r="AL74" s="1" t="b">
        <v>0</v>
      </c>
      <c r="AM74" s="1">
        <v>0.41267090501542297</v>
      </c>
      <c r="AN74" s="1">
        <v>0.57642920065646397</v>
      </c>
      <c r="AO74" s="1">
        <v>0.24665412971457301</v>
      </c>
      <c r="AP74" s="1">
        <v>43022.814696666697</v>
      </c>
      <c r="AQ74" s="1">
        <v>36261.730710000003</v>
      </c>
      <c r="AR74" s="1" t="b">
        <v>0</v>
      </c>
      <c r="AS74" s="1">
        <v>0.813792454956063</v>
      </c>
      <c r="AT74" s="1">
        <v>0.88544477871799598</v>
      </c>
      <c r="AU74" s="1">
        <v>-3.11185876630765E-2</v>
      </c>
      <c r="AV74" s="1">
        <v>40170.695836666702</v>
      </c>
      <c r="AW74" s="1">
        <v>41046.58051</v>
      </c>
      <c r="AX74" s="1" t="b">
        <v>0</v>
      </c>
    </row>
    <row r="75" spans="1:50">
      <c r="A75" t="s">
        <v>120</v>
      </c>
      <c r="B75" s="1">
        <v>399.46334209999998</v>
      </c>
      <c r="C75" s="1">
        <v>225.81640060000001</v>
      </c>
      <c r="D75" s="1">
        <v>133.01489280000001</v>
      </c>
      <c r="E75" s="1">
        <v>164.04556719999999</v>
      </c>
      <c r="F75" s="1">
        <v>224.63137209999999</v>
      </c>
      <c r="G75" s="1">
        <v>355.91290149999998</v>
      </c>
      <c r="H75" s="1">
        <v>402.91908860000001</v>
      </c>
      <c r="I75" s="1">
        <v>302.03198359999999</v>
      </c>
      <c r="J75" s="1">
        <v>345.56183220000003</v>
      </c>
      <c r="K75" s="1">
        <v>512.21897560000002</v>
      </c>
      <c r="L75" s="1">
        <v>161.90727699999999</v>
      </c>
      <c r="M75" s="1">
        <v>166.70090630000001</v>
      </c>
      <c r="N75" s="1">
        <v>0.619361112129443</v>
      </c>
      <c r="O75" s="1">
        <v>0.69990845499102905</v>
      </c>
      <c r="P75" s="1">
        <v>0.190176560049622</v>
      </c>
      <c r="Q75" s="1">
        <v>301.467923316667</v>
      </c>
      <c r="R75" s="1">
        <v>264.23616661666699</v>
      </c>
      <c r="S75" s="1" t="b">
        <v>0</v>
      </c>
      <c r="T75" s="1">
        <v>282.85204496666699</v>
      </c>
      <c r="U75" s="1">
        <v>0.38123634383910898</v>
      </c>
      <c r="V75" s="1">
        <v>0.85011901913915799</v>
      </c>
      <c r="W75" s="1">
        <v>0.33167466699380899</v>
      </c>
      <c r="X75" s="1">
        <v>315.22334388333297</v>
      </c>
      <c r="Y75" s="1">
        <v>250.48074604999999</v>
      </c>
      <c r="Z75" s="1" t="b">
        <v>0</v>
      </c>
      <c r="AA75" s="1">
        <v>0.964704322087233</v>
      </c>
      <c r="AB75" s="1">
        <v>0.964704322087233</v>
      </c>
      <c r="AC75" s="1">
        <v>2.63125845514008E-2</v>
      </c>
      <c r="AD75" s="1">
        <v>252.76487850000001</v>
      </c>
      <c r="AE75" s="1">
        <v>248.19661360000001</v>
      </c>
      <c r="AF75" s="1" t="b">
        <v>0</v>
      </c>
      <c r="AG75" s="1">
        <v>0.61218495935567396</v>
      </c>
      <c r="AH75" s="1">
        <v>0.66508983238641095</v>
      </c>
      <c r="AI75" s="1">
        <v>0.32121270951890202</v>
      </c>
      <c r="AJ75" s="1">
        <v>350.17096813333302</v>
      </c>
      <c r="AK75" s="1">
        <v>280.27571963333298</v>
      </c>
      <c r="AL75" s="1" t="b">
        <v>0</v>
      </c>
      <c r="AM75" s="1">
        <v>0.82025387066660804</v>
      </c>
      <c r="AN75" s="1">
        <v>0.87534734215482402</v>
      </c>
      <c r="AO75" s="1">
        <v>0.17536333725494599</v>
      </c>
      <c r="AP75" s="1">
        <v>280.27571963333298</v>
      </c>
      <c r="AQ75" s="1">
        <v>248.19661360000001</v>
      </c>
      <c r="AR75" s="1" t="b">
        <v>0</v>
      </c>
      <c r="AS75" s="1">
        <v>0.34027625812877699</v>
      </c>
      <c r="AT75" s="1">
        <v>0.51628121922986803</v>
      </c>
      <c r="AU75" s="1">
        <v>0.47026346222244803</v>
      </c>
      <c r="AV75" s="1">
        <v>350.17096813333302</v>
      </c>
      <c r="AW75" s="1">
        <v>252.76487850000001</v>
      </c>
      <c r="AX75" s="1" t="b">
        <v>0</v>
      </c>
    </row>
    <row r="76" spans="1:50">
      <c r="A76" t="s">
        <v>131</v>
      </c>
      <c r="B76" s="1">
        <v>39210.122190000002</v>
      </c>
      <c r="C76" s="1">
        <v>43500.936139999998</v>
      </c>
      <c r="D76" s="1">
        <v>43591.663639999999</v>
      </c>
      <c r="E76" s="1">
        <v>33158.675479999998</v>
      </c>
      <c r="F76" s="1">
        <v>33297.241240000003</v>
      </c>
      <c r="G76" s="1">
        <v>40140.921069999997</v>
      </c>
      <c r="H76" s="1">
        <v>95227.946989999997</v>
      </c>
      <c r="I76" s="1">
        <v>121825.6808</v>
      </c>
      <c r="J76" s="1">
        <v>101066.54549999999</v>
      </c>
      <c r="K76" s="1">
        <v>120245.50019999999</v>
      </c>
      <c r="L76" s="1">
        <v>87991.132629999993</v>
      </c>
      <c r="M76" s="1">
        <v>86452.157099999997</v>
      </c>
      <c r="N76" s="1">
        <v>0.73881032209819897</v>
      </c>
      <c r="O76" s="1">
        <v>0.78331696800772899</v>
      </c>
      <c r="P76" s="1">
        <v>0.147303655646191</v>
      </c>
      <c r="Q76" s="1">
        <v>74070.482543333303</v>
      </c>
      <c r="R76" s="1">
        <v>66880.937953333298</v>
      </c>
      <c r="S76" s="1" t="b">
        <v>0</v>
      </c>
      <c r="T76" s="1">
        <v>70475.7102483333</v>
      </c>
      <c r="U76" s="1">
        <v>8.3821568421387104E-5</v>
      </c>
      <c r="V76" s="1">
        <v>7.37629802108207E-3</v>
      </c>
      <c r="W76" s="1">
        <v>1.3957294864377701</v>
      </c>
      <c r="X76" s="1">
        <v>102134.827203333</v>
      </c>
      <c r="Y76" s="1">
        <v>38816.593293333302</v>
      </c>
      <c r="Z76" s="1" t="b">
        <v>1</v>
      </c>
      <c r="AA76" s="1">
        <v>8.5364127654507002E-2</v>
      </c>
      <c r="AB76" s="1">
        <v>0.131790232168362</v>
      </c>
      <c r="AC76" s="1">
        <v>0.24472109022713201</v>
      </c>
      <c r="AD76" s="1">
        <v>42100.907323333297</v>
      </c>
      <c r="AE76" s="1">
        <v>35532.279263333301</v>
      </c>
      <c r="AF76" s="1" t="b">
        <v>0</v>
      </c>
      <c r="AG76" s="1">
        <v>0.60060377544797205</v>
      </c>
      <c r="AH76" s="1">
        <v>0.66066415299277004</v>
      </c>
      <c r="AI76" s="1">
        <v>0.110379681064724</v>
      </c>
      <c r="AJ76" s="1">
        <v>106040.057763333</v>
      </c>
      <c r="AK76" s="1">
        <v>98229.596643333294</v>
      </c>
      <c r="AL76" s="1" t="b">
        <v>0</v>
      </c>
      <c r="AM76" s="1">
        <v>2.5419598668289099E-2</v>
      </c>
      <c r="AN76" s="1">
        <v>0.188296370255151</v>
      </c>
      <c r="AO76" s="1">
        <v>1.4670275398724399</v>
      </c>
      <c r="AP76" s="1">
        <v>98229.596643333294</v>
      </c>
      <c r="AQ76" s="1">
        <v>35532.279263333301</v>
      </c>
      <c r="AR76" s="1" t="b">
        <v>0</v>
      </c>
      <c r="AS76" s="1">
        <v>1.3399791904088101E-2</v>
      </c>
      <c r="AT76" s="1">
        <v>0.13412478626445501</v>
      </c>
      <c r="AU76" s="1">
        <v>1.3326861307100299</v>
      </c>
      <c r="AV76" s="1">
        <v>106040.057763333</v>
      </c>
      <c r="AW76" s="1">
        <v>42100.907323333297</v>
      </c>
      <c r="AX76" s="1" t="b">
        <v>0</v>
      </c>
    </row>
    <row r="77" spans="1:50">
      <c r="A77" t="s">
        <v>121</v>
      </c>
      <c r="B77" s="1">
        <v>2850.0313740000001</v>
      </c>
      <c r="C77" s="1">
        <v>3131.3116839999998</v>
      </c>
      <c r="D77" s="1">
        <v>3134.7239380000001</v>
      </c>
      <c r="E77" s="1">
        <v>3467.667336</v>
      </c>
      <c r="F77" s="1">
        <v>2567.4935369999998</v>
      </c>
      <c r="G77" s="1">
        <v>2662.6292870000002</v>
      </c>
      <c r="H77" s="1">
        <v>3673.85608</v>
      </c>
      <c r="I77" s="1">
        <v>3308.8013500000002</v>
      </c>
      <c r="J77" s="1">
        <v>2829.0752790000001</v>
      </c>
      <c r="K77" s="1">
        <v>7757.5421109999997</v>
      </c>
      <c r="L77" s="1">
        <v>7030.497359</v>
      </c>
      <c r="M77" s="1">
        <v>2315.9320240000002</v>
      </c>
      <c r="N77" s="1">
        <v>0.30377016368787702</v>
      </c>
      <c r="O77" s="1">
        <v>0.36618869047305802</v>
      </c>
      <c r="P77" s="1">
        <v>-0.44696285898629701</v>
      </c>
      <c r="Q77" s="1">
        <v>3154.6332841666699</v>
      </c>
      <c r="R77" s="1">
        <v>4300.2936090000003</v>
      </c>
      <c r="S77" s="1" t="b">
        <v>0</v>
      </c>
      <c r="T77" s="1">
        <v>3727.4634465833301</v>
      </c>
      <c r="U77" s="1">
        <v>0.16993401275264</v>
      </c>
      <c r="V77" s="1">
        <v>0.85011901913915799</v>
      </c>
      <c r="W77" s="1">
        <v>0.59544824081567704</v>
      </c>
      <c r="X77" s="1">
        <v>4485.9507004999996</v>
      </c>
      <c r="Y77" s="1">
        <v>2968.9761926666702</v>
      </c>
      <c r="Z77" s="1" t="b">
        <v>0</v>
      </c>
      <c r="AA77" s="1">
        <v>0.68115980812363297</v>
      </c>
      <c r="AB77" s="1">
        <v>0.70390489088114805</v>
      </c>
      <c r="AC77" s="1">
        <v>6.7762624088410203E-2</v>
      </c>
      <c r="AD77" s="1">
        <v>3038.6889986666702</v>
      </c>
      <c r="AE77" s="1">
        <v>2899.2633866666702</v>
      </c>
      <c r="AF77" s="1" t="b">
        <v>0</v>
      </c>
      <c r="AG77" s="1">
        <v>0.28919149092096302</v>
      </c>
      <c r="AH77" s="1">
        <v>0.37509546500609903</v>
      </c>
      <c r="AI77" s="1">
        <v>-0.80175151605565598</v>
      </c>
      <c r="AJ77" s="1">
        <v>3270.5775696666701</v>
      </c>
      <c r="AK77" s="1">
        <v>5701.3238313333304</v>
      </c>
      <c r="AL77" s="1" t="b">
        <v>0</v>
      </c>
      <c r="AM77" s="1">
        <v>0.24006190655534901</v>
      </c>
      <c r="AN77" s="1">
        <v>0.42490982044267001</v>
      </c>
      <c r="AO77" s="1">
        <v>0.97561054538102199</v>
      </c>
      <c r="AP77" s="1">
        <v>5701.3238313333304</v>
      </c>
      <c r="AQ77" s="1">
        <v>2899.2633866666702</v>
      </c>
      <c r="AR77" s="1" t="b">
        <v>0</v>
      </c>
      <c r="AS77" s="1">
        <v>0.45100923995352998</v>
      </c>
      <c r="AT77" s="1">
        <v>0.62998116057001097</v>
      </c>
      <c r="AU77" s="1">
        <v>0.106096405236956</v>
      </c>
      <c r="AV77" s="1">
        <v>3270.5775696666701</v>
      </c>
      <c r="AW77" s="1">
        <v>3038.6889986666702</v>
      </c>
      <c r="AX77" s="1" t="b">
        <v>0</v>
      </c>
    </row>
    <row r="78" spans="1:50">
      <c r="A78" t="s">
        <v>122</v>
      </c>
      <c r="B78" s="1">
        <v>450541.35350000003</v>
      </c>
      <c r="C78" s="1">
        <v>433085.82659999997</v>
      </c>
      <c r="D78" s="1">
        <v>463629.79800000001</v>
      </c>
      <c r="E78" s="1">
        <v>1167782.6569999999</v>
      </c>
      <c r="F78" s="1">
        <v>1004404.723</v>
      </c>
      <c r="G78" s="1">
        <v>1224763.9739999999</v>
      </c>
      <c r="H78" s="1">
        <v>311926.49359999999</v>
      </c>
      <c r="I78" s="1">
        <v>397753.30060000002</v>
      </c>
      <c r="J78" s="1">
        <v>400168.58689999999</v>
      </c>
      <c r="K78" s="1">
        <v>2033722.5109999999</v>
      </c>
      <c r="L78" s="1">
        <v>1554590.6159999999</v>
      </c>
      <c r="M78" s="1">
        <v>1569276.5619999999</v>
      </c>
      <c r="N78" s="1">
        <v>1.0021206287559E-3</v>
      </c>
      <c r="O78" s="1">
        <v>4.6414008068694198E-3</v>
      </c>
      <c r="P78" s="1">
        <v>-1.79973073428945</v>
      </c>
      <c r="Q78" s="1">
        <v>409517.55986666703</v>
      </c>
      <c r="R78" s="1">
        <v>1425756.8404999999</v>
      </c>
      <c r="S78" s="1" t="b">
        <v>1</v>
      </c>
      <c r="T78" s="1">
        <v>917637.20018333301</v>
      </c>
      <c r="U78" s="1">
        <v>0.48694125887034401</v>
      </c>
      <c r="V78" s="1">
        <v>0.85011901913915799</v>
      </c>
      <c r="W78" s="1">
        <v>0.40170847130563703</v>
      </c>
      <c r="X78" s="1">
        <v>1044573.0116833301</v>
      </c>
      <c r="Y78" s="1">
        <v>790701.38868333295</v>
      </c>
      <c r="Z78" s="1" t="b">
        <v>0</v>
      </c>
      <c r="AA78" s="1">
        <v>8.3121647884546405E-3</v>
      </c>
      <c r="AB78" s="1">
        <v>2.7091500051259602E-2</v>
      </c>
      <c r="AC78" s="1">
        <v>-1.33421549910127</v>
      </c>
      <c r="AD78" s="1">
        <v>449085.65936666698</v>
      </c>
      <c r="AE78" s="1">
        <v>1132317.118</v>
      </c>
      <c r="AF78" s="1" t="b">
        <v>1</v>
      </c>
      <c r="AG78" s="1">
        <v>1.1257664694448199E-2</v>
      </c>
      <c r="AH78" s="1">
        <v>6.19171558194649E-2</v>
      </c>
      <c r="AI78" s="1">
        <v>-2.2163344041805102</v>
      </c>
      <c r="AJ78" s="1">
        <v>369949.46036666702</v>
      </c>
      <c r="AK78" s="1">
        <v>1719196.5630000001</v>
      </c>
      <c r="AL78" s="1" t="b">
        <v>0</v>
      </c>
      <c r="AM78" s="1">
        <v>4.88744989195255E-2</v>
      </c>
      <c r="AN78" s="1">
        <v>0.204873656640255</v>
      </c>
      <c r="AO78" s="1">
        <v>0.60245644611286797</v>
      </c>
      <c r="AP78" s="1">
        <v>1719196.5630000001</v>
      </c>
      <c r="AQ78" s="1">
        <v>1132317.118</v>
      </c>
      <c r="AR78" s="1" t="b">
        <v>0</v>
      </c>
      <c r="AS78" s="1">
        <v>0.101751902301232</v>
      </c>
      <c r="AT78" s="1">
        <v>0.26967129139703799</v>
      </c>
      <c r="AU78" s="1">
        <v>-0.27966245896636399</v>
      </c>
      <c r="AV78" s="1">
        <v>369949.46036666702</v>
      </c>
      <c r="AW78" s="1">
        <v>449085.65936666698</v>
      </c>
      <c r="AX78" s="1" t="b">
        <v>0</v>
      </c>
    </row>
    <row r="79" spans="1:50">
      <c r="A79" t="s">
        <v>123</v>
      </c>
      <c r="B79" s="1">
        <v>31360.748370000001</v>
      </c>
      <c r="C79" s="1">
        <v>33970.480150000003</v>
      </c>
      <c r="D79" s="1">
        <v>28967.910530000001</v>
      </c>
      <c r="E79" s="1">
        <v>117312.74189999999</v>
      </c>
      <c r="F79" s="1">
        <v>136734.34160000001</v>
      </c>
      <c r="G79" s="1">
        <v>212595.51</v>
      </c>
      <c r="H79" s="1">
        <v>12190.72788</v>
      </c>
      <c r="I79" s="1">
        <v>13940.53016</v>
      </c>
      <c r="J79" s="1">
        <v>16840.965209999998</v>
      </c>
      <c r="K79" s="1">
        <v>263203.87849999999</v>
      </c>
      <c r="L79" s="1">
        <v>160766.46460000001</v>
      </c>
      <c r="M79" s="1">
        <v>160722.66800000001</v>
      </c>
      <c r="N79" s="1">
        <v>7.8919908097739697E-4</v>
      </c>
      <c r="O79" s="1">
        <v>3.94824322367317E-3</v>
      </c>
      <c r="P79" s="1">
        <v>-2.9371206907665299</v>
      </c>
      <c r="Q79" s="1">
        <v>22878.560383333301</v>
      </c>
      <c r="R79" s="1">
        <v>175222.60076666699</v>
      </c>
      <c r="S79" s="1" t="b">
        <v>1</v>
      </c>
      <c r="T79" s="1">
        <v>99050.580575</v>
      </c>
      <c r="U79" s="1">
        <v>0.83831751700736801</v>
      </c>
      <c r="V79" s="1">
        <v>0.92842797277924705</v>
      </c>
      <c r="W79" s="1">
        <v>0.16214438230004699</v>
      </c>
      <c r="X79" s="1">
        <v>104610.872391667</v>
      </c>
      <c r="Y79" s="1">
        <v>93490.288758333307</v>
      </c>
      <c r="Z79" s="1" t="b">
        <v>0</v>
      </c>
      <c r="AA79" s="1">
        <v>5.0396907365962501E-2</v>
      </c>
      <c r="AB79" s="1">
        <v>9.0508731596014302E-2</v>
      </c>
      <c r="AC79" s="1">
        <v>-2.3070014931930598</v>
      </c>
      <c r="AD79" s="1">
        <v>31433.046350000001</v>
      </c>
      <c r="AE79" s="1">
        <v>155547.531166667</v>
      </c>
      <c r="AF79" s="1" t="b">
        <v>0</v>
      </c>
      <c r="AG79" s="1">
        <v>3.3783945951706001E-2</v>
      </c>
      <c r="AH79" s="1">
        <v>9.9477500961389603E-2</v>
      </c>
      <c r="AI79" s="1">
        <v>-3.7662030219898899</v>
      </c>
      <c r="AJ79" s="1">
        <v>14324.074416666699</v>
      </c>
      <c r="AK79" s="1">
        <v>194897.67036666701</v>
      </c>
      <c r="AL79" s="1" t="b">
        <v>0</v>
      </c>
      <c r="AM79" s="1">
        <v>0.430996649801072</v>
      </c>
      <c r="AN79" s="1">
        <v>0.59262039347647399</v>
      </c>
      <c r="AO79" s="1">
        <v>0.325361349249292</v>
      </c>
      <c r="AP79" s="1">
        <v>194897.67036666701</v>
      </c>
      <c r="AQ79" s="1">
        <v>155547.531166667</v>
      </c>
      <c r="AR79" s="1" t="b">
        <v>0</v>
      </c>
      <c r="AS79" s="1">
        <v>1.0067807807416099E-3</v>
      </c>
      <c r="AT79" s="1">
        <v>3.30077428061386E-2</v>
      </c>
      <c r="AU79" s="1">
        <v>-1.1338401795475399</v>
      </c>
      <c r="AV79" s="1">
        <v>14324.074416666699</v>
      </c>
      <c r="AW79" s="1">
        <v>31433.046350000001</v>
      </c>
      <c r="AX79" s="1" t="b">
        <v>1</v>
      </c>
    </row>
    <row r="80" spans="1:50">
      <c r="A80" t="s">
        <v>124</v>
      </c>
      <c r="B80" s="1">
        <v>996.24339499999996</v>
      </c>
      <c r="C80" s="1">
        <v>961.9031205</v>
      </c>
      <c r="D80" s="1">
        <v>1067.2103159999999</v>
      </c>
      <c r="E80" s="1">
        <v>479.15240230000001</v>
      </c>
      <c r="F80" s="1">
        <v>536.20928549999996</v>
      </c>
      <c r="G80" s="1">
        <v>506.93195429999997</v>
      </c>
      <c r="H80" s="1">
        <v>553.72936530000004</v>
      </c>
      <c r="I80" s="1">
        <v>1001.561033</v>
      </c>
      <c r="J80" s="1">
        <v>723.92607150000003</v>
      </c>
      <c r="K80" s="1">
        <v>1067.581643</v>
      </c>
      <c r="L80" s="1">
        <v>721.06514079999999</v>
      </c>
      <c r="M80" s="1">
        <v>650.97280969999997</v>
      </c>
      <c r="N80" s="1">
        <v>9.5338373168954701E-2</v>
      </c>
      <c r="O80" s="1">
        <v>0.13753732522734399</v>
      </c>
      <c r="P80" s="1">
        <v>0.42103941964004499</v>
      </c>
      <c r="Q80" s="1">
        <v>884.09555021666699</v>
      </c>
      <c r="R80" s="1">
        <v>660.31887259999996</v>
      </c>
      <c r="S80" s="1" t="b">
        <v>0</v>
      </c>
      <c r="T80" s="1">
        <v>772.20721140833302</v>
      </c>
      <c r="U80" s="1">
        <v>0.84322230466678605</v>
      </c>
      <c r="V80" s="1">
        <v>0.92842797277924705</v>
      </c>
      <c r="W80" s="1">
        <v>5.3309676935630497E-2</v>
      </c>
      <c r="X80" s="1">
        <v>786.47267721666697</v>
      </c>
      <c r="Y80" s="1">
        <v>757.94174559999999</v>
      </c>
      <c r="Z80" s="1" t="b">
        <v>0</v>
      </c>
      <c r="AA80" s="1">
        <v>6.8821935496239705E-4</v>
      </c>
      <c r="AB80" s="1">
        <v>8.9043422520010598E-3</v>
      </c>
      <c r="AC80" s="1">
        <v>0.99085864019885805</v>
      </c>
      <c r="AD80" s="1">
        <v>1008.45227716667</v>
      </c>
      <c r="AE80" s="1">
        <v>507.43121403333299</v>
      </c>
      <c r="AF80" s="1" t="b">
        <v>1</v>
      </c>
      <c r="AG80" s="1">
        <v>0.78508804314894198</v>
      </c>
      <c r="AH80" s="1">
        <v>0.81279703290714</v>
      </c>
      <c r="AI80" s="1">
        <v>-9.81182560464611E-2</v>
      </c>
      <c r="AJ80" s="1">
        <v>759.73882326666705</v>
      </c>
      <c r="AK80" s="1">
        <v>813.20653116666699</v>
      </c>
      <c r="AL80" s="1" t="b">
        <v>0</v>
      </c>
      <c r="AM80" s="1">
        <v>0.13870291760604</v>
      </c>
      <c r="AN80" s="1">
        <v>0.321206756561357</v>
      </c>
      <c r="AO80" s="1">
        <v>0.68040953423684203</v>
      </c>
      <c r="AP80" s="1">
        <v>813.20653116666699</v>
      </c>
      <c r="AQ80" s="1">
        <v>507.43121403333299</v>
      </c>
      <c r="AR80" s="1" t="b">
        <v>0</v>
      </c>
      <c r="AS80" s="1">
        <v>0.19191420795411701</v>
      </c>
      <c r="AT80" s="1">
        <v>0.354560770491329</v>
      </c>
      <c r="AU80" s="1">
        <v>-0.40856736200847699</v>
      </c>
      <c r="AV80" s="1">
        <v>759.73882326666705</v>
      </c>
      <c r="AW80" s="1">
        <v>1008.45227716667</v>
      </c>
      <c r="AX80" s="1" t="b">
        <v>0</v>
      </c>
    </row>
    <row r="81" spans="1:50">
      <c r="A81" t="s">
        <v>125</v>
      </c>
      <c r="B81" s="1">
        <v>11073.59974</v>
      </c>
      <c r="C81" s="1">
        <v>10948.978590000001</v>
      </c>
      <c r="D81" s="1">
        <v>7839.8220119999996</v>
      </c>
      <c r="E81" s="1">
        <v>887.84559079999997</v>
      </c>
      <c r="F81" s="1">
        <v>3765.4947780000002</v>
      </c>
      <c r="G81" s="1">
        <v>2860.444203</v>
      </c>
      <c r="H81" s="1">
        <v>6348.2852819999998</v>
      </c>
      <c r="I81" s="1">
        <v>7688.0487089999997</v>
      </c>
      <c r="J81" s="1">
        <v>6503.5711650000003</v>
      </c>
      <c r="K81" s="1">
        <v>2970.3007910000001</v>
      </c>
      <c r="L81" s="1">
        <v>3872.998826</v>
      </c>
      <c r="M81" s="1">
        <v>2244.850453</v>
      </c>
      <c r="N81" s="1">
        <v>5.0801237878768705E-4</v>
      </c>
      <c r="O81" s="1">
        <v>3.94824322367317E-3</v>
      </c>
      <c r="P81" s="1">
        <v>1.6021383566524601</v>
      </c>
      <c r="Q81" s="1">
        <v>8400.3842496666693</v>
      </c>
      <c r="R81" s="1">
        <v>2766.9891069666701</v>
      </c>
      <c r="S81" s="1" t="b">
        <v>1</v>
      </c>
      <c r="T81" s="1">
        <v>5583.6866783166697</v>
      </c>
      <c r="U81" s="1">
        <v>0.53554284396478202</v>
      </c>
      <c r="V81" s="1">
        <v>0.86885699033070296</v>
      </c>
      <c r="W81" s="1">
        <v>-0.33515538542706003</v>
      </c>
      <c r="X81" s="1">
        <v>4938.0092043333298</v>
      </c>
      <c r="Y81" s="1">
        <v>6229.3641522999997</v>
      </c>
      <c r="Z81" s="1" t="b">
        <v>0</v>
      </c>
      <c r="AA81" s="1">
        <v>6.1126816416265002E-3</v>
      </c>
      <c r="AB81" s="1">
        <v>2.3387651498397E-2</v>
      </c>
      <c r="AC81" s="1">
        <v>1.99071847598678</v>
      </c>
      <c r="AD81" s="1">
        <v>9954.13344733333</v>
      </c>
      <c r="AE81" s="1">
        <v>2504.5948572666698</v>
      </c>
      <c r="AF81" s="1" t="b">
        <v>1</v>
      </c>
      <c r="AG81" s="1">
        <v>3.9540062349596302E-3</v>
      </c>
      <c r="AH81" s="1">
        <v>4.9707506953778201E-2</v>
      </c>
      <c r="AI81" s="1">
        <v>1.1763709569988601</v>
      </c>
      <c r="AJ81" s="1">
        <v>6846.6350519999996</v>
      </c>
      <c r="AK81" s="1">
        <v>3029.3833566666699</v>
      </c>
      <c r="AL81" s="1" t="b">
        <v>1</v>
      </c>
      <c r="AM81" s="1">
        <v>0.62516952645493995</v>
      </c>
      <c r="AN81" s="1">
        <v>0.72388050431624595</v>
      </c>
      <c r="AO81" s="1">
        <v>0.274446904875779</v>
      </c>
      <c r="AP81" s="1">
        <v>3029.3833566666699</v>
      </c>
      <c r="AQ81" s="1">
        <v>2504.5948572666698</v>
      </c>
      <c r="AR81" s="1" t="b">
        <v>0</v>
      </c>
      <c r="AS81" s="1">
        <v>8.3537124263347307E-2</v>
      </c>
      <c r="AT81" s="1">
        <v>0.26254524768480603</v>
      </c>
      <c r="AU81" s="1">
        <v>-0.53990061411214896</v>
      </c>
      <c r="AV81" s="1">
        <v>6846.6350519999996</v>
      </c>
      <c r="AW81" s="1">
        <v>9954.13344733333</v>
      </c>
      <c r="AX81" s="1" t="b">
        <v>0</v>
      </c>
    </row>
    <row r="82" spans="1:50">
      <c r="A82" t="s">
        <v>126</v>
      </c>
      <c r="B82" s="1">
        <v>750.33520480000004</v>
      </c>
      <c r="C82" s="1">
        <v>723.90965170000004</v>
      </c>
      <c r="D82" s="1">
        <v>612.47729749999996</v>
      </c>
      <c r="E82" s="1">
        <v>1165.0832250000001</v>
      </c>
      <c r="F82" s="1">
        <v>755.93423640000003</v>
      </c>
      <c r="G82" s="1">
        <v>1288.476864</v>
      </c>
      <c r="H82" s="1">
        <v>306.9065334</v>
      </c>
      <c r="I82" s="1">
        <v>716.8559272</v>
      </c>
      <c r="J82" s="1">
        <v>586.06287610000004</v>
      </c>
      <c r="K82" s="1">
        <v>2071.6088</v>
      </c>
      <c r="L82" s="1">
        <v>1193.5886149999999</v>
      </c>
      <c r="M82" s="1">
        <v>1136.723565</v>
      </c>
      <c r="N82" s="1">
        <v>1.2382401899799099E-2</v>
      </c>
      <c r="O82" s="1">
        <v>2.4845206041467099E-2</v>
      </c>
      <c r="P82" s="1">
        <v>-1.04198629254014</v>
      </c>
      <c r="Q82" s="1">
        <v>616.09124844999997</v>
      </c>
      <c r="R82" s="1">
        <v>1268.56921756667</v>
      </c>
      <c r="S82" s="1" t="b">
        <v>1</v>
      </c>
      <c r="T82" s="1">
        <v>942.33023300833304</v>
      </c>
      <c r="U82" s="1">
        <v>0.68068752927109999</v>
      </c>
      <c r="V82" s="1">
        <v>0.92160765879291895</v>
      </c>
      <c r="W82" s="1">
        <v>0.182822039211712</v>
      </c>
      <c r="X82" s="1">
        <v>1001.95771945</v>
      </c>
      <c r="Y82" s="1">
        <v>882.70274656666697</v>
      </c>
      <c r="Z82" s="1" t="b">
        <v>0</v>
      </c>
      <c r="AA82" s="1">
        <v>0.13798372436454001</v>
      </c>
      <c r="AB82" s="1">
        <v>0.195847866839993</v>
      </c>
      <c r="AC82" s="1">
        <v>-0.62110749104198903</v>
      </c>
      <c r="AD82" s="1">
        <v>695.57405133333305</v>
      </c>
      <c r="AE82" s="1">
        <v>1069.8314418</v>
      </c>
      <c r="AF82" s="1" t="b">
        <v>0</v>
      </c>
      <c r="AG82" s="1">
        <v>7.5899120120262897E-2</v>
      </c>
      <c r="AH82" s="1">
        <v>0.13914838688714901</v>
      </c>
      <c r="AI82" s="1">
        <v>-1.4512290803947301</v>
      </c>
      <c r="AJ82" s="1">
        <v>536.608445566667</v>
      </c>
      <c r="AK82" s="1">
        <v>1467.30699333333</v>
      </c>
      <c r="AL82" s="1" t="b">
        <v>0</v>
      </c>
      <c r="AM82" s="1">
        <v>0.32889273041582201</v>
      </c>
      <c r="AN82" s="1">
        <v>0.50175448952859003</v>
      </c>
      <c r="AO82" s="1">
        <v>0.45578723706553598</v>
      </c>
      <c r="AP82" s="1">
        <v>1467.30699333333</v>
      </c>
      <c r="AQ82" s="1">
        <v>1069.8314418</v>
      </c>
      <c r="AR82" s="1" t="b">
        <v>0</v>
      </c>
      <c r="AS82" s="1">
        <v>0.31894743340846499</v>
      </c>
      <c r="AT82" s="1">
        <v>0.49990242460751</v>
      </c>
      <c r="AU82" s="1">
        <v>-0.37433435228720702</v>
      </c>
      <c r="AV82" s="1">
        <v>536.608445566667</v>
      </c>
      <c r="AW82" s="1">
        <v>695.57405133333305</v>
      </c>
      <c r="AX82" s="1" t="b">
        <v>0</v>
      </c>
    </row>
    <row r="83" spans="1:50">
      <c r="A83" t="s">
        <v>127</v>
      </c>
      <c r="B83" s="1">
        <v>38446.998370000001</v>
      </c>
      <c r="C83" s="1">
        <v>39621.004930000003</v>
      </c>
      <c r="D83" s="1">
        <v>42916.158259999997</v>
      </c>
      <c r="E83" s="1">
        <v>30842.652310000001</v>
      </c>
      <c r="F83" s="1">
        <v>26333.49683</v>
      </c>
      <c r="G83" s="1">
        <v>34866.82357</v>
      </c>
      <c r="H83" s="1">
        <v>38363.758090000003</v>
      </c>
      <c r="I83" s="1">
        <v>44718.222450000001</v>
      </c>
      <c r="J83" s="1">
        <v>37982.217129999997</v>
      </c>
      <c r="K83" s="1">
        <v>63347.19558</v>
      </c>
      <c r="L83" s="1">
        <v>46405.190790000001</v>
      </c>
      <c r="M83" s="1">
        <v>43910.580349999997</v>
      </c>
      <c r="N83" s="1">
        <v>0.91684575540839996</v>
      </c>
      <c r="O83" s="1">
        <v>0.93816774972022299</v>
      </c>
      <c r="P83" s="1">
        <v>-2.1637417619105401E-2</v>
      </c>
      <c r="Q83" s="1">
        <v>40341.393205</v>
      </c>
      <c r="R83" s="1">
        <v>40950.989905000002</v>
      </c>
      <c r="S83" s="1" t="b">
        <v>0</v>
      </c>
      <c r="T83" s="1">
        <v>40646.191554999998</v>
      </c>
      <c r="U83" s="1">
        <v>5.0557697747361303E-2</v>
      </c>
      <c r="V83" s="1">
        <v>0.49115888021337301</v>
      </c>
      <c r="W83" s="1">
        <v>0.36696236281174399</v>
      </c>
      <c r="X83" s="1">
        <v>45787.860731666697</v>
      </c>
      <c r="Y83" s="1">
        <v>35504.522378333299</v>
      </c>
      <c r="Z83" s="1" t="b">
        <v>0</v>
      </c>
      <c r="AA83" s="1">
        <v>3.9512007491985003E-2</v>
      </c>
      <c r="AB83" s="1">
        <v>7.9024014983970103E-2</v>
      </c>
      <c r="AC83" s="1">
        <v>0.39443870772392198</v>
      </c>
      <c r="AD83" s="1">
        <v>40328.053853333302</v>
      </c>
      <c r="AE83" s="1">
        <v>30680.990903333299</v>
      </c>
      <c r="AF83" s="1" t="b">
        <v>0</v>
      </c>
      <c r="AG83" s="1">
        <v>0.21010636832431401</v>
      </c>
      <c r="AH83" s="1">
        <v>0.30815600687566103</v>
      </c>
      <c r="AI83" s="1">
        <v>-0.34399723294823198</v>
      </c>
      <c r="AJ83" s="1">
        <v>40354.732556666699</v>
      </c>
      <c r="AK83" s="1">
        <v>51220.988906666702</v>
      </c>
      <c r="AL83" s="1" t="b">
        <v>0</v>
      </c>
      <c r="AM83" s="1">
        <v>6.2419693118941799E-2</v>
      </c>
      <c r="AN83" s="1">
        <v>0.204873656640255</v>
      </c>
      <c r="AO83" s="1">
        <v>0.73939002855413505</v>
      </c>
      <c r="AP83" s="1">
        <v>51220.988906666702</v>
      </c>
      <c r="AQ83" s="1">
        <v>30680.990903333299</v>
      </c>
      <c r="AR83" s="1" t="b">
        <v>0</v>
      </c>
      <c r="AS83" s="1">
        <v>0.99228579215715795</v>
      </c>
      <c r="AT83" s="1">
        <v>0.99515174779238602</v>
      </c>
      <c r="AU83" s="1">
        <v>9.5408788198090004E-4</v>
      </c>
      <c r="AV83" s="1">
        <v>40354.732556666699</v>
      </c>
      <c r="AW83" s="1">
        <v>40328.053853333302</v>
      </c>
      <c r="AX83" s="1" t="b">
        <v>0</v>
      </c>
    </row>
    <row r="84" spans="1:50">
      <c r="A84" t="s">
        <v>128</v>
      </c>
      <c r="B84" s="1">
        <v>1035.992362</v>
      </c>
      <c r="C84" s="1">
        <v>1018.556749</v>
      </c>
      <c r="D84" s="1">
        <v>1199.671822</v>
      </c>
      <c r="E84" s="1">
        <v>2405.9644539999999</v>
      </c>
      <c r="F84" s="1">
        <v>1301.7304879999999</v>
      </c>
      <c r="G84" s="1">
        <v>3478.3086400000002</v>
      </c>
      <c r="H84" s="1">
        <v>1076.8293020000001</v>
      </c>
      <c r="I84" s="1">
        <v>1027.680963</v>
      </c>
      <c r="J84" s="1">
        <v>1079.2921200000001</v>
      </c>
      <c r="K84" s="1">
        <v>3809.4569459999998</v>
      </c>
      <c r="L84" s="1">
        <v>3076.3376450000001</v>
      </c>
      <c r="M84" s="1">
        <v>1879.6682189999999</v>
      </c>
      <c r="N84" s="1">
        <v>1.00876550127893E-2</v>
      </c>
      <c r="O84" s="1">
        <v>2.2323389853758199E-2</v>
      </c>
      <c r="P84" s="1">
        <v>-1.3089993473999699</v>
      </c>
      <c r="Q84" s="1">
        <v>1073.00388633333</v>
      </c>
      <c r="R84" s="1">
        <v>2658.5777320000002</v>
      </c>
      <c r="S84" s="1" t="b">
        <v>1</v>
      </c>
      <c r="T84" s="1">
        <v>1865.79080916667</v>
      </c>
      <c r="U84" s="1">
        <v>0.700163405156632</v>
      </c>
      <c r="V84" s="1">
        <v>0.92842797277924705</v>
      </c>
      <c r="W84" s="1">
        <v>0.19476916710280601</v>
      </c>
      <c r="X84" s="1">
        <v>1991.5441991666701</v>
      </c>
      <c r="Y84" s="1">
        <v>1740.0374191666699</v>
      </c>
      <c r="Z84" s="1" t="b">
        <v>0</v>
      </c>
      <c r="AA84" s="1">
        <v>0.17129381504676899</v>
      </c>
      <c r="AB84" s="1">
        <v>0.23190547267870301</v>
      </c>
      <c r="AC84" s="1">
        <v>-1.1428774538301401</v>
      </c>
      <c r="AD84" s="1">
        <v>1084.740311</v>
      </c>
      <c r="AE84" s="1">
        <v>2395.3345273333298</v>
      </c>
      <c r="AF84" s="1" t="b">
        <v>0</v>
      </c>
      <c r="AG84" s="1">
        <v>8.0365784567044907E-2</v>
      </c>
      <c r="AH84" s="1">
        <v>0.144330388610203</v>
      </c>
      <c r="AI84" s="1">
        <v>-1.4610794740177</v>
      </c>
      <c r="AJ84" s="1">
        <v>1061.26746166667</v>
      </c>
      <c r="AK84" s="1">
        <v>2921.8209366666701</v>
      </c>
      <c r="AL84" s="1" t="b">
        <v>0</v>
      </c>
      <c r="AM84" s="1">
        <v>0.566643841193469</v>
      </c>
      <c r="AN84" s="1">
        <v>0.67384673006790896</v>
      </c>
      <c r="AO84" s="1">
        <v>0.28664061175562899</v>
      </c>
      <c r="AP84" s="1">
        <v>2921.8209366666701</v>
      </c>
      <c r="AQ84" s="1">
        <v>2395.3345273333298</v>
      </c>
      <c r="AR84" s="1" t="b">
        <v>0</v>
      </c>
      <c r="AS84" s="1">
        <v>0.72883699823218295</v>
      </c>
      <c r="AT84" s="1">
        <v>0.82227763903118101</v>
      </c>
      <c r="AU84" s="1">
        <v>-3.1561408431934702E-2</v>
      </c>
      <c r="AV84" s="1">
        <v>1061.26746166667</v>
      </c>
      <c r="AW84" s="1">
        <v>1084.740311</v>
      </c>
      <c r="AX84" s="1" t="b">
        <v>0</v>
      </c>
    </row>
    <row r="85" spans="1:50">
      <c r="A85" t="s">
        <v>129</v>
      </c>
      <c r="B85" s="1">
        <v>106776.9155</v>
      </c>
      <c r="C85" s="1">
        <v>113473.9405</v>
      </c>
      <c r="D85" s="1">
        <v>99767.221210000003</v>
      </c>
      <c r="E85" s="1">
        <v>116840.05190000001</v>
      </c>
      <c r="F85" s="1">
        <v>99923.250960000005</v>
      </c>
      <c r="G85" s="1">
        <v>151400.01310000001</v>
      </c>
      <c r="H85" s="1">
        <v>62061.083469999998</v>
      </c>
      <c r="I85" s="1">
        <v>106753.9906</v>
      </c>
      <c r="J85" s="1">
        <v>76946.05919</v>
      </c>
      <c r="K85" s="1">
        <v>126421.6707</v>
      </c>
      <c r="L85" s="1">
        <v>138047.53520000001</v>
      </c>
      <c r="M85" s="1">
        <v>135608.25380000001</v>
      </c>
      <c r="N85" s="1">
        <v>1.24226030207336E-2</v>
      </c>
      <c r="O85" s="1">
        <v>2.4845206041467099E-2</v>
      </c>
      <c r="P85" s="1">
        <v>-0.44131937339788102</v>
      </c>
      <c r="Q85" s="1">
        <v>94296.535078333298</v>
      </c>
      <c r="R85" s="1">
        <v>128040.12927666699</v>
      </c>
      <c r="S85" s="1" t="b">
        <v>1</v>
      </c>
      <c r="T85" s="1">
        <v>111168.33217749999</v>
      </c>
      <c r="U85" s="1">
        <v>0.65461979975206697</v>
      </c>
      <c r="V85" s="1">
        <v>0.92160765879291895</v>
      </c>
      <c r="W85" s="1">
        <v>-9.1615231747480694E-2</v>
      </c>
      <c r="X85" s="1">
        <v>107639.765493333</v>
      </c>
      <c r="Y85" s="1">
        <v>114696.898861667</v>
      </c>
      <c r="Z85" s="1" t="b">
        <v>0</v>
      </c>
      <c r="AA85" s="1">
        <v>0.40191840578451898</v>
      </c>
      <c r="AB85" s="1">
        <v>0.44770657859541302</v>
      </c>
      <c r="AC85" s="1">
        <v>-0.20219248024449599</v>
      </c>
      <c r="AD85" s="1">
        <v>106672.692403333</v>
      </c>
      <c r="AE85" s="1">
        <v>122721.10532</v>
      </c>
      <c r="AF85" s="1" t="b">
        <v>0</v>
      </c>
      <c r="AG85" s="1">
        <v>5.1143356827373199E-2</v>
      </c>
      <c r="AH85" s="1">
        <v>0.118687289742631</v>
      </c>
      <c r="AI85" s="1">
        <v>-0.70302257598640405</v>
      </c>
      <c r="AJ85" s="1">
        <v>81920.377753333305</v>
      </c>
      <c r="AK85" s="1">
        <v>133359.153233333</v>
      </c>
      <c r="AL85" s="1" t="b">
        <v>0</v>
      </c>
      <c r="AM85" s="1">
        <v>0.55854560249006802</v>
      </c>
      <c r="AN85" s="1">
        <v>0.67384673006790896</v>
      </c>
      <c r="AO85" s="1">
        <v>0.119933467019062</v>
      </c>
      <c r="AP85" s="1">
        <v>133359.153233333</v>
      </c>
      <c r="AQ85" s="1">
        <v>122721.10532</v>
      </c>
      <c r="AR85" s="1" t="b">
        <v>0</v>
      </c>
      <c r="AS85" s="1">
        <v>0.19339678390436099</v>
      </c>
      <c r="AT85" s="1">
        <v>0.354560770491329</v>
      </c>
      <c r="AU85" s="1">
        <v>-0.38089662872284702</v>
      </c>
      <c r="AV85" s="1">
        <v>81920.377753333305</v>
      </c>
      <c r="AW85" s="1">
        <v>106672.692403333</v>
      </c>
      <c r="AX85" s="1" t="b">
        <v>0</v>
      </c>
    </row>
    <row r="86" spans="1:50">
      <c r="A86" t="s">
        <v>130</v>
      </c>
      <c r="B86" s="1">
        <v>22840.393459999999</v>
      </c>
      <c r="C86" s="1">
        <v>19561.716649999998</v>
      </c>
      <c r="D86" s="1">
        <v>14437.726119999999</v>
      </c>
      <c r="E86" s="1">
        <v>22620.347470000001</v>
      </c>
      <c r="F86" s="1">
        <v>17909.104200000002</v>
      </c>
      <c r="G86" s="1">
        <v>31033.522850000001</v>
      </c>
      <c r="H86" s="1">
        <v>13780.49208</v>
      </c>
      <c r="I86" s="1">
        <v>16385.838199999998</v>
      </c>
      <c r="J86" s="1">
        <v>19801.63679</v>
      </c>
      <c r="K86" s="1">
        <v>42899.09936</v>
      </c>
      <c r="L86" s="1">
        <v>35594.811780000004</v>
      </c>
      <c r="M86" s="1">
        <v>32598.93189</v>
      </c>
      <c r="N86" s="1">
        <v>1.6586150867304701E-2</v>
      </c>
      <c r="O86" s="1">
        <v>3.10549207728259E-2</v>
      </c>
      <c r="P86" s="1">
        <v>-0.77411065084967001</v>
      </c>
      <c r="Q86" s="1">
        <v>17801.30055</v>
      </c>
      <c r="R86" s="1">
        <v>30442.636258333299</v>
      </c>
      <c r="S86" s="1" t="b">
        <v>1</v>
      </c>
      <c r="T86" s="1">
        <v>24121.968404166699</v>
      </c>
      <c r="U86" s="1">
        <v>0.34168676881479598</v>
      </c>
      <c r="V86" s="1">
        <v>0.85011901913915799</v>
      </c>
      <c r="W86" s="1">
        <v>0.32692871141978203</v>
      </c>
      <c r="X86" s="1">
        <v>26843.468349999999</v>
      </c>
      <c r="Y86" s="1">
        <v>21400.4684583333</v>
      </c>
      <c r="Z86" s="1" t="b">
        <v>0</v>
      </c>
      <c r="AA86" s="1">
        <v>0.35149555115440401</v>
      </c>
      <c r="AB86" s="1">
        <v>0.396559083353687</v>
      </c>
      <c r="AC86" s="1">
        <v>-0.33231095653958098</v>
      </c>
      <c r="AD86" s="1">
        <v>18946.612076666701</v>
      </c>
      <c r="AE86" s="1">
        <v>23854.324840000001</v>
      </c>
      <c r="AF86" s="1" t="b">
        <v>0</v>
      </c>
      <c r="AG86" s="1">
        <v>8.7595445330628605E-3</v>
      </c>
      <c r="AH86" s="1">
        <v>5.9271087472901399E-2</v>
      </c>
      <c r="AI86" s="1">
        <v>-1.1526904476975399</v>
      </c>
      <c r="AJ86" s="1">
        <v>16655.989023333299</v>
      </c>
      <c r="AK86" s="1">
        <v>37030.947676666699</v>
      </c>
      <c r="AL86" s="1" t="b">
        <v>0</v>
      </c>
      <c r="AM86" s="1">
        <v>5.7874986606065902E-2</v>
      </c>
      <c r="AN86" s="1">
        <v>0.204873656640255</v>
      </c>
      <c r="AO86" s="1">
        <v>0.63448061704536196</v>
      </c>
      <c r="AP86" s="1">
        <v>37030.947676666699</v>
      </c>
      <c r="AQ86" s="1">
        <v>23854.324840000001</v>
      </c>
      <c r="AR86" s="1" t="b">
        <v>0</v>
      </c>
      <c r="AS86" s="1">
        <v>0.49229748190671202</v>
      </c>
      <c r="AT86" s="1">
        <v>0.66147880525786595</v>
      </c>
      <c r="AU86" s="1">
        <v>-0.18589887411259801</v>
      </c>
      <c r="AV86" s="1">
        <v>16655.989023333299</v>
      </c>
      <c r="AW86" s="1">
        <v>18946.612076666701</v>
      </c>
      <c r="AX86" s="1" t="b">
        <v>0</v>
      </c>
    </row>
  </sheetData>
  <sortState ref="A3:AX86">
    <sortCondition ref="A3:A86"/>
  </sortState>
  <mergeCells count="1">
    <mergeCell ref="B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9"/>
  <sheetViews>
    <sheetView topLeftCell="A88" workbookViewId="0">
      <selection activeCell="G128" sqref="G128"/>
    </sheetView>
  </sheetViews>
  <sheetFormatPr baseColWidth="10" defaultRowHeight="16"/>
  <cols>
    <col min="1" max="1" width="35.83203125" customWidth="1"/>
    <col min="2" max="2" width="16.5" customWidth="1"/>
    <col min="3" max="3" width="15.83203125" customWidth="1"/>
    <col min="5" max="5" width="16.33203125" bestFit="1" customWidth="1"/>
  </cols>
  <sheetData>
    <row r="1" spans="1:5">
      <c r="A1" s="5" t="s">
        <v>133</v>
      </c>
      <c r="B1" s="5" t="s">
        <v>148</v>
      </c>
      <c r="C1" s="5" t="s">
        <v>149</v>
      </c>
      <c r="D1" s="6"/>
      <c r="E1" s="7" t="s">
        <v>150</v>
      </c>
    </row>
    <row r="2" spans="1:5">
      <c r="A2" s="8" t="s">
        <v>49</v>
      </c>
      <c r="B2" s="10" t="s">
        <v>185</v>
      </c>
      <c r="C2" s="10" t="s">
        <v>185</v>
      </c>
      <c r="D2" s="6"/>
      <c r="E2" s="9" t="s">
        <v>151</v>
      </c>
    </row>
    <row r="3" spans="1:5">
      <c r="A3" s="8" t="s">
        <v>51</v>
      </c>
      <c r="B3" s="10" t="s">
        <v>185</v>
      </c>
      <c r="C3" s="10" t="s">
        <v>185</v>
      </c>
      <c r="D3" s="6"/>
      <c r="E3" s="6"/>
    </row>
    <row r="4" spans="1:5">
      <c r="A4" s="8" t="s">
        <v>52</v>
      </c>
      <c r="B4" s="10" t="s">
        <v>185</v>
      </c>
      <c r="C4" s="10" t="s">
        <v>185</v>
      </c>
      <c r="D4" s="6"/>
      <c r="E4" s="6"/>
    </row>
    <row r="5" spans="1:5">
      <c r="A5" s="8" t="s">
        <v>54</v>
      </c>
      <c r="B5" s="10" t="s">
        <v>185</v>
      </c>
      <c r="C5" s="10" t="s">
        <v>185</v>
      </c>
      <c r="D5" s="6"/>
      <c r="E5" s="6"/>
    </row>
    <row r="6" spans="1:5">
      <c r="A6" s="8" t="s">
        <v>56</v>
      </c>
      <c r="B6" s="10" t="s">
        <v>185</v>
      </c>
      <c r="C6" s="10" t="s">
        <v>185</v>
      </c>
      <c r="D6" s="6"/>
      <c r="E6" s="6"/>
    </row>
    <row r="7" spans="1:5">
      <c r="A7" s="8" t="s">
        <v>57</v>
      </c>
      <c r="B7" s="10" t="s">
        <v>185</v>
      </c>
      <c r="C7" s="10" t="s">
        <v>185</v>
      </c>
      <c r="D7" s="6"/>
      <c r="E7" s="6"/>
    </row>
    <row r="8" spans="1:5">
      <c r="A8" s="8" t="s">
        <v>58</v>
      </c>
      <c r="B8" s="10" t="s">
        <v>185</v>
      </c>
      <c r="C8" s="10" t="s">
        <v>185</v>
      </c>
      <c r="D8" s="6"/>
      <c r="E8" s="6"/>
    </row>
    <row r="9" spans="1:5">
      <c r="A9" s="8" t="s">
        <v>59</v>
      </c>
      <c r="B9" s="10" t="s">
        <v>185</v>
      </c>
      <c r="C9" s="10" t="s">
        <v>185</v>
      </c>
      <c r="D9" s="6"/>
      <c r="E9" s="6"/>
    </row>
    <row r="10" spans="1:5">
      <c r="A10" s="8" t="s">
        <v>60</v>
      </c>
      <c r="B10" s="10" t="s">
        <v>185</v>
      </c>
      <c r="C10" s="10" t="s">
        <v>185</v>
      </c>
      <c r="D10" s="6"/>
      <c r="E10" s="6"/>
    </row>
    <row r="11" spans="1:5">
      <c r="A11" s="8" t="s">
        <v>61</v>
      </c>
      <c r="B11" s="10" t="s">
        <v>185</v>
      </c>
      <c r="C11" s="10" t="s">
        <v>185</v>
      </c>
      <c r="D11" s="6"/>
      <c r="E11" s="6"/>
    </row>
    <row r="12" spans="1:5">
      <c r="A12" s="8" t="s">
        <v>62</v>
      </c>
      <c r="B12" s="10" t="s">
        <v>185</v>
      </c>
      <c r="C12" s="10" t="s">
        <v>185</v>
      </c>
      <c r="D12" s="6"/>
      <c r="E12" s="6"/>
    </row>
    <row r="13" spans="1:5">
      <c r="A13" s="8" t="s">
        <v>63</v>
      </c>
      <c r="B13" s="10" t="s">
        <v>185</v>
      </c>
      <c r="C13" s="10" t="s">
        <v>185</v>
      </c>
      <c r="D13" s="6"/>
      <c r="E13" s="6"/>
    </row>
    <row r="14" spans="1:5">
      <c r="A14" s="8" t="s">
        <v>64</v>
      </c>
      <c r="B14" s="10" t="s">
        <v>185</v>
      </c>
      <c r="C14" s="10" t="s">
        <v>185</v>
      </c>
      <c r="D14" s="6"/>
      <c r="E14" s="6"/>
    </row>
    <row r="15" spans="1:5">
      <c r="A15" s="8" t="s">
        <v>65</v>
      </c>
      <c r="B15" s="10" t="s">
        <v>185</v>
      </c>
      <c r="C15" s="10" t="s">
        <v>185</v>
      </c>
      <c r="D15" s="6"/>
      <c r="E15" s="6"/>
    </row>
    <row r="16" spans="1:5">
      <c r="A16" s="8" t="s">
        <v>66</v>
      </c>
      <c r="B16" s="10" t="s">
        <v>185</v>
      </c>
      <c r="C16" s="10" t="s">
        <v>185</v>
      </c>
      <c r="D16" s="6"/>
      <c r="E16" s="6"/>
    </row>
    <row r="17" spans="1:5">
      <c r="A17" s="8" t="s">
        <v>67</v>
      </c>
      <c r="B17" s="10" t="s">
        <v>185</v>
      </c>
      <c r="C17" s="10" t="s">
        <v>185</v>
      </c>
      <c r="D17" s="6"/>
      <c r="E17" s="6"/>
    </row>
    <row r="18" spans="1:5">
      <c r="A18" s="8" t="s">
        <v>68</v>
      </c>
      <c r="B18" s="10" t="s">
        <v>185</v>
      </c>
      <c r="C18" s="10" t="s">
        <v>185</v>
      </c>
      <c r="D18" s="6"/>
      <c r="E18" s="6"/>
    </row>
    <row r="19" spans="1:5">
      <c r="A19" s="8" t="s">
        <v>70</v>
      </c>
      <c r="B19" s="10" t="s">
        <v>185</v>
      </c>
      <c r="C19" s="10" t="s">
        <v>185</v>
      </c>
      <c r="D19" s="6"/>
      <c r="E19" s="6"/>
    </row>
    <row r="20" spans="1:5">
      <c r="A20" s="8" t="s">
        <v>71</v>
      </c>
      <c r="B20" s="10" t="s">
        <v>185</v>
      </c>
      <c r="C20" s="10" t="s">
        <v>185</v>
      </c>
      <c r="D20" s="6"/>
      <c r="E20" s="6"/>
    </row>
    <row r="21" spans="1:5">
      <c r="A21" s="8" t="s">
        <v>72</v>
      </c>
      <c r="B21" s="10" t="s">
        <v>185</v>
      </c>
      <c r="C21" s="10" t="s">
        <v>185</v>
      </c>
      <c r="D21" s="6"/>
      <c r="E21" s="6"/>
    </row>
    <row r="22" spans="1:5">
      <c r="A22" s="8" t="s">
        <v>73</v>
      </c>
      <c r="B22" s="10" t="s">
        <v>185</v>
      </c>
      <c r="C22" s="10" t="s">
        <v>185</v>
      </c>
      <c r="D22" s="6"/>
      <c r="E22" s="6"/>
    </row>
    <row r="23" spans="1:5">
      <c r="A23" s="8" t="s">
        <v>74</v>
      </c>
      <c r="B23" s="10" t="s">
        <v>185</v>
      </c>
      <c r="C23" s="10" t="s">
        <v>185</v>
      </c>
      <c r="D23" s="6"/>
      <c r="E23" s="6"/>
    </row>
    <row r="24" spans="1:5">
      <c r="A24" s="8" t="s">
        <v>75</v>
      </c>
      <c r="B24" s="10" t="s">
        <v>185</v>
      </c>
      <c r="C24" s="10" t="s">
        <v>185</v>
      </c>
      <c r="D24" s="6"/>
      <c r="E24" s="6"/>
    </row>
    <row r="25" spans="1:5">
      <c r="A25" s="8" t="s">
        <v>76</v>
      </c>
      <c r="B25" s="10" t="s">
        <v>185</v>
      </c>
      <c r="C25" s="10" t="s">
        <v>185</v>
      </c>
      <c r="D25" s="6"/>
      <c r="E25" s="6"/>
    </row>
    <row r="26" spans="1:5">
      <c r="A26" s="8" t="s">
        <v>77</v>
      </c>
      <c r="B26" s="10" t="s">
        <v>185</v>
      </c>
      <c r="C26" s="10" t="s">
        <v>185</v>
      </c>
      <c r="D26" s="6"/>
      <c r="E26" s="6"/>
    </row>
    <row r="27" spans="1:5">
      <c r="A27" s="8" t="s">
        <v>78</v>
      </c>
      <c r="B27" s="10" t="s">
        <v>185</v>
      </c>
      <c r="C27" s="10" t="s">
        <v>185</v>
      </c>
      <c r="D27" s="6"/>
      <c r="E27" s="6"/>
    </row>
    <row r="28" spans="1:5">
      <c r="A28" s="8" t="s">
        <v>79</v>
      </c>
      <c r="B28" s="10" t="s">
        <v>185</v>
      </c>
      <c r="C28" s="10" t="s">
        <v>185</v>
      </c>
      <c r="D28" s="6"/>
      <c r="E28" s="6"/>
    </row>
    <row r="29" spans="1:5">
      <c r="A29" s="8" t="s">
        <v>80</v>
      </c>
      <c r="B29" s="10" t="s">
        <v>185</v>
      </c>
      <c r="C29" s="10" t="s">
        <v>185</v>
      </c>
      <c r="D29" s="6"/>
      <c r="E29" s="6"/>
    </row>
    <row r="30" spans="1:5">
      <c r="A30" s="8" t="s">
        <v>81</v>
      </c>
      <c r="B30" s="10" t="s">
        <v>185</v>
      </c>
      <c r="C30" s="10" t="s">
        <v>185</v>
      </c>
      <c r="D30" s="6"/>
      <c r="E30" s="6"/>
    </row>
    <row r="31" spans="1:5">
      <c r="A31" s="8" t="s">
        <v>82</v>
      </c>
      <c r="B31" s="10" t="s">
        <v>185</v>
      </c>
      <c r="C31" s="10" t="s">
        <v>185</v>
      </c>
      <c r="D31" s="6"/>
      <c r="E31" s="6"/>
    </row>
    <row r="32" spans="1:5">
      <c r="A32" s="8" t="s">
        <v>83</v>
      </c>
      <c r="B32" s="10" t="s">
        <v>185</v>
      </c>
      <c r="C32" s="10" t="s">
        <v>185</v>
      </c>
      <c r="D32" s="6"/>
      <c r="E32" s="6"/>
    </row>
    <row r="33" spans="1:5">
      <c r="A33" s="8" t="s">
        <v>84</v>
      </c>
      <c r="B33" s="10" t="s">
        <v>185</v>
      </c>
      <c r="C33" s="10" t="s">
        <v>185</v>
      </c>
      <c r="D33" s="6"/>
      <c r="E33" s="6"/>
    </row>
    <row r="34" spans="1:5">
      <c r="A34" s="8" t="s">
        <v>85</v>
      </c>
      <c r="B34" s="10" t="s">
        <v>185</v>
      </c>
      <c r="C34" s="10" t="s">
        <v>185</v>
      </c>
      <c r="D34" s="6"/>
      <c r="E34" s="6"/>
    </row>
    <row r="35" spans="1:5">
      <c r="A35" s="8" t="s">
        <v>85</v>
      </c>
      <c r="B35" s="10" t="s">
        <v>185</v>
      </c>
      <c r="C35" s="10" t="s">
        <v>185</v>
      </c>
      <c r="D35" s="6"/>
      <c r="E35" s="6"/>
    </row>
    <row r="36" spans="1:5">
      <c r="A36" s="8" t="s">
        <v>87</v>
      </c>
      <c r="B36" s="10" t="s">
        <v>185</v>
      </c>
      <c r="C36" s="10" t="s">
        <v>185</v>
      </c>
      <c r="D36" s="6"/>
      <c r="E36" s="6"/>
    </row>
    <row r="37" spans="1:5">
      <c r="A37" s="8" t="s">
        <v>88</v>
      </c>
      <c r="B37" s="10" t="s">
        <v>185</v>
      </c>
      <c r="C37" s="10" t="s">
        <v>185</v>
      </c>
      <c r="D37" s="6"/>
      <c r="E37" s="6"/>
    </row>
    <row r="38" spans="1:5">
      <c r="A38" s="8" t="s">
        <v>89</v>
      </c>
      <c r="B38" s="10" t="s">
        <v>185</v>
      </c>
      <c r="C38" s="10" t="s">
        <v>185</v>
      </c>
      <c r="D38" s="6"/>
      <c r="E38" s="6"/>
    </row>
    <row r="39" spans="1:5">
      <c r="A39" s="8" t="s">
        <v>90</v>
      </c>
      <c r="B39" s="10" t="s">
        <v>185</v>
      </c>
      <c r="C39" s="10" t="s">
        <v>185</v>
      </c>
      <c r="D39" s="6"/>
      <c r="E39" s="6"/>
    </row>
    <row r="40" spans="1:5">
      <c r="A40" s="8" t="s">
        <v>91</v>
      </c>
      <c r="B40" s="10" t="s">
        <v>185</v>
      </c>
      <c r="C40" s="10" t="s">
        <v>185</v>
      </c>
      <c r="D40" s="6"/>
      <c r="E40" s="6"/>
    </row>
    <row r="41" spans="1:5">
      <c r="A41" s="8" t="s">
        <v>92</v>
      </c>
      <c r="B41" s="10" t="s">
        <v>185</v>
      </c>
      <c r="C41" s="10" t="s">
        <v>185</v>
      </c>
      <c r="D41" s="6"/>
      <c r="E41" s="6"/>
    </row>
    <row r="42" spans="1:5">
      <c r="A42" s="8" t="s">
        <v>93</v>
      </c>
      <c r="B42" s="10" t="s">
        <v>185</v>
      </c>
      <c r="C42" s="10" t="s">
        <v>185</v>
      </c>
      <c r="D42" s="6"/>
      <c r="E42" s="6"/>
    </row>
    <row r="43" spans="1:5">
      <c r="A43" s="8" t="s">
        <v>94</v>
      </c>
      <c r="B43" s="10" t="s">
        <v>185</v>
      </c>
      <c r="C43" s="10" t="s">
        <v>185</v>
      </c>
      <c r="D43" s="6"/>
      <c r="E43" s="6"/>
    </row>
    <row r="44" spans="1:5">
      <c r="A44" s="8" t="s">
        <v>95</v>
      </c>
      <c r="B44" s="10" t="s">
        <v>185</v>
      </c>
      <c r="C44" s="10" t="s">
        <v>185</v>
      </c>
      <c r="D44" s="6"/>
      <c r="E44" s="6"/>
    </row>
    <row r="45" spans="1:5">
      <c r="A45" s="8" t="s">
        <v>96</v>
      </c>
      <c r="B45" s="10" t="s">
        <v>185</v>
      </c>
      <c r="C45" s="10" t="s">
        <v>185</v>
      </c>
      <c r="D45" s="6"/>
      <c r="E45" s="6"/>
    </row>
    <row r="46" spans="1:5">
      <c r="A46" s="8" t="s">
        <v>97</v>
      </c>
      <c r="B46" s="10" t="s">
        <v>185</v>
      </c>
      <c r="C46" s="10" t="s">
        <v>185</v>
      </c>
      <c r="D46" s="6"/>
      <c r="E46" s="6"/>
    </row>
    <row r="47" spans="1:5">
      <c r="A47" s="8" t="s">
        <v>98</v>
      </c>
      <c r="B47" s="10" t="s">
        <v>185</v>
      </c>
      <c r="C47" s="10" t="s">
        <v>185</v>
      </c>
      <c r="D47" s="6"/>
      <c r="E47" s="6"/>
    </row>
    <row r="48" spans="1:5">
      <c r="A48" s="8" t="s">
        <v>99</v>
      </c>
      <c r="B48" s="10" t="s">
        <v>185</v>
      </c>
      <c r="C48" s="10" t="s">
        <v>185</v>
      </c>
      <c r="D48" s="6"/>
      <c r="E48" s="6"/>
    </row>
    <row r="49" spans="1:5">
      <c r="A49" s="8" t="s">
        <v>100</v>
      </c>
      <c r="B49" s="10" t="s">
        <v>185</v>
      </c>
      <c r="C49" s="10" t="s">
        <v>185</v>
      </c>
      <c r="D49" s="6"/>
      <c r="E49" s="6"/>
    </row>
    <row r="50" spans="1:5">
      <c r="A50" s="8" t="s">
        <v>101</v>
      </c>
      <c r="B50" s="10" t="s">
        <v>185</v>
      </c>
      <c r="C50" s="10" t="s">
        <v>185</v>
      </c>
      <c r="D50" s="6"/>
      <c r="E50" s="6"/>
    </row>
    <row r="51" spans="1:5">
      <c r="A51" s="8" t="s">
        <v>102</v>
      </c>
      <c r="B51" s="10" t="s">
        <v>185</v>
      </c>
      <c r="C51" s="10" t="s">
        <v>185</v>
      </c>
      <c r="D51" s="6"/>
      <c r="E51" s="6"/>
    </row>
    <row r="52" spans="1:5">
      <c r="A52" s="8" t="s">
        <v>103</v>
      </c>
      <c r="B52" s="10" t="s">
        <v>185</v>
      </c>
      <c r="C52" s="10" t="s">
        <v>185</v>
      </c>
      <c r="D52" s="6"/>
      <c r="E52" s="6"/>
    </row>
    <row r="53" spans="1:5">
      <c r="A53" s="8" t="s">
        <v>106</v>
      </c>
      <c r="B53" s="10" t="s">
        <v>185</v>
      </c>
      <c r="C53" s="10" t="s">
        <v>185</v>
      </c>
      <c r="D53" s="6"/>
      <c r="E53" s="6"/>
    </row>
    <row r="54" spans="1:5">
      <c r="A54" s="8" t="s">
        <v>109</v>
      </c>
      <c r="B54" s="10" t="s">
        <v>185</v>
      </c>
      <c r="C54" s="10" t="s">
        <v>185</v>
      </c>
      <c r="D54" s="6"/>
      <c r="E54" s="6"/>
    </row>
    <row r="55" spans="1:5">
      <c r="A55" s="8" t="s">
        <v>110</v>
      </c>
      <c r="B55" s="10" t="s">
        <v>185</v>
      </c>
      <c r="C55" s="10" t="s">
        <v>185</v>
      </c>
      <c r="D55" s="6"/>
      <c r="E55" s="6"/>
    </row>
    <row r="56" spans="1:5">
      <c r="A56" s="8" t="s">
        <v>112</v>
      </c>
      <c r="B56" s="10" t="s">
        <v>185</v>
      </c>
      <c r="C56" s="10" t="s">
        <v>185</v>
      </c>
      <c r="D56" s="6"/>
      <c r="E56" s="6"/>
    </row>
    <row r="57" spans="1:5">
      <c r="A57" s="8" t="s">
        <v>113</v>
      </c>
      <c r="B57" s="10" t="s">
        <v>185</v>
      </c>
      <c r="C57" s="10" t="s">
        <v>185</v>
      </c>
      <c r="D57" s="6"/>
      <c r="E57" s="6"/>
    </row>
    <row r="58" spans="1:5">
      <c r="A58" s="8" t="s">
        <v>114</v>
      </c>
      <c r="B58" s="10" t="s">
        <v>185</v>
      </c>
      <c r="C58" s="10" t="s">
        <v>185</v>
      </c>
      <c r="D58" s="6"/>
      <c r="E58" s="6"/>
    </row>
    <row r="59" spans="1:5">
      <c r="A59" s="8" t="s">
        <v>115</v>
      </c>
      <c r="B59" s="10" t="s">
        <v>185</v>
      </c>
      <c r="C59" s="10" t="s">
        <v>185</v>
      </c>
      <c r="D59" s="6"/>
      <c r="E59" s="6"/>
    </row>
    <row r="60" spans="1:5">
      <c r="A60" s="8" t="s">
        <v>132</v>
      </c>
      <c r="B60" s="10" t="s">
        <v>185</v>
      </c>
      <c r="C60" s="10" t="s">
        <v>185</v>
      </c>
      <c r="D60" s="6"/>
      <c r="E60" s="6"/>
    </row>
    <row r="61" spans="1:5">
      <c r="A61" s="8" t="s">
        <v>116</v>
      </c>
      <c r="B61" s="10" t="s">
        <v>185</v>
      </c>
      <c r="C61" s="10" t="s">
        <v>185</v>
      </c>
      <c r="D61" s="6"/>
      <c r="E61" s="6"/>
    </row>
    <row r="62" spans="1:5">
      <c r="A62" s="8" t="s">
        <v>117</v>
      </c>
      <c r="B62" s="10" t="s">
        <v>185</v>
      </c>
      <c r="C62" s="10" t="s">
        <v>185</v>
      </c>
      <c r="D62" s="6"/>
      <c r="E62" s="6"/>
    </row>
    <row r="63" spans="1:5">
      <c r="A63" s="8" t="s">
        <v>178</v>
      </c>
      <c r="B63" s="10" t="s">
        <v>185</v>
      </c>
      <c r="C63" s="10" t="s">
        <v>185</v>
      </c>
      <c r="D63" s="6"/>
      <c r="E63" s="6"/>
    </row>
    <row r="64" spans="1:5">
      <c r="A64" s="8" t="s">
        <v>119</v>
      </c>
      <c r="B64" s="10" t="s">
        <v>185</v>
      </c>
      <c r="C64" s="10" t="s">
        <v>185</v>
      </c>
      <c r="D64" s="6"/>
      <c r="E64" s="6"/>
    </row>
    <row r="65" spans="1:5">
      <c r="A65" s="8" t="s">
        <v>131</v>
      </c>
      <c r="B65" s="10" t="s">
        <v>185</v>
      </c>
      <c r="C65" s="10" t="s">
        <v>185</v>
      </c>
      <c r="D65" s="6"/>
      <c r="E65" s="6"/>
    </row>
    <row r="66" spans="1:5">
      <c r="A66" s="8" t="s">
        <v>121</v>
      </c>
      <c r="B66" s="10" t="s">
        <v>185</v>
      </c>
      <c r="C66" s="10" t="s">
        <v>185</v>
      </c>
      <c r="D66" s="6"/>
      <c r="E66" s="6"/>
    </row>
    <row r="67" spans="1:5">
      <c r="A67" s="8" t="s">
        <v>122</v>
      </c>
      <c r="B67" s="10" t="s">
        <v>185</v>
      </c>
      <c r="C67" s="10" t="s">
        <v>185</v>
      </c>
      <c r="D67" s="6"/>
      <c r="E67" s="6"/>
    </row>
    <row r="68" spans="1:5">
      <c r="A68" s="8" t="s">
        <v>123</v>
      </c>
      <c r="B68" s="10" t="s">
        <v>185</v>
      </c>
      <c r="C68" s="10" t="s">
        <v>185</v>
      </c>
      <c r="D68" s="6"/>
      <c r="E68" s="6"/>
    </row>
    <row r="69" spans="1:5">
      <c r="A69" s="8" t="s">
        <v>124</v>
      </c>
      <c r="B69" s="10" t="s">
        <v>185</v>
      </c>
      <c r="C69" s="10" t="s">
        <v>185</v>
      </c>
      <c r="D69" s="6"/>
      <c r="E69" s="6"/>
    </row>
    <row r="70" spans="1:5">
      <c r="A70" s="8" t="s">
        <v>125</v>
      </c>
      <c r="B70" s="10" t="s">
        <v>185</v>
      </c>
      <c r="C70" s="10" t="s">
        <v>185</v>
      </c>
      <c r="D70" s="6"/>
      <c r="E70" s="6"/>
    </row>
    <row r="71" spans="1:5">
      <c r="A71" s="8" t="s">
        <v>126</v>
      </c>
      <c r="B71" s="10" t="s">
        <v>185</v>
      </c>
      <c r="C71" s="10" t="s">
        <v>185</v>
      </c>
      <c r="D71" s="6"/>
      <c r="E71" s="6"/>
    </row>
    <row r="72" spans="1:5">
      <c r="A72" s="8" t="s">
        <v>127</v>
      </c>
      <c r="B72" s="10" t="s">
        <v>185</v>
      </c>
      <c r="C72" s="10" t="s">
        <v>185</v>
      </c>
      <c r="D72" s="6"/>
      <c r="E72" s="6"/>
    </row>
    <row r="73" spans="1:5">
      <c r="A73" s="8" t="s">
        <v>128</v>
      </c>
      <c r="B73" s="10" t="s">
        <v>185</v>
      </c>
      <c r="C73" s="10" t="s">
        <v>185</v>
      </c>
      <c r="D73" s="6"/>
      <c r="E73" s="6"/>
    </row>
    <row r="74" spans="1:5">
      <c r="A74" s="8" t="s">
        <v>129</v>
      </c>
      <c r="B74" s="10" t="s">
        <v>185</v>
      </c>
      <c r="C74" s="10" t="s">
        <v>185</v>
      </c>
      <c r="D74" s="6"/>
      <c r="E74" s="6"/>
    </row>
    <row r="75" spans="1:5">
      <c r="A75" s="8" t="s">
        <v>130</v>
      </c>
      <c r="B75" s="10" t="s">
        <v>185</v>
      </c>
      <c r="C75" s="10" t="s">
        <v>185</v>
      </c>
      <c r="D75" s="6"/>
      <c r="E75" s="6"/>
    </row>
    <row r="76" spans="1:5">
      <c r="A76" s="8" t="s">
        <v>50</v>
      </c>
      <c r="B76" s="11" t="s">
        <v>186</v>
      </c>
      <c r="C76" s="10" t="s">
        <v>185</v>
      </c>
      <c r="D76" s="6"/>
      <c r="E76" s="6"/>
    </row>
    <row r="77" spans="1:5">
      <c r="A77" s="8" t="s">
        <v>53</v>
      </c>
      <c r="B77" s="11" t="s">
        <v>186</v>
      </c>
      <c r="C77" s="10" t="s">
        <v>185</v>
      </c>
      <c r="D77" s="6"/>
      <c r="E77" s="6"/>
    </row>
    <row r="78" spans="1:5">
      <c r="A78" s="8" t="s">
        <v>55</v>
      </c>
      <c r="B78" s="11" t="s">
        <v>186</v>
      </c>
      <c r="C78" s="10" t="s">
        <v>185</v>
      </c>
      <c r="D78" s="6"/>
      <c r="E78" s="6"/>
    </row>
    <row r="79" spans="1:5">
      <c r="A79" s="8" t="s">
        <v>69</v>
      </c>
      <c r="B79" s="11" t="s">
        <v>186</v>
      </c>
      <c r="C79" s="10" t="s">
        <v>185</v>
      </c>
      <c r="D79" s="6"/>
      <c r="E79" s="6"/>
    </row>
    <row r="80" spans="1:5">
      <c r="A80" s="8" t="s">
        <v>104</v>
      </c>
      <c r="B80" s="11" t="s">
        <v>186</v>
      </c>
      <c r="C80" s="10" t="s">
        <v>185</v>
      </c>
      <c r="D80" s="6"/>
      <c r="E80" s="6"/>
    </row>
    <row r="81" spans="1:5">
      <c r="A81" s="8" t="s">
        <v>105</v>
      </c>
      <c r="B81" s="11" t="s">
        <v>186</v>
      </c>
      <c r="C81" s="10" t="s">
        <v>185</v>
      </c>
      <c r="D81" s="6"/>
      <c r="E81" s="6"/>
    </row>
    <row r="82" spans="1:5">
      <c r="A82" s="8" t="s">
        <v>107</v>
      </c>
      <c r="B82" s="11" t="s">
        <v>186</v>
      </c>
      <c r="C82" s="10" t="s">
        <v>185</v>
      </c>
      <c r="D82" s="6"/>
      <c r="E82" s="6"/>
    </row>
    <row r="83" spans="1:5">
      <c r="A83" s="8" t="s">
        <v>108</v>
      </c>
      <c r="B83" s="11" t="s">
        <v>186</v>
      </c>
      <c r="C83" s="10" t="s">
        <v>185</v>
      </c>
      <c r="D83" s="6"/>
      <c r="E83" s="6"/>
    </row>
    <row r="84" spans="1:5">
      <c r="A84" s="8" t="s">
        <v>111</v>
      </c>
      <c r="B84" s="11" t="s">
        <v>186</v>
      </c>
      <c r="C84" s="10" t="s">
        <v>185</v>
      </c>
      <c r="D84" s="6"/>
      <c r="E84" s="6"/>
    </row>
    <row r="85" spans="1:5">
      <c r="A85" s="8" t="s">
        <v>120</v>
      </c>
      <c r="B85" s="11" t="s">
        <v>186</v>
      </c>
      <c r="C85" s="10" t="s">
        <v>185</v>
      </c>
      <c r="D85" s="6"/>
      <c r="E85" s="6"/>
    </row>
    <row r="86" spans="1:5">
      <c r="A86" s="8" t="s">
        <v>154</v>
      </c>
      <c r="B86" s="10" t="s">
        <v>185</v>
      </c>
      <c r="C86" s="11" t="s">
        <v>186</v>
      </c>
      <c r="D86" s="6"/>
      <c r="E86" s="6"/>
    </row>
    <row r="87" spans="1:5">
      <c r="A87" s="8" t="s">
        <v>155</v>
      </c>
      <c r="B87" s="10" t="s">
        <v>185</v>
      </c>
      <c r="C87" s="11" t="s">
        <v>186</v>
      </c>
      <c r="D87" s="6"/>
      <c r="E87" s="6"/>
    </row>
    <row r="88" spans="1:5">
      <c r="A88" s="8" t="s">
        <v>156</v>
      </c>
      <c r="B88" s="10" t="s">
        <v>185</v>
      </c>
      <c r="C88" s="11" t="s">
        <v>186</v>
      </c>
      <c r="D88" s="6"/>
      <c r="E88" s="6"/>
    </row>
    <row r="89" spans="1:5">
      <c r="A89" s="8" t="s">
        <v>157</v>
      </c>
      <c r="B89" s="10" t="s">
        <v>185</v>
      </c>
      <c r="C89" s="11" t="s">
        <v>186</v>
      </c>
      <c r="D89" s="6"/>
      <c r="E89" s="6"/>
    </row>
    <row r="90" spans="1:5">
      <c r="A90" s="8" t="s">
        <v>158</v>
      </c>
      <c r="B90" s="10" t="s">
        <v>185</v>
      </c>
      <c r="C90" s="11" t="s">
        <v>186</v>
      </c>
      <c r="D90" s="6"/>
      <c r="E90" s="6"/>
    </row>
    <row r="91" spans="1:5">
      <c r="A91" s="8" t="s">
        <v>159</v>
      </c>
      <c r="B91" s="10" t="s">
        <v>185</v>
      </c>
      <c r="C91" s="11" t="s">
        <v>186</v>
      </c>
      <c r="D91" s="6"/>
      <c r="E91" s="6"/>
    </row>
    <row r="92" spans="1:5">
      <c r="A92" s="8" t="s">
        <v>160</v>
      </c>
      <c r="B92" s="10" t="s">
        <v>185</v>
      </c>
      <c r="C92" s="11" t="s">
        <v>186</v>
      </c>
      <c r="D92" s="6"/>
      <c r="E92" s="6"/>
    </row>
    <row r="93" spans="1:5">
      <c r="A93" s="8" t="s">
        <v>161</v>
      </c>
      <c r="B93" s="10" t="s">
        <v>185</v>
      </c>
      <c r="C93" s="11" t="s">
        <v>186</v>
      </c>
      <c r="D93" s="6"/>
      <c r="E93" s="6"/>
    </row>
    <row r="94" spans="1:5">
      <c r="A94" s="8" t="s">
        <v>162</v>
      </c>
      <c r="B94" s="10" t="s">
        <v>185</v>
      </c>
      <c r="C94" s="11" t="s">
        <v>186</v>
      </c>
      <c r="D94" s="6"/>
      <c r="E94" s="6"/>
    </row>
    <row r="95" spans="1:5">
      <c r="A95" s="8" t="s">
        <v>163</v>
      </c>
      <c r="B95" s="10" t="s">
        <v>185</v>
      </c>
      <c r="C95" s="11" t="s">
        <v>186</v>
      </c>
      <c r="D95" s="6"/>
      <c r="E95" s="6"/>
    </row>
    <row r="96" spans="1:5">
      <c r="A96" s="8" t="s">
        <v>164</v>
      </c>
      <c r="B96" s="10" t="s">
        <v>185</v>
      </c>
      <c r="C96" s="11" t="s">
        <v>186</v>
      </c>
      <c r="D96" s="6"/>
      <c r="E96" s="6"/>
    </row>
    <row r="97" spans="1:5">
      <c r="A97" s="8" t="s">
        <v>165</v>
      </c>
      <c r="B97" s="10" t="s">
        <v>185</v>
      </c>
      <c r="C97" s="11" t="s">
        <v>186</v>
      </c>
      <c r="D97" s="6"/>
      <c r="E97" s="6"/>
    </row>
    <row r="98" spans="1:5">
      <c r="A98" s="8" t="s">
        <v>152</v>
      </c>
      <c r="B98" s="10" t="s">
        <v>185</v>
      </c>
      <c r="C98" s="11" t="s">
        <v>186</v>
      </c>
      <c r="D98" s="6"/>
      <c r="E98" s="6"/>
    </row>
    <row r="99" spans="1:5">
      <c r="A99" s="8" t="s">
        <v>166</v>
      </c>
      <c r="B99" s="10" t="s">
        <v>185</v>
      </c>
      <c r="C99" s="11" t="s">
        <v>186</v>
      </c>
      <c r="D99" s="6"/>
      <c r="E99" s="6"/>
    </row>
    <row r="100" spans="1:5">
      <c r="A100" s="8" t="s">
        <v>167</v>
      </c>
      <c r="B100" s="10" t="s">
        <v>185</v>
      </c>
      <c r="C100" s="11" t="s">
        <v>186</v>
      </c>
      <c r="D100" s="6"/>
      <c r="E100" s="6"/>
    </row>
    <row r="101" spans="1:5">
      <c r="A101" s="8" t="s">
        <v>168</v>
      </c>
      <c r="B101" s="10" t="s">
        <v>185</v>
      </c>
      <c r="C101" s="11" t="s">
        <v>186</v>
      </c>
      <c r="D101" s="6"/>
      <c r="E101" s="6"/>
    </row>
    <row r="102" spans="1:5">
      <c r="A102" s="8" t="s">
        <v>169</v>
      </c>
      <c r="B102" s="10" t="s">
        <v>185</v>
      </c>
      <c r="C102" s="11" t="s">
        <v>186</v>
      </c>
      <c r="D102" s="6"/>
      <c r="E102" s="6"/>
    </row>
    <row r="103" spans="1:5">
      <c r="A103" s="8" t="s">
        <v>170</v>
      </c>
      <c r="B103" s="10" t="s">
        <v>185</v>
      </c>
      <c r="C103" s="11" t="s">
        <v>186</v>
      </c>
      <c r="D103" s="6"/>
      <c r="E103" s="6"/>
    </row>
    <row r="104" spans="1:5">
      <c r="A104" s="8" t="s">
        <v>171</v>
      </c>
      <c r="B104" s="10" t="s">
        <v>185</v>
      </c>
      <c r="C104" s="11" t="s">
        <v>186</v>
      </c>
      <c r="D104" s="6"/>
      <c r="E104" s="6"/>
    </row>
    <row r="105" spans="1:5">
      <c r="A105" s="8" t="s">
        <v>172</v>
      </c>
      <c r="B105" s="10" t="s">
        <v>185</v>
      </c>
      <c r="C105" s="11" t="s">
        <v>186</v>
      </c>
      <c r="D105" s="6"/>
      <c r="E105" s="6"/>
    </row>
    <row r="106" spans="1:5">
      <c r="A106" s="8" t="s">
        <v>173</v>
      </c>
      <c r="B106" s="10" t="s">
        <v>185</v>
      </c>
      <c r="C106" s="11" t="s">
        <v>186</v>
      </c>
      <c r="D106" s="6"/>
      <c r="E106" s="6"/>
    </row>
    <row r="107" spans="1:5">
      <c r="A107" s="8" t="s">
        <v>174</v>
      </c>
      <c r="B107" s="10" t="s">
        <v>185</v>
      </c>
      <c r="C107" s="11" t="s">
        <v>186</v>
      </c>
      <c r="D107" s="6"/>
      <c r="E107" s="6"/>
    </row>
    <row r="108" spans="1:5">
      <c r="A108" s="8" t="s">
        <v>175</v>
      </c>
      <c r="B108" s="10" t="s">
        <v>185</v>
      </c>
      <c r="C108" s="11" t="s">
        <v>186</v>
      </c>
      <c r="D108" s="6"/>
      <c r="E108" s="6"/>
    </row>
    <row r="109" spans="1:5">
      <c r="A109" s="8" t="s">
        <v>176</v>
      </c>
      <c r="B109" s="10" t="s">
        <v>185</v>
      </c>
      <c r="C109" s="11" t="s">
        <v>186</v>
      </c>
      <c r="D109" s="6"/>
      <c r="E109" s="6"/>
    </row>
    <row r="110" spans="1:5">
      <c r="A110" s="8" t="s">
        <v>177</v>
      </c>
      <c r="B110" s="10" t="s">
        <v>185</v>
      </c>
      <c r="C110" s="11" t="s">
        <v>186</v>
      </c>
      <c r="D110" s="6"/>
      <c r="E110" s="6"/>
    </row>
    <row r="111" spans="1:5">
      <c r="A111" s="8" t="s">
        <v>179</v>
      </c>
      <c r="B111" s="10" t="s">
        <v>185</v>
      </c>
      <c r="C111" s="11" t="s">
        <v>186</v>
      </c>
      <c r="D111" s="6"/>
      <c r="E111" s="6"/>
    </row>
    <row r="112" spans="1:5">
      <c r="A112" s="8" t="s">
        <v>153</v>
      </c>
      <c r="B112" s="10" t="s">
        <v>185</v>
      </c>
      <c r="C112" s="11" t="s">
        <v>186</v>
      </c>
      <c r="D112" s="6"/>
      <c r="E112" s="6"/>
    </row>
    <row r="113" spans="1:5">
      <c r="A113" s="8" t="s">
        <v>180</v>
      </c>
      <c r="B113" s="10" t="s">
        <v>185</v>
      </c>
      <c r="C113" s="11" t="s">
        <v>186</v>
      </c>
      <c r="D113" s="6"/>
      <c r="E113" s="6"/>
    </row>
    <row r="114" spans="1:5">
      <c r="A114" s="8" t="s">
        <v>181</v>
      </c>
      <c r="B114" s="10" t="s">
        <v>185</v>
      </c>
      <c r="C114" s="11" t="s">
        <v>186</v>
      </c>
      <c r="D114" s="6"/>
      <c r="E114" s="6"/>
    </row>
    <row r="115" spans="1:5">
      <c r="A115" s="8" t="s">
        <v>182</v>
      </c>
      <c r="B115" s="10" t="s">
        <v>185</v>
      </c>
      <c r="C115" s="11" t="s">
        <v>186</v>
      </c>
      <c r="D115" s="6"/>
      <c r="E115" s="6"/>
    </row>
    <row r="117" spans="1:5">
      <c r="A117" s="8" t="s">
        <v>183</v>
      </c>
      <c r="B117">
        <v>104</v>
      </c>
      <c r="C117">
        <v>84</v>
      </c>
    </row>
    <row r="118" spans="1:5">
      <c r="A118" s="8" t="s">
        <v>184</v>
      </c>
      <c r="B118">
        <v>30</v>
      </c>
      <c r="C118">
        <v>10</v>
      </c>
    </row>
    <row r="119" spans="1:5">
      <c r="A119" s="8" t="s">
        <v>230</v>
      </c>
      <c r="B119" s="28">
        <v>74</v>
      </c>
      <c r="C119" s="28"/>
    </row>
  </sheetData>
  <sortState ref="A2:C115">
    <sortCondition ref="C2:C115"/>
  </sortState>
  <mergeCells count="1">
    <mergeCell ref="B119:C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8"/>
  <sheetViews>
    <sheetView workbookViewId="0">
      <selection activeCell="F32" sqref="F32"/>
    </sheetView>
  </sheetViews>
  <sheetFormatPr baseColWidth="10" defaultRowHeight="16"/>
  <cols>
    <col min="1" max="1" width="15" bestFit="1" customWidth="1"/>
    <col min="2" max="2" width="29.1640625" bestFit="1" customWidth="1"/>
    <col min="3" max="4" width="24.83203125" bestFit="1" customWidth="1"/>
    <col min="5" max="5" width="31" bestFit="1" customWidth="1"/>
    <col min="6" max="7" width="32" bestFit="1" customWidth="1"/>
    <col min="8" max="8" width="9.6640625" style="12" bestFit="1" customWidth="1"/>
    <col min="9" max="9" width="26.33203125" bestFit="1" customWidth="1"/>
    <col min="10" max="11" width="27.5" bestFit="1" customWidth="1"/>
    <col min="14" max="14" width="21.83203125" customWidth="1"/>
    <col min="18" max="18" width="43" bestFit="1" customWidth="1"/>
    <col min="22" max="22" width="43" bestFit="1" customWidth="1"/>
  </cols>
  <sheetData>
    <row r="1" spans="1:29">
      <c r="A1" t="s">
        <v>218</v>
      </c>
      <c r="N1" t="s">
        <v>187</v>
      </c>
    </row>
    <row r="2" spans="1:29">
      <c r="A2" s="4" t="s">
        <v>141</v>
      </c>
      <c r="B2" s="4" t="s">
        <v>145</v>
      </c>
      <c r="C2" s="4" t="s">
        <v>142</v>
      </c>
      <c r="D2" s="4" t="s">
        <v>214</v>
      </c>
      <c r="E2" s="4" t="s">
        <v>146</v>
      </c>
      <c r="F2" s="4" t="s">
        <v>143</v>
      </c>
      <c r="G2" s="4" t="s">
        <v>215</v>
      </c>
      <c r="H2" s="13" t="s">
        <v>137</v>
      </c>
      <c r="I2" s="4" t="s">
        <v>147</v>
      </c>
      <c r="J2" s="4" t="s">
        <v>144</v>
      </c>
      <c r="K2" s="4" t="s">
        <v>216</v>
      </c>
      <c r="L2" s="4" t="s">
        <v>138</v>
      </c>
      <c r="N2" s="4" t="s">
        <v>192</v>
      </c>
      <c r="O2" s="4" t="s">
        <v>203</v>
      </c>
      <c r="P2" s="4" t="s">
        <v>204</v>
      </c>
      <c r="Q2" s="4" t="s">
        <v>138</v>
      </c>
      <c r="R2" s="4" t="s">
        <v>192</v>
      </c>
      <c r="S2" s="4" t="s">
        <v>205</v>
      </c>
      <c r="T2" s="4" t="s">
        <v>204</v>
      </c>
      <c r="U2" s="4" t="s">
        <v>138</v>
      </c>
      <c r="V2" s="4" t="s">
        <v>192</v>
      </c>
      <c r="W2" s="4" t="s">
        <v>205</v>
      </c>
      <c r="X2" s="4" t="s">
        <v>204</v>
      </c>
      <c r="Y2" s="4" t="s">
        <v>138</v>
      </c>
      <c r="Z2" s="4" t="s">
        <v>192</v>
      </c>
      <c r="AA2" s="4" t="s">
        <v>205</v>
      </c>
      <c r="AB2" s="4" t="s">
        <v>204</v>
      </c>
      <c r="AC2" s="4" t="s">
        <v>138</v>
      </c>
    </row>
    <row r="3" spans="1:29">
      <c r="A3" t="s">
        <v>72</v>
      </c>
      <c r="B3" s="1">
        <v>10.273999999999999</v>
      </c>
      <c r="C3" s="1">
        <v>1.251E-2</v>
      </c>
      <c r="D3" s="1" t="b">
        <v>1</v>
      </c>
      <c r="E3" s="1" t="s">
        <v>140</v>
      </c>
      <c r="F3" s="1" t="s">
        <v>140</v>
      </c>
      <c r="G3" s="1" t="s">
        <v>140</v>
      </c>
      <c r="H3" s="1" t="s">
        <v>140</v>
      </c>
      <c r="I3" s="1" t="s">
        <v>140</v>
      </c>
      <c r="J3" s="1" t="s">
        <v>140</v>
      </c>
      <c r="K3" s="1" t="s">
        <v>140</v>
      </c>
      <c r="L3" s="1" t="s">
        <v>140</v>
      </c>
      <c r="M3" s="1"/>
      <c r="N3" s="1" t="s">
        <v>206</v>
      </c>
      <c r="O3" s="1">
        <v>2.1321000000000001E-3</v>
      </c>
      <c r="P3" s="1" t="b">
        <v>1</v>
      </c>
      <c r="Q3" s="1" t="s">
        <v>207</v>
      </c>
      <c r="R3" s="1" t="s">
        <v>208</v>
      </c>
      <c r="S3" s="1">
        <v>4.7964000000000001E-3</v>
      </c>
      <c r="T3" s="1" t="b">
        <v>1</v>
      </c>
      <c r="U3" s="1" t="s">
        <v>209</v>
      </c>
      <c r="V3" s="1" t="s">
        <v>210</v>
      </c>
      <c r="W3" s="1">
        <v>2.0505900000000001E-2</v>
      </c>
      <c r="X3" s="1" t="b">
        <v>1</v>
      </c>
      <c r="Y3" s="1" t="s">
        <v>211</v>
      </c>
      <c r="Z3" s="1"/>
      <c r="AA3" s="1"/>
      <c r="AB3" s="1"/>
      <c r="AC3" s="1"/>
    </row>
    <row r="4" spans="1:29">
      <c r="A4" t="s">
        <v>74</v>
      </c>
      <c r="B4" s="1">
        <v>11.22</v>
      </c>
      <c r="C4" s="1">
        <v>1.009E-2</v>
      </c>
      <c r="D4" s="1" t="b">
        <v>1</v>
      </c>
      <c r="E4" s="1" t="s">
        <v>140</v>
      </c>
      <c r="F4" s="1" t="s">
        <v>140</v>
      </c>
      <c r="G4" s="1" t="s">
        <v>140</v>
      </c>
      <c r="H4" s="1" t="s">
        <v>140</v>
      </c>
      <c r="I4" s="1" t="s">
        <v>140</v>
      </c>
      <c r="J4" s="1" t="s">
        <v>140</v>
      </c>
      <c r="K4" s="1" t="s">
        <v>140</v>
      </c>
      <c r="L4" s="1" t="s">
        <v>140</v>
      </c>
      <c r="M4" s="1"/>
      <c r="N4" s="1" t="s">
        <v>206</v>
      </c>
      <c r="O4" s="1">
        <v>5.9088999999999999E-3</v>
      </c>
      <c r="P4" s="1" t="b">
        <v>1</v>
      </c>
      <c r="Q4" s="1" t="s">
        <v>207</v>
      </c>
      <c r="R4" s="1" t="s">
        <v>208</v>
      </c>
      <c r="S4" s="1">
        <v>2.8912999999999999E-3</v>
      </c>
      <c r="T4" s="1" t="b">
        <v>1</v>
      </c>
      <c r="U4" s="1" t="s">
        <v>209</v>
      </c>
      <c r="V4" s="1" t="s">
        <v>210</v>
      </c>
      <c r="W4" s="1">
        <v>3.1170999999999998E-3</v>
      </c>
      <c r="X4" s="1" t="b">
        <v>1</v>
      </c>
      <c r="Y4" s="1" t="s">
        <v>211</v>
      </c>
      <c r="Z4" s="1"/>
      <c r="AA4" s="1"/>
      <c r="AB4" s="1"/>
      <c r="AC4" s="1"/>
    </row>
    <row r="5" spans="1:29">
      <c r="A5" t="s">
        <v>139</v>
      </c>
      <c r="B5" s="1">
        <v>11.917999999999999</v>
      </c>
      <c r="C5" s="1">
        <v>8.6700000000000006E-3</v>
      </c>
      <c r="D5" s="1" t="b">
        <v>1</v>
      </c>
      <c r="E5" s="1" t="s">
        <v>140</v>
      </c>
      <c r="F5" s="1" t="s">
        <v>140</v>
      </c>
      <c r="G5" s="1" t="s">
        <v>140</v>
      </c>
      <c r="H5" s="1" t="s">
        <v>140</v>
      </c>
      <c r="I5" s="1" t="s">
        <v>140</v>
      </c>
      <c r="J5" s="1" t="s">
        <v>140</v>
      </c>
      <c r="K5" s="1" t="s">
        <v>140</v>
      </c>
      <c r="L5" s="1" t="s">
        <v>140</v>
      </c>
      <c r="M5" s="1"/>
      <c r="N5" s="1" t="s">
        <v>210</v>
      </c>
      <c r="O5" s="1">
        <v>8.7350000000000004E-4</v>
      </c>
      <c r="P5" s="1" t="b">
        <v>1</v>
      </c>
      <c r="Q5" s="1" t="s">
        <v>211</v>
      </c>
      <c r="R5" s="1" t="s">
        <v>201</v>
      </c>
      <c r="S5" s="1">
        <v>4.7057300000000003E-2</v>
      </c>
      <c r="T5" s="1" t="b">
        <v>1</v>
      </c>
      <c r="U5" s="1" t="s">
        <v>212</v>
      </c>
      <c r="V5" s="1" t="s">
        <v>208</v>
      </c>
      <c r="W5" s="1">
        <v>4.7994299999999997E-2</v>
      </c>
      <c r="X5" s="1" t="b">
        <v>1</v>
      </c>
      <c r="Y5" s="1" t="s">
        <v>209</v>
      </c>
      <c r="Z5" s="1" t="s">
        <v>217</v>
      </c>
      <c r="AA5" s="1">
        <v>5.6274000000000003E-3</v>
      </c>
      <c r="AB5" s="1" t="b">
        <v>1</v>
      </c>
      <c r="AC5" s="1" t="s">
        <v>212</v>
      </c>
    </row>
    <row r="6" spans="1:29">
      <c r="A6" t="s">
        <v>110</v>
      </c>
      <c r="B6" s="1">
        <v>1.3160000000000001</v>
      </c>
      <c r="C6" s="1">
        <v>0.28441</v>
      </c>
      <c r="D6" s="1" t="b">
        <v>0</v>
      </c>
      <c r="E6" s="1">
        <v>24.253</v>
      </c>
      <c r="F6" s="1">
        <v>1.16E-3</v>
      </c>
      <c r="G6" s="1" t="b">
        <v>1</v>
      </c>
      <c r="H6" s="1" t="s">
        <v>198</v>
      </c>
      <c r="I6" s="1">
        <v>75.216999999999999</v>
      </c>
      <c r="J6" s="1">
        <v>2.4300000000000001E-5</v>
      </c>
      <c r="K6" s="1" t="b">
        <v>1</v>
      </c>
      <c r="L6" s="1" t="s">
        <v>213</v>
      </c>
      <c r="M6" s="1"/>
      <c r="N6" s="1" t="s">
        <v>140</v>
      </c>
      <c r="O6" s="1" t="s">
        <v>140</v>
      </c>
      <c r="P6" s="1" t="s">
        <v>140</v>
      </c>
      <c r="Q6" s="1" t="s">
        <v>140</v>
      </c>
      <c r="R6" s="1" t="s">
        <v>140</v>
      </c>
      <c r="S6" s="1" t="s">
        <v>140</v>
      </c>
      <c r="T6" s="1" t="s">
        <v>140</v>
      </c>
      <c r="U6" s="1" t="s">
        <v>140</v>
      </c>
      <c r="V6" s="1" t="s">
        <v>140</v>
      </c>
      <c r="W6" s="1" t="s">
        <v>140</v>
      </c>
      <c r="X6" s="1" t="s">
        <v>140</v>
      </c>
      <c r="Y6" s="1" t="s">
        <v>140</v>
      </c>
      <c r="Z6" s="1"/>
      <c r="AA6" s="1"/>
      <c r="AB6" s="1"/>
      <c r="AC6" s="1"/>
    </row>
    <row r="7" spans="1:29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tabSelected="1" workbookViewId="0">
      <selection activeCell="D7" sqref="D7"/>
    </sheetView>
  </sheetViews>
  <sheetFormatPr baseColWidth="10" defaultRowHeight="16"/>
  <cols>
    <col min="1" max="1" width="17" customWidth="1"/>
    <col min="2" max="2" width="14.6640625" customWidth="1"/>
    <col min="3" max="3" width="10.33203125" customWidth="1"/>
    <col min="4" max="4" width="7.83203125" customWidth="1"/>
    <col min="5" max="5" width="10.6640625" customWidth="1"/>
  </cols>
  <sheetData>
    <row r="1" spans="1:8" ht="70">
      <c r="A1" s="14" t="s">
        <v>220</v>
      </c>
      <c r="B1" s="14" t="s">
        <v>221</v>
      </c>
      <c r="C1" s="14" t="s">
        <v>222</v>
      </c>
      <c r="D1" s="14" t="s">
        <v>223</v>
      </c>
      <c r="E1" s="17" t="s">
        <v>229</v>
      </c>
      <c r="F1" s="14" t="s">
        <v>224</v>
      </c>
      <c r="G1" s="14" t="s">
        <v>225</v>
      </c>
      <c r="H1" s="14" t="s">
        <v>226</v>
      </c>
    </row>
    <row r="2" spans="1:8">
      <c r="A2" s="15" t="s">
        <v>110</v>
      </c>
      <c r="B2" s="25">
        <v>0.18</v>
      </c>
      <c r="C2" s="25">
        <v>1</v>
      </c>
      <c r="D2" s="25">
        <v>0.18</v>
      </c>
      <c r="E2" s="1"/>
      <c r="F2" s="25"/>
      <c r="G2" s="25"/>
      <c r="H2" s="25"/>
    </row>
    <row r="3" spans="1:8">
      <c r="A3" s="15" t="s">
        <v>227</v>
      </c>
      <c r="B3" s="25">
        <v>0.23</v>
      </c>
      <c r="C3" s="25">
        <v>1</v>
      </c>
      <c r="D3" s="25">
        <v>0.23</v>
      </c>
      <c r="E3" s="1"/>
      <c r="F3" s="25"/>
      <c r="G3" s="25"/>
      <c r="H3" s="25"/>
    </row>
    <row r="4" spans="1:8">
      <c r="A4" s="15" t="s">
        <v>88</v>
      </c>
      <c r="B4" s="25">
        <v>1.32E-2</v>
      </c>
      <c r="C4" s="25">
        <v>1</v>
      </c>
      <c r="D4" s="25">
        <f>B4*C4</f>
        <v>1.32E-2</v>
      </c>
      <c r="E4" s="1"/>
      <c r="F4" s="25"/>
      <c r="G4" s="25"/>
      <c r="H4" s="25"/>
    </row>
    <row r="5" spans="1:8" ht="17" thickBot="1">
      <c r="A5" s="16" t="s">
        <v>228</v>
      </c>
      <c r="B5" s="26"/>
      <c r="C5" s="26"/>
      <c r="D5" s="26">
        <f>SUM(D2:D4)</f>
        <v>0.42320000000000002</v>
      </c>
      <c r="E5" s="26">
        <f>D5*0.85</f>
        <v>0.35971999999999998</v>
      </c>
      <c r="F5" s="26">
        <v>1.7149999999999999E-3</v>
      </c>
      <c r="G5" s="26">
        <f>E5*F5</f>
        <v>6.169197999999999E-4</v>
      </c>
      <c r="H5" s="26">
        <v>1.0189132260676336E-2</v>
      </c>
    </row>
    <row r="8" spans="1:8">
      <c r="D8" s="21"/>
      <c r="E8" s="18"/>
      <c r="F8" s="2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2.1</vt:lpstr>
      <vt:lpstr>Supplementary Table 2.2</vt:lpstr>
      <vt:lpstr>Supplementary Table 2.3</vt:lpstr>
      <vt:lpstr>Supplementary Table 2.4</vt:lpstr>
      <vt:lpstr>Supplementary Table 2.5</vt:lpstr>
      <vt:lpstr>Supplementary Table 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2019-05-03T23:28:53Z</dcterms:created>
  <dcterms:modified xsi:type="dcterms:W3CDTF">2022-11-26T23:21:36Z</dcterms:modified>
</cp:coreProperties>
</file>