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queryTables/queryTable4.xml" ContentType="application/vnd.openxmlformats-officedocument.spreadsheetml.queryTable+xml"/>
  <Override PartName="/xl/charts/chart1.xml" ContentType="application/vnd.openxmlformats-officedocument.drawingml.chart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hidePivotFieldList="1" autoCompressPictures="0"/>
  <bookViews>
    <workbookView xWindow="240" yWindow="240" windowWidth="25360" windowHeight="15280" tabRatio="500"/>
  </bookViews>
  <sheets>
    <sheet name="All_values" sheetId="1" r:id="rId1"/>
    <sheet name="Hippo" sheetId="3" r:id="rId2"/>
    <sheet name="NCL" sheetId="5" r:id="rId3"/>
    <sheet name="Striatum" sheetId="6" r:id="rId4"/>
    <sheet name="Amygdala " sheetId="7" r:id="rId5"/>
    <sheet name="Spetum" sheetId="8" r:id="rId6"/>
    <sheet name="Global_norma_values" sheetId="9" r:id="rId7"/>
  </sheets>
  <definedNames>
    <definedName name="data" localSheetId="0">All_values!#REF!</definedName>
    <definedName name="data" localSheetId="4">'Amygdala '!$D$2:$G$29</definedName>
    <definedName name="data" localSheetId="1">Hippo!$E$2:$H$29</definedName>
    <definedName name="data" localSheetId="2">NCL!$D$2:$G$29</definedName>
    <definedName name="data" localSheetId="3">Striatum!$D$2:$G$29</definedName>
    <definedName name="ExternalData_1" localSheetId="0">All_values!#REF!</definedName>
    <definedName name="ExternalData_2" localSheetId="0">All_values!$D$2:$G$29</definedName>
    <definedName name="ExternalData_3" localSheetId="0">All_values!$A$1:$A$28</definedName>
    <definedName name="list" localSheetId="0">All_values!#REF!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2" i="8" l="1"/>
  <c r="F22" i="8"/>
  <c r="G22" i="8"/>
  <c r="H22" i="8"/>
  <c r="E22" i="8"/>
  <c r="K10" i="8"/>
  <c r="K11" i="8"/>
  <c r="K9" i="8"/>
  <c r="K10" i="7"/>
  <c r="K11" i="7"/>
  <c r="K9" i="7"/>
  <c r="K10" i="6"/>
  <c r="K11" i="6"/>
  <c r="K9" i="6"/>
  <c r="K10" i="5"/>
  <c r="K11" i="5"/>
  <c r="K9" i="5"/>
  <c r="K10" i="3"/>
  <c r="K11" i="3"/>
  <c r="K9" i="3"/>
  <c r="F14" i="5"/>
  <c r="G14" i="5"/>
  <c r="H14" i="5"/>
  <c r="E14" i="5"/>
  <c r="E17" i="3"/>
  <c r="F17" i="3"/>
  <c r="G17" i="3"/>
  <c r="H17" i="3"/>
</calcChain>
</file>

<file path=xl/connections.xml><?xml version="1.0" encoding="utf-8"?>
<connections xmlns="http://schemas.openxmlformats.org/spreadsheetml/2006/main">
  <connection id="1" name="data" type="6" refreshedVersion="0" background="1" saveData="1">
    <textPr fileType="mac" sourceFile="Macintosh HD:Users:wildlife:Desktop:Crow_utah:Results_VOI:data" space="1" consecutive="1">
      <textFields count="4">
        <textField/>
        <textField/>
        <textField/>
        <textField/>
      </textFields>
    </textPr>
  </connection>
  <connection id="2" name="list" type="6" refreshedVersion="0" background="1" saveData="1">
    <textPr fileType="mac" sourceFile="Macintosh HD:Users:wildlife:Desktop:Crow_utah:Results_VOI:list">
      <textFields>
        <textField/>
      </textFields>
    </textPr>
  </connection>
</connections>
</file>

<file path=xl/sharedStrings.xml><?xml version="1.0" encoding="utf-8"?>
<sst xmlns="http://schemas.openxmlformats.org/spreadsheetml/2006/main" count="250" uniqueCount="66">
  <si>
    <t>20140721_Green14_begging_calls_180518VOI.dat</t>
  </si>
  <si>
    <t>20140721_Yellow14_dead_sparrow_180518VOI.dat</t>
  </si>
  <si>
    <t>20140723_Gray14_begging_calls_180518VOI.dat</t>
  </si>
  <si>
    <t>20140723_LtBlue14_dead_crow_180518VOI.dat</t>
  </si>
  <si>
    <t>20140723_Orange14_scolding_calls_180518VOI.dat</t>
  </si>
  <si>
    <t>20140725_Green14_dead_sparrow_180518VOI.dat</t>
  </si>
  <si>
    <t>20140725_PowderBlue14_scolding_calls_180518VOI.dat</t>
  </si>
  <si>
    <t>20140725_White14_dead_sparrow_180518VOI.dat</t>
  </si>
  <si>
    <t>20140728_LtBlue14_scolding_calls_180518VOI.dat</t>
  </si>
  <si>
    <t>20140728_Orange14_dead_crow_180518VOI.dat</t>
  </si>
  <si>
    <t>20140728_Yellow14_begging_calls_180518VOI.dat</t>
  </si>
  <si>
    <t>20140730_Gray14_scolding_calls_180518VOI.dat</t>
  </si>
  <si>
    <t>20140730_PowderBlue14_begging_calls_180518VOI.dat</t>
  </si>
  <si>
    <t>20140730_White14_dead_crow_180518VOI.dat</t>
  </si>
  <si>
    <t>20140801_Green14_scolding_calls_180518VOI.dat</t>
  </si>
  <si>
    <t>20140801_Orange14_begging_calls_180518VOI.dat</t>
  </si>
  <si>
    <t>20140801_Yellow14_dead_crow_180518VOI.dat</t>
  </si>
  <si>
    <t>20140804_Gray14_dead_sparrow_180518VOI.dat</t>
  </si>
  <si>
    <t>20140804_LtBlue14_dead_sparrow_180518VOI.dat</t>
  </si>
  <si>
    <t>20140804_PowderBlue14_dead_crow_180518VOI.dat</t>
  </si>
  <si>
    <t>20140806_Green14_dead_crow_180518VOI.dat</t>
  </si>
  <si>
    <t>20140806_White14_begging_calls_180518VOI.dat</t>
  </si>
  <si>
    <t>20140806_Yellow14_scolding_calls_180518VOI.dat</t>
  </si>
  <si>
    <t>20140808_Gray14_dead_crow_180518VOI.dat</t>
  </si>
  <si>
    <t>20140808_LtBlue14_begging_calls_180518VOI.dat</t>
  </si>
  <si>
    <t>20140808_Orange14_dead_sparrow_180518VOI.dat</t>
  </si>
  <si>
    <t>20140811_PowderBlue14_dead_sparrow_180518VOI.dat</t>
  </si>
  <si>
    <t>20140811_White14_scolding_calls_180518VOI.dat</t>
  </si>
  <si>
    <t>Green</t>
  </si>
  <si>
    <t>Yellow</t>
  </si>
  <si>
    <t>Gray</t>
  </si>
  <si>
    <t>LtBlue</t>
  </si>
  <si>
    <t>Orange</t>
  </si>
  <si>
    <t>PowderBlue</t>
  </si>
  <si>
    <t>White</t>
  </si>
  <si>
    <t>Individual</t>
  </si>
  <si>
    <t>NCL</t>
  </si>
  <si>
    <t>Hippo</t>
  </si>
  <si>
    <t>Striatum</t>
  </si>
  <si>
    <t>Amygdala</t>
  </si>
  <si>
    <t>Begging</t>
  </si>
  <si>
    <t>Dead_sparrow</t>
  </si>
  <si>
    <t>Dead_crow</t>
  </si>
  <si>
    <t>Scolding</t>
  </si>
  <si>
    <t>Stim</t>
  </si>
  <si>
    <t>Stimulus_full</t>
  </si>
  <si>
    <t xml:space="preserve">Begging </t>
  </si>
  <si>
    <t>Dead sparrow</t>
  </si>
  <si>
    <t xml:space="preserve">Dead crow </t>
  </si>
  <si>
    <t>Scary_exp_pre_sparrow</t>
  </si>
  <si>
    <t>Scray_exp_pre_beg</t>
  </si>
  <si>
    <t xml:space="preserve">Average </t>
  </si>
  <si>
    <t>average</t>
  </si>
  <si>
    <t>Empty room</t>
  </si>
  <si>
    <t>GreenER</t>
  </si>
  <si>
    <t>YellowER</t>
  </si>
  <si>
    <t>BlueER</t>
  </si>
  <si>
    <t>Emptry room</t>
  </si>
  <si>
    <t>Empty_room</t>
  </si>
  <si>
    <t>Blue6_no</t>
  </si>
  <si>
    <t>Green6_no</t>
  </si>
  <si>
    <t>Yellow6_no</t>
  </si>
  <si>
    <t>Empty room birds</t>
  </si>
  <si>
    <t>GNV</t>
  </si>
  <si>
    <t>N_emptyroom</t>
  </si>
  <si>
    <t>Septum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</si>
</sst>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0" fillId="2" borderId="0" xfId="0" applyFill="1"/>
    <xf numFmtId="0" fontId="0" fillId="3" borderId="0" xfId="0" applyFill="1"/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3" fillId="2" borderId="0" xfId="0" applyFont="1" applyFill="1"/>
    <xf numFmtId="0" fontId="3" fillId="6" borderId="0" xfId="0" applyFont="1" applyFill="1"/>
    <xf numFmtId="0" fontId="0" fillId="6" borderId="0" xfId="0" applyFill="1"/>
    <xf numFmtId="0" fontId="3" fillId="7" borderId="0" xfId="0" applyFont="1" applyFill="1"/>
    <xf numFmtId="0" fontId="0" fillId="7" borderId="0" xfId="0" applyFill="1"/>
    <xf numFmtId="0" fontId="3" fillId="3" borderId="0" xfId="0" applyFont="1" applyFill="1"/>
  </cellXfs>
  <cellStyles count="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NCL!$E$22</c:f>
              <c:strCache>
                <c:ptCount val="1"/>
                <c:pt idx="0">
                  <c:v>Dead sparrow</c:v>
                </c:pt>
              </c:strCache>
            </c:strRef>
          </c:tx>
          <c:spPr>
            <a:ln w="47625">
              <a:noFill/>
            </a:ln>
          </c:spPr>
          <c:xVal>
            <c:numRef>
              <c:f>NCL!$D$23:$D$29</c:f>
              <c:numCache>
                <c:formatCode>General</c:formatCode>
                <c:ptCount val="7"/>
                <c:pt idx="0">
                  <c:v>1.0</c:v>
                </c:pt>
                <c:pt idx="1">
                  <c:v>0.0</c:v>
                </c:pt>
                <c:pt idx="2">
                  <c:v>2.0</c:v>
                </c:pt>
                <c:pt idx="3">
                  <c:v>2.0</c:v>
                </c:pt>
                <c:pt idx="4">
                  <c:v>2.0</c:v>
                </c:pt>
                <c:pt idx="5">
                  <c:v>0.0</c:v>
                </c:pt>
                <c:pt idx="6">
                  <c:v>0.0</c:v>
                </c:pt>
              </c:numCache>
            </c:numRef>
          </c:xVal>
          <c:yVal>
            <c:numRef>
              <c:f>NCL!$E$23:$E$29</c:f>
              <c:numCache>
                <c:formatCode>General</c:formatCode>
                <c:ptCount val="7"/>
                <c:pt idx="0">
                  <c:v>889.1182250000001</c:v>
                </c:pt>
                <c:pt idx="1">
                  <c:v>1023.798706</c:v>
                </c:pt>
                <c:pt idx="2">
                  <c:v>1026.923706</c:v>
                </c:pt>
                <c:pt idx="3">
                  <c:v>919.806946</c:v>
                </c:pt>
                <c:pt idx="4">
                  <c:v>1036.293701</c:v>
                </c:pt>
                <c:pt idx="5">
                  <c:v>1007.396179</c:v>
                </c:pt>
                <c:pt idx="6">
                  <c:v>905.579041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4310568"/>
        <c:axId val="-2113470424"/>
      </c:scatterChart>
      <c:valAx>
        <c:axId val="-214431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13470424"/>
        <c:crosses val="autoZero"/>
        <c:crossBetween val="midCat"/>
      </c:valAx>
      <c:valAx>
        <c:axId val="-2113470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43105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241300</xdr:colOff>
      <xdr:row>15</xdr:row>
      <xdr:rowOff>165100</xdr:rowOff>
    </xdr:from>
    <xdr:to>
      <xdr:col>12</xdr:col>
      <xdr:colOff>685800</xdr:colOff>
      <xdr:row>30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ExternalData_2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xternalData_3" connectionId="2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ata" connectionId="1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data" connectionId="1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data" connectionId="1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dat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9" workbookViewId="0">
      <selection activeCell="A41" sqref="A41"/>
    </sheetView>
  </sheetViews>
  <sheetFormatPr baseColWidth="10" defaultRowHeight="15" x14ac:dyDescent="0"/>
  <cols>
    <col min="1" max="1" width="48.1640625" bestFit="1" customWidth="1"/>
  </cols>
  <sheetData>
    <row r="1" spans="1:8">
      <c r="A1" t="s">
        <v>45</v>
      </c>
      <c r="B1" t="s">
        <v>35</v>
      </c>
      <c r="C1" t="s">
        <v>44</v>
      </c>
      <c r="D1" t="s">
        <v>37</v>
      </c>
      <c r="E1" t="s">
        <v>36</v>
      </c>
      <c r="F1" t="s">
        <v>38</v>
      </c>
      <c r="G1" t="s">
        <v>39</v>
      </c>
      <c r="H1" t="s">
        <v>65</v>
      </c>
    </row>
    <row r="2" spans="1:8" s="5" customFormat="1">
      <c r="A2" s="4" t="s">
        <v>2</v>
      </c>
      <c r="B2" s="5" t="s">
        <v>30</v>
      </c>
      <c r="C2" s="5" t="s">
        <v>40</v>
      </c>
      <c r="D2">
        <v>824.30206299999998</v>
      </c>
      <c r="E2" s="5">
        <v>1080.6236570000001</v>
      </c>
      <c r="F2" s="5">
        <v>1321.0992429999999</v>
      </c>
      <c r="G2" s="5">
        <v>972.64977999999996</v>
      </c>
      <c r="H2">
        <v>1133.9185789999999</v>
      </c>
    </row>
    <row r="3" spans="1:8" s="5" customFormat="1">
      <c r="A3" s="6" t="s">
        <v>0</v>
      </c>
      <c r="B3" s="7" t="s">
        <v>28</v>
      </c>
      <c r="C3" s="7" t="s">
        <v>40</v>
      </c>
      <c r="D3">
        <v>955.100098</v>
      </c>
      <c r="E3" s="7">
        <v>1201.012939</v>
      </c>
      <c r="F3" s="7">
        <v>1220.0585940000001</v>
      </c>
      <c r="G3" s="7">
        <v>992.24426300000005</v>
      </c>
      <c r="H3">
        <v>1119.423096</v>
      </c>
    </row>
    <row r="4" spans="1:8" s="5" customFormat="1">
      <c r="A4" s="8" t="s">
        <v>24</v>
      </c>
      <c r="B4" s="2" t="s">
        <v>31</v>
      </c>
      <c r="C4" s="2" t="s">
        <v>40</v>
      </c>
      <c r="D4">
        <v>683.06463599999995</v>
      </c>
      <c r="E4" s="2">
        <v>1117.4041749999999</v>
      </c>
      <c r="F4" s="2">
        <v>1323.5820309999999</v>
      </c>
      <c r="G4" s="2">
        <v>1025.2132570000001</v>
      </c>
      <c r="H4">
        <v>1199.288818</v>
      </c>
    </row>
    <row r="5" spans="1:8" s="5" customFormat="1">
      <c r="A5" s="9" t="s">
        <v>15</v>
      </c>
      <c r="B5" s="10" t="s">
        <v>32</v>
      </c>
      <c r="C5" s="10" t="s">
        <v>40</v>
      </c>
      <c r="D5">
        <v>851.68487500000003</v>
      </c>
      <c r="E5" s="10">
        <v>1042.4030760000001</v>
      </c>
      <c r="F5" s="10">
        <v>1352.5225829999999</v>
      </c>
      <c r="G5" s="10">
        <v>1035.8330080000001</v>
      </c>
      <c r="H5">
        <v>1258.7585449999999</v>
      </c>
    </row>
    <row r="6" spans="1:8" s="7" customFormat="1">
      <c r="A6" s="11" t="s">
        <v>12</v>
      </c>
      <c r="B6" s="12" t="s">
        <v>33</v>
      </c>
      <c r="C6" s="12" t="s">
        <v>40</v>
      </c>
      <c r="D6">
        <v>933.34173599999997</v>
      </c>
      <c r="E6" s="12">
        <v>1106.4678960000001</v>
      </c>
      <c r="F6" s="12">
        <v>1268.7509769999999</v>
      </c>
      <c r="G6" s="12">
        <v>991.42663600000003</v>
      </c>
      <c r="H6">
        <v>1138.023193</v>
      </c>
    </row>
    <row r="7" spans="1:8" s="7" customFormat="1">
      <c r="A7" s="1" t="s">
        <v>21</v>
      </c>
      <c r="B7" t="s">
        <v>34</v>
      </c>
      <c r="C7" t="s">
        <v>40</v>
      </c>
      <c r="D7">
        <v>855.63708499999996</v>
      </c>
      <c r="E7">
        <v>1107.1339109999999</v>
      </c>
      <c r="F7">
        <v>1264.679443</v>
      </c>
      <c r="G7">
        <v>1024.721558</v>
      </c>
      <c r="H7">
        <v>1201.619751</v>
      </c>
    </row>
    <row r="8" spans="1:8" s="7" customFormat="1">
      <c r="A8" s="13" t="s">
        <v>10</v>
      </c>
      <c r="B8" s="3" t="s">
        <v>29</v>
      </c>
      <c r="C8" s="3" t="s">
        <v>40</v>
      </c>
      <c r="D8">
        <v>898.73840299999995</v>
      </c>
      <c r="E8" s="3">
        <v>1161.469116</v>
      </c>
      <c r="F8" s="3">
        <v>1315.9476320000001</v>
      </c>
      <c r="G8" s="3">
        <v>929.63299600000005</v>
      </c>
      <c r="H8">
        <v>1222.3366699999999</v>
      </c>
    </row>
    <row r="9" spans="1:8" s="7" customFormat="1">
      <c r="A9" s="4" t="s">
        <v>23</v>
      </c>
      <c r="B9" s="5" t="s">
        <v>30</v>
      </c>
      <c r="C9" s="5" t="s">
        <v>42</v>
      </c>
      <c r="D9">
        <v>856.44549600000005</v>
      </c>
      <c r="E9" s="5">
        <v>1077.6369629999999</v>
      </c>
      <c r="F9" s="5">
        <v>1310.1986079999999</v>
      </c>
      <c r="G9" s="5">
        <v>1054.5017089999999</v>
      </c>
      <c r="H9">
        <v>1204.5950929999999</v>
      </c>
    </row>
    <row r="10" spans="1:8" s="2" customFormat="1">
      <c r="A10" s="6" t="s">
        <v>20</v>
      </c>
      <c r="B10" s="7" t="s">
        <v>28</v>
      </c>
      <c r="C10" s="7" t="s">
        <v>42</v>
      </c>
      <c r="D10">
        <v>986.04132100000004</v>
      </c>
      <c r="E10" s="7">
        <v>1134.218018</v>
      </c>
      <c r="F10" s="7">
        <v>1284.2863769999999</v>
      </c>
      <c r="G10" s="7">
        <v>958.23620600000004</v>
      </c>
      <c r="H10">
        <v>1215.862427</v>
      </c>
    </row>
    <row r="11" spans="1:8" s="2" customFormat="1">
      <c r="A11" s="8" t="s">
        <v>3</v>
      </c>
      <c r="B11" s="2" t="s">
        <v>31</v>
      </c>
      <c r="C11" s="2" t="s">
        <v>42</v>
      </c>
      <c r="D11">
        <v>740.14660600000002</v>
      </c>
      <c r="E11" s="2">
        <v>1101.407837</v>
      </c>
      <c r="F11" s="2">
        <v>1253.2567140000001</v>
      </c>
      <c r="G11" s="2">
        <v>1001.677368</v>
      </c>
      <c r="H11">
        <v>1137.0187989999999</v>
      </c>
    </row>
    <row r="12" spans="1:8" s="2" customFormat="1">
      <c r="A12" s="9" t="s">
        <v>9</v>
      </c>
      <c r="B12" s="10" t="s">
        <v>32</v>
      </c>
      <c r="C12" s="10" t="s">
        <v>42</v>
      </c>
      <c r="D12">
        <v>818.87744099999998</v>
      </c>
      <c r="E12" s="10">
        <v>1064.3729249999999</v>
      </c>
      <c r="F12" s="10">
        <v>1403.5313719999999</v>
      </c>
      <c r="G12" s="10">
        <v>965.97021500000005</v>
      </c>
      <c r="H12">
        <v>1304.9664310000001</v>
      </c>
    </row>
    <row r="13" spans="1:8" s="2" customFormat="1">
      <c r="A13" s="11" t="s">
        <v>19</v>
      </c>
      <c r="B13" s="12" t="s">
        <v>33</v>
      </c>
      <c r="C13" s="12" t="s">
        <v>42</v>
      </c>
      <c r="D13">
        <v>984.24017300000003</v>
      </c>
      <c r="E13" s="12">
        <v>1117.107788</v>
      </c>
      <c r="F13" s="12">
        <v>1305.0410159999999</v>
      </c>
      <c r="G13" s="12">
        <v>1001.728333</v>
      </c>
      <c r="H13">
        <v>1199.3420410000001</v>
      </c>
    </row>
    <row r="14" spans="1:8" s="10" customFormat="1">
      <c r="A14" s="1" t="s">
        <v>13</v>
      </c>
      <c r="B14" t="s">
        <v>34</v>
      </c>
      <c r="C14" t="s">
        <v>42</v>
      </c>
      <c r="D14">
        <v>777.44390899999996</v>
      </c>
      <c r="E14">
        <v>1102.5363769999999</v>
      </c>
      <c r="F14">
        <v>1257.1594239999999</v>
      </c>
      <c r="G14">
        <v>1004.98407</v>
      </c>
      <c r="H14">
        <v>1251.0462649999999</v>
      </c>
    </row>
    <row r="15" spans="1:8" s="10" customFormat="1">
      <c r="A15" s="13" t="s">
        <v>16</v>
      </c>
      <c r="B15" s="3" t="s">
        <v>29</v>
      </c>
      <c r="C15" s="3" t="s">
        <v>42</v>
      </c>
      <c r="D15">
        <v>863.78179899999998</v>
      </c>
      <c r="E15" s="3">
        <v>1130.8439940000001</v>
      </c>
      <c r="F15" s="3">
        <v>1348.069336</v>
      </c>
      <c r="G15" s="3">
        <v>996.93292199999996</v>
      </c>
      <c r="H15">
        <v>1223.513672</v>
      </c>
    </row>
    <row r="16" spans="1:8" s="10" customFormat="1">
      <c r="A16" s="4" t="s">
        <v>17</v>
      </c>
      <c r="B16" s="5" t="s">
        <v>30</v>
      </c>
      <c r="C16" s="5" t="s">
        <v>41</v>
      </c>
      <c r="D16">
        <v>1105.1082759999999</v>
      </c>
      <c r="E16" s="5">
        <v>889.11822500000005</v>
      </c>
      <c r="F16" s="5">
        <v>1236.7386469999999</v>
      </c>
      <c r="G16" s="5">
        <v>1038.1597899999999</v>
      </c>
      <c r="H16">
        <v>1255.2974850000001</v>
      </c>
    </row>
    <row r="17" spans="1:8" s="10" customFormat="1">
      <c r="A17" s="6" t="s">
        <v>5</v>
      </c>
      <c r="B17" s="7" t="s">
        <v>28</v>
      </c>
      <c r="C17" s="7" t="s">
        <v>41</v>
      </c>
      <c r="D17">
        <v>929.12042199999996</v>
      </c>
      <c r="E17" s="7">
        <v>1023.798706</v>
      </c>
      <c r="F17" s="7">
        <v>1223.6657709999999</v>
      </c>
      <c r="G17" s="7">
        <v>988.91046100000005</v>
      </c>
      <c r="H17">
        <v>1116.2829589999999</v>
      </c>
    </row>
    <row r="18" spans="1:8" s="12" customFormat="1">
      <c r="A18" s="8" t="s">
        <v>18</v>
      </c>
      <c r="B18" s="2" t="s">
        <v>31</v>
      </c>
      <c r="C18" s="2" t="s">
        <v>41</v>
      </c>
      <c r="D18">
        <v>998.043091</v>
      </c>
      <c r="E18" s="2">
        <v>1026.923706</v>
      </c>
      <c r="F18" s="2">
        <v>1402.7235109999999</v>
      </c>
      <c r="G18" s="2">
        <v>975.36425799999995</v>
      </c>
      <c r="H18">
        <v>1202.7258300000001</v>
      </c>
    </row>
    <row r="19" spans="1:8" s="12" customFormat="1">
      <c r="A19" s="9" t="s">
        <v>25</v>
      </c>
      <c r="B19" s="10" t="s">
        <v>32</v>
      </c>
      <c r="C19" s="10" t="s">
        <v>41</v>
      </c>
      <c r="D19">
        <v>1040.8767089999999</v>
      </c>
      <c r="E19" s="10">
        <v>919.80694600000004</v>
      </c>
      <c r="F19" s="10">
        <v>1285.7110600000001</v>
      </c>
      <c r="G19" s="10">
        <v>1079.8591309999999</v>
      </c>
      <c r="H19">
        <v>1253.9494629999999</v>
      </c>
    </row>
    <row r="20" spans="1:8" s="12" customFormat="1">
      <c r="A20" s="11" t="s">
        <v>26</v>
      </c>
      <c r="B20" s="12" t="s">
        <v>33</v>
      </c>
      <c r="C20" s="12" t="s">
        <v>41</v>
      </c>
      <c r="D20">
        <v>1047.8114009999999</v>
      </c>
      <c r="E20" s="12">
        <v>1036.2937010000001</v>
      </c>
      <c r="F20" s="12">
        <v>1197.2052000000001</v>
      </c>
      <c r="G20" s="12">
        <v>1063.038818</v>
      </c>
      <c r="H20">
        <v>1140.0288089999999</v>
      </c>
    </row>
    <row r="21" spans="1:8" s="12" customFormat="1">
      <c r="A21" s="1" t="s">
        <v>7</v>
      </c>
      <c r="B21" t="s">
        <v>34</v>
      </c>
      <c r="C21" t="s">
        <v>41</v>
      </c>
      <c r="D21">
        <v>1067.3504640000001</v>
      </c>
      <c r="E21">
        <v>1007.396179</v>
      </c>
      <c r="F21">
        <v>1158.710327</v>
      </c>
      <c r="G21">
        <v>1136.641846</v>
      </c>
      <c r="H21">
        <v>1201.585327</v>
      </c>
    </row>
    <row r="22" spans="1:8">
      <c r="A22" s="13" t="s">
        <v>1</v>
      </c>
      <c r="B22" s="3" t="s">
        <v>29</v>
      </c>
      <c r="C22" s="3" t="s">
        <v>41</v>
      </c>
      <c r="D22">
        <v>945.75817900000004</v>
      </c>
      <c r="E22" s="3">
        <v>905.57904099999996</v>
      </c>
      <c r="F22" s="3">
        <v>1171.388794</v>
      </c>
      <c r="G22" s="3">
        <v>1041.815552</v>
      </c>
      <c r="H22">
        <v>1126.061279</v>
      </c>
    </row>
    <row r="23" spans="1:8">
      <c r="B23" t="s">
        <v>56</v>
      </c>
      <c r="C23" s="3" t="s">
        <v>58</v>
      </c>
      <c r="D23">
        <v>1079.9654375546406</v>
      </c>
      <c r="E23">
        <v>927.46587383769452</v>
      </c>
      <c r="F23">
        <v>1309.6783972596877</v>
      </c>
      <c r="G23">
        <v>1137.2121227692708</v>
      </c>
      <c r="H23">
        <v>1221.8691452639014</v>
      </c>
    </row>
    <row r="24" spans="1:8">
      <c r="B24" t="s">
        <v>54</v>
      </c>
      <c r="C24" s="3" t="s">
        <v>58</v>
      </c>
      <c r="D24">
        <v>1076.7445100163648</v>
      </c>
      <c r="E24">
        <v>919.00035178150085</v>
      </c>
      <c r="F24">
        <v>1285.190994523542</v>
      </c>
      <c r="G24">
        <v>1216.1820770119832</v>
      </c>
      <c r="H24">
        <v>1195.6409465805114</v>
      </c>
    </row>
    <row r="25" spans="1:8">
      <c r="B25" t="s">
        <v>55</v>
      </c>
      <c r="C25" s="3" t="s">
        <v>58</v>
      </c>
      <c r="D25">
        <v>1036.1389832767888</v>
      </c>
      <c r="E25">
        <v>915.50806905306706</v>
      </c>
      <c r="F25">
        <v>1287.1377206247255</v>
      </c>
      <c r="G25">
        <v>1076.6404564921395</v>
      </c>
      <c r="H25">
        <v>1272.0166526694891</v>
      </c>
    </row>
    <row r="26" spans="1:8" s="3" customFormat="1">
      <c r="A26" s="4" t="s">
        <v>11</v>
      </c>
      <c r="B26" s="5" t="s">
        <v>30</v>
      </c>
      <c r="C26" s="5" t="s">
        <v>43</v>
      </c>
      <c r="D26">
        <v>869.03594999999996</v>
      </c>
      <c r="E26" s="5">
        <v>1096.911865</v>
      </c>
      <c r="F26" s="5">
        <v>1314.8460689999999</v>
      </c>
      <c r="G26" s="5">
        <v>1000.4710690000001</v>
      </c>
      <c r="H26">
        <v>1191.1907960000001</v>
      </c>
    </row>
    <row r="27" spans="1:8" s="3" customFormat="1">
      <c r="A27" s="6" t="s">
        <v>14</v>
      </c>
      <c r="B27" s="7" t="s">
        <v>28</v>
      </c>
      <c r="C27" s="7" t="s">
        <v>43</v>
      </c>
      <c r="D27">
        <v>990.80523700000003</v>
      </c>
      <c r="E27" s="7">
        <v>1158.434448</v>
      </c>
      <c r="F27" s="7">
        <v>1323.284302</v>
      </c>
      <c r="G27" s="7">
        <v>981.35638400000005</v>
      </c>
      <c r="H27">
        <v>1214.2955320000001</v>
      </c>
    </row>
    <row r="28" spans="1:8" s="3" customFormat="1">
      <c r="A28" s="8" t="s">
        <v>8</v>
      </c>
      <c r="B28" s="2" t="s">
        <v>31</v>
      </c>
      <c r="C28" s="2" t="s">
        <v>43</v>
      </c>
      <c r="D28">
        <v>752.35260000000005</v>
      </c>
      <c r="E28" s="2">
        <v>1087.4140620000001</v>
      </c>
      <c r="F28" s="2">
        <v>1315.4921879999999</v>
      </c>
      <c r="G28" s="2">
        <v>1016.813416</v>
      </c>
      <c r="H28">
        <v>1216.7711179999999</v>
      </c>
    </row>
    <row r="29" spans="1:8" s="3" customFormat="1">
      <c r="A29" s="9" t="s">
        <v>4</v>
      </c>
      <c r="B29" s="10" t="s">
        <v>32</v>
      </c>
      <c r="C29" s="10" t="s">
        <v>43</v>
      </c>
      <c r="D29">
        <v>831.05041500000004</v>
      </c>
      <c r="E29" s="10">
        <v>1118.710693</v>
      </c>
      <c r="F29" s="10">
        <v>1406.084717</v>
      </c>
      <c r="G29" s="10">
        <v>979.91699200000005</v>
      </c>
      <c r="H29">
        <v>1250.448975</v>
      </c>
    </row>
    <row r="30" spans="1:8">
      <c r="A30" s="11" t="s">
        <v>6</v>
      </c>
      <c r="B30" s="12" t="s">
        <v>33</v>
      </c>
      <c r="C30" s="12" t="s">
        <v>43</v>
      </c>
      <c r="D30">
        <v>877.47314500000005</v>
      </c>
      <c r="E30" s="12">
        <v>1153.4853519999999</v>
      </c>
      <c r="F30" s="12">
        <v>1278.402466</v>
      </c>
      <c r="G30" s="12">
        <v>923.90167199999996</v>
      </c>
      <c r="H30">
        <v>1161.4748540000001</v>
      </c>
    </row>
    <row r="31" spans="1:8">
      <c r="A31" s="1" t="s">
        <v>27</v>
      </c>
      <c r="B31" t="s">
        <v>34</v>
      </c>
      <c r="C31" t="s">
        <v>43</v>
      </c>
      <c r="D31">
        <v>844.91216999999995</v>
      </c>
      <c r="E31">
        <v>1051.819092</v>
      </c>
      <c r="F31">
        <v>1218.992798</v>
      </c>
      <c r="G31">
        <v>1002.871399</v>
      </c>
      <c r="H31">
        <v>1178.7298579999999</v>
      </c>
    </row>
    <row r="32" spans="1:8">
      <c r="A32" s="13" t="s">
        <v>22</v>
      </c>
      <c r="B32" s="3" t="s">
        <v>29</v>
      </c>
      <c r="C32" s="3" t="s">
        <v>43</v>
      </c>
      <c r="D32">
        <v>822.27032499999996</v>
      </c>
      <c r="E32" s="3">
        <v>1079.638062</v>
      </c>
      <c r="F32" s="3">
        <v>1388.440063</v>
      </c>
      <c r="G32" s="3">
        <v>942.32000700000003</v>
      </c>
      <c r="H32">
        <v>1280.341187</v>
      </c>
    </row>
  </sheetData>
  <sortState ref="A2:H32">
    <sortCondition ref="C2:C3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C28" sqref="C28"/>
    </sheetView>
  </sheetViews>
  <sheetFormatPr baseColWidth="10" defaultRowHeight="15" x14ac:dyDescent="0"/>
  <cols>
    <col min="1" max="2" width="12.1640625" bestFit="1" customWidth="1"/>
    <col min="3" max="4" width="29.33203125" customWidth="1"/>
    <col min="5" max="5" width="12.1640625" bestFit="1" customWidth="1"/>
  </cols>
  <sheetData>
    <row r="1" spans="1:11">
      <c r="A1" t="s">
        <v>45</v>
      </c>
      <c r="B1" t="s">
        <v>35</v>
      </c>
      <c r="C1" t="s">
        <v>49</v>
      </c>
      <c r="D1" t="s">
        <v>50</v>
      </c>
      <c r="E1" t="s">
        <v>46</v>
      </c>
      <c r="F1" t="s">
        <v>48</v>
      </c>
      <c r="G1" t="s">
        <v>47</v>
      </c>
      <c r="H1" t="s">
        <v>43</v>
      </c>
      <c r="I1" t="s">
        <v>53</v>
      </c>
      <c r="J1" t="s">
        <v>63</v>
      </c>
      <c r="K1" t="s">
        <v>64</v>
      </c>
    </row>
    <row r="2" spans="1:11">
      <c r="A2" s="1" t="s">
        <v>2</v>
      </c>
      <c r="B2" t="s">
        <v>30</v>
      </c>
      <c r="C2">
        <v>1</v>
      </c>
      <c r="D2">
        <v>0</v>
      </c>
      <c r="E2">
        <v>824.30206299999998</v>
      </c>
      <c r="F2">
        <v>856.44549600000005</v>
      </c>
      <c r="G2">
        <v>1105.1082759999999</v>
      </c>
      <c r="H2">
        <v>869.03594999999996</v>
      </c>
    </row>
    <row r="3" spans="1:11">
      <c r="A3" s="1" t="s">
        <v>11</v>
      </c>
      <c r="B3" t="s">
        <v>28</v>
      </c>
      <c r="C3">
        <v>0</v>
      </c>
      <c r="D3">
        <v>0</v>
      </c>
      <c r="E3">
        <v>955.100098</v>
      </c>
      <c r="F3">
        <v>986.04132100000004</v>
      </c>
      <c r="G3">
        <v>929.12042199999996</v>
      </c>
      <c r="H3">
        <v>990.80523700000003</v>
      </c>
    </row>
    <row r="4" spans="1:11">
      <c r="A4" s="1" t="s">
        <v>17</v>
      </c>
      <c r="B4" t="s">
        <v>31</v>
      </c>
      <c r="C4">
        <v>2</v>
      </c>
      <c r="D4">
        <v>2</v>
      </c>
      <c r="E4">
        <v>683.06463599999995</v>
      </c>
      <c r="F4">
        <v>740.14660600000002</v>
      </c>
      <c r="G4">
        <v>998.043091</v>
      </c>
      <c r="H4">
        <v>752.35260000000005</v>
      </c>
    </row>
    <row r="5" spans="1:11">
      <c r="A5" s="1" t="s">
        <v>23</v>
      </c>
      <c r="B5" t="s">
        <v>32</v>
      </c>
      <c r="C5">
        <v>2</v>
      </c>
      <c r="D5">
        <v>2</v>
      </c>
      <c r="E5">
        <v>851.68487500000003</v>
      </c>
      <c r="F5">
        <v>818.87744099999998</v>
      </c>
      <c r="G5">
        <v>1040.8767089999999</v>
      </c>
      <c r="H5">
        <v>831.05041500000004</v>
      </c>
    </row>
    <row r="6" spans="1:11">
      <c r="A6" s="1" t="s">
        <v>0</v>
      </c>
      <c r="B6" t="s">
        <v>33</v>
      </c>
      <c r="C6">
        <v>2</v>
      </c>
      <c r="D6">
        <v>1</v>
      </c>
      <c r="E6">
        <v>933.34173599999997</v>
      </c>
      <c r="F6">
        <v>984.24017300000003</v>
      </c>
      <c r="G6">
        <v>1047.8114009999999</v>
      </c>
      <c r="H6">
        <v>877.47314500000005</v>
      </c>
    </row>
    <row r="7" spans="1:11">
      <c r="A7" s="1" t="s">
        <v>14</v>
      </c>
      <c r="B7" t="s">
        <v>34</v>
      </c>
      <c r="C7">
        <v>0</v>
      </c>
      <c r="D7">
        <v>1</v>
      </c>
      <c r="E7">
        <v>855.63708499999996</v>
      </c>
      <c r="F7">
        <v>777.44390899999996</v>
      </c>
      <c r="G7">
        <v>1067.3504640000001</v>
      </c>
      <c r="H7">
        <v>844.91216999999995</v>
      </c>
    </row>
    <row r="8" spans="1:11">
      <c r="A8" s="1" t="s">
        <v>20</v>
      </c>
      <c r="B8" t="s">
        <v>29</v>
      </c>
      <c r="C8">
        <v>0</v>
      </c>
      <c r="D8">
        <v>0</v>
      </c>
      <c r="E8">
        <v>898.73840299999995</v>
      </c>
      <c r="F8">
        <v>863.78179899999998</v>
      </c>
      <c r="G8">
        <v>945.75817900000004</v>
      </c>
      <c r="H8">
        <v>822.27032499999996</v>
      </c>
    </row>
    <row r="9" spans="1:11">
      <c r="B9" t="s">
        <v>56</v>
      </c>
      <c r="C9">
        <v>0</v>
      </c>
      <c r="D9">
        <v>0</v>
      </c>
      <c r="I9">
        <v>56980.613280999998</v>
      </c>
      <c r="J9">
        <v>52761.515599999999</v>
      </c>
      <c r="K9">
        <f>(I9/J9)*1000</f>
        <v>1079.9654375546406</v>
      </c>
    </row>
    <row r="10" spans="1:11">
      <c r="B10" t="s">
        <v>54</v>
      </c>
      <c r="C10">
        <v>0</v>
      </c>
      <c r="D10">
        <v>0</v>
      </c>
      <c r="I10">
        <v>127911.25</v>
      </c>
      <c r="J10">
        <v>118794.42969999999</v>
      </c>
      <c r="K10">
        <f t="shared" ref="K10:K11" si="0">(I10/J10)*1000</f>
        <v>1076.7445100163648</v>
      </c>
    </row>
    <row r="11" spans="1:11">
      <c r="A11" s="1"/>
      <c r="B11" t="s">
        <v>55</v>
      </c>
      <c r="C11">
        <v>0</v>
      </c>
      <c r="D11">
        <v>0</v>
      </c>
      <c r="I11">
        <v>102523.0625</v>
      </c>
      <c r="J11">
        <v>98947.210900000005</v>
      </c>
      <c r="K11">
        <f t="shared" si="0"/>
        <v>1036.1389832767888</v>
      </c>
    </row>
    <row r="12" spans="1:11">
      <c r="A12" s="1"/>
    </row>
    <row r="13" spans="1:11">
      <c r="A13" s="1"/>
    </row>
    <row r="14" spans="1:11">
      <c r="A14" s="1"/>
    </row>
    <row r="15" spans="1:11">
      <c r="A15" s="1"/>
    </row>
    <row r="16" spans="1:11">
      <c r="A16" s="1"/>
    </row>
    <row r="17" spans="1:8">
      <c r="A17" s="1" t="s">
        <v>51</v>
      </c>
      <c r="E17">
        <f>AVERAGE(E2:E8)</f>
        <v>857.40984228571438</v>
      </c>
      <c r="F17">
        <f>AVERAGE(F2:F8)</f>
        <v>860.9966778571428</v>
      </c>
      <c r="G17">
        <f>AVERAGE(G2:G8)</f>
        <v>1019.1526488571428</v>
      </c>
      <c r="H17">
        <f>AVERAGE(H2:H8)</f>
        <v>855.41426314285729</v>
      </c>
    </row>
    <row r="18" spans="1:8">
      <c r="A18" s="1"/>
    </row>
    <row r="19" spans="1:8">
      <c r="A19" s="1"/>
    </row>
    <row r="20" spans="1:8">
      <c r="A20" s="1"/>
    </row>
    <row r="21" spans="1:8">
      <c r="A21" s="1"/>
    </row>
    <row r="22" spans="1:8">
      <c r="A22" s="1"/>
    </row>
    <row r="23" spans="1:8">
      <c r="A23" s="1"/>
    </row>
    <row r="24" spans="1:8">
      <c r="A24" s="1"/>
    </row>
    <row r="25" spans="1:8">
      <c r="A25" s="1"/>
    </row>
    <row r="26" spans="1:8">
      <c r="A26" s="1"/>
    </row>
    <row r="27" spans="1:8">
      <c r="A27" s="1"/>
    </row>
    <row r="28" spans="1:8">
      <c r="A28" s="1"/>
    </row>
    <row r="29" spans="1:8">
      <c r="A29" s="1"/>
    </row>
    <row r="40" spans="3:3">
      <c r="C40" t="s">
        <v>36</v>
      </c>
    </row>
  </sheetData>
  <sortState ref="A2:C29">
    <sortCondition ref="B2:B2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D22" sqref="D22:E29"/>
    </sheetView>
  </sheetViews>
  <sheetFormatPr baseColWidth="10" defaultRowHeight="15" x14ac:dyDescent="0"/>
  <sheetData>
    <row r="1" spans="1:11">
      <c r="A1" s="1" t="s">
        <v>45</v>
      </c>
      <c r="B1" s="1" t="s">
        <v>35</v>
      </c>
      <c r="C1" s="1" t="s">
        <v>49</v>
      </c>
      <c r="D1" s="1" t="s">
        <v>50</v>
      </c>
      <c r="E1" s="1" t="s">
        <v>46</v>
      </c>
      <c r="F1" s="1" t="s">
        <v>48</v>
      </c>
      <c r="G1" s="1" t="s">
        <v>47</v>
      </c>
      <c r="H1" s="1" t="s">
        <v>43</v>
      </c>
      <c r="I1" s="1" t="s">
        <v>57</v>
      </c>
      <c r="J1" t="s">
        <v>63</v>
      </c>
      <c r="K1" t="s">
        <v>64</v>
      </c>
    </row>
    <row r="2" spans="1:11">
      <c r="A2" s="1" t="s">
        <v>2</v>
      </c>
      <c r="B2" s="1" t="s">
        <v>30</v>
      </c>
      <c r="C2" s="1">
        <v>1</v>
      </c>
      <c r="D2" s="1">
        <v>0</v>
      </c>
      <c r="E2">
        <v>1080.6236570000001</v>
      </c>
      <c r="F2">
        <v>1077.6369629999999</v>
      </c>
      <c r="G2">
        <v>889.11822500000005</v>
      </c>
      <c r="H2">
        <v>1096.911865</v>
      </c>
    </row>
    <row r="3" spans="1:11">
      <c r="A3" s="1" t="s">
        <v>11</v>
      </c>
      <c r="B3" s="1" t="s">
        <v>28</v>
      </c>
      <c r="C3" s="1">
        <v>0</v>
      </c>
      <c r="D3" s="1">
        <v>0</v>
      </c>
      <c r="E3">
        <v>1201.012939</v>
      </c>
      <c r="F3">
        <v>1134.218018</v>
      </c>
      <c r="G3">
        <v>1023.798706</v>
      </c>
      <c r="H3">
        <v>1158.434448</v>
      </c>
    </row>
    <row r="4" spans="1:11">
      <c r="A4" s="1" t="s">
        <v>17</v>
      </c>
      <c r="B4" s="1" t="s">
        <v>31</v>
      </c>
      <c r="C4" s="1">
        <v>2</v>
      </c>
      <c r="D4" s="1">
        <v>2</v>
      </c>
      <c r="E4">
        <v>1117.4041749999999</v>
      </c>
      <c r="F4">
        <v>1101.407837</v>
      </c>
      <c r="G4">
        <v>1026.923706</v>
      </c>
      <c r="H4">
        <v>1087.4140620000001</v>
      </c>
    </row>
    <row r="5" spans="1:11">
      <c r="A5" s="1" t="s">
        <v>23</v>
      </c>
      <c r="B5" s="1" t="s">
        <v>32</v>
      </c>
      <c r="C5" s="1">
        <v>2</v>
      </c>
      <c r="D5" s="1">
        <v>2</v>
      </c>
      <c r="E5">
        <v>1042.4030760000001</v>
      </c>
      <c r="F5">
        <v>1064.3729249999999</v>
      </c>
      <c r="G5">
        <v>919.80694600000004</v>
      </c>
      <c r="H5">
        <v>1118.710693</v>
      </c>
    </row>
    <row r="6" spans="1:11">
      <c r="A6" s="1" t="s">
        <v>0</v>
      </c>
      <c r="B6" s="1" t="s">
        <v>33</v>
      </c>
      <c r="C6" s="1">
        <v>2</v>
      </c>
      <c r="D6" s="1">
        <v>1</v>
      </c>
      <c r="E6">
        <v>1106.4678960000001</v>
      </c>
      <c r="F6">
        <v>1117.107788</v>
      </c>
      <c r="G6">
        <v>1036.2937010000001</v>
      </c>
      <c r="H6">
        <v>1153.4853519999999</v>
      </c>
    </row>
    <row r="7" spans="1:11">
      <c r="A7" s="1" t="s">
        <v>14</v>
      </c>
      <c r="B7" s="1" t="s">
        <v>34</v>
      </c>
      <c r="C7" s="1">
        <v>0</v>
      </c>
      <c r="D7" s="1">
        <v>1</v>
      </c>
      <c r="E7">
        <v>1107.1339109999999</v>
      </c>
      <c r="F7">
        <v>1102.5363769999999</v>
      </c>
      <c r="G7">
        <v>1007.396179</v>
      </c>
      <c r="H7">
        <v>1051.819092</v>
      </c>
    </row>
    <row r="8" spans="1:11">
      <c r="A8" s="1" t="s">
        <v>20</v>
      </c>
      <c r="B8" s="1" t="s">
        <v>29</v>
      </c>
      <c r="C8" s="1">
        <v>0</v>
      </c>
      <c r="D8" s="1">
        <v>0</v>
      </c>
      <c r="E8">
        <v>1161.469116</v>
      </c>
      <c r="F8">
        <v>1130.8439940000001</v>
      </c>
      <c r="G8">
        <v>905.57904099999996</v>
      </c>
      <c r="H8">
        <v>1079.638062</v>
      </c>
    </row>
    <row r="9" spans="1:11">
      <c r="A9" s="1"/>
      <c r="B9" t="s">
        <v>56</v>
      </c>
      <c r="C9">
        <v>0</v>
      </c>
      <c r="D9">
        <v>0</v>
      </c>
      <c r="I9">
        <v>56887.824219000002</v>
      </c>
      <c r="J9">
        <v>52761.515599999999</v>
      </c>
      <c r="K9">
        <f>(J9/I9)*1000</f>
        <v>927.46587383769452</v>
      </c>
    </row>
    <row r="10" spans="1:11">
      <c r="B10" t="s">
        <v>54</v>
      </c>
      <c r="C10">
        <v>0</v>
      </c>
      <c r="D10">
        <v>0</v>
      </c>
      <c r="I10">
        <v>129264.835938</v>
      </c>
      <c r="J10">
        <v>118794.42969999999</v>
      </c>
      <c r="K10">
        <f t="shared" ref="K10:K11" si="0">(J10/I10)*1000</f>
        <v>919.00035178150085</v>
      </c>
    </row>
    <row r="11" spans="1:11">
      <c r="A11" s="1"/>
      <c r="B11" t="s">
        <v>55</v>
      </c>
      <c r="C11">
        <v>0</v>
      </c>
      <c r="D11">
        <v>0</v>
      </c>
      <c r="I11">
        <v>108079.015625</v>
      </c>
      <c r="J11">
        <v>98947.210900000005</v>
      </c>
      <c r="K11">
        <f t="shared" si="0"/>
        <v>915.50806905306706</v>
      </c>
    </row>
    <row r="12" spans="1:11">
      <c r="A12" s="1"/>
    </row>
    <row r="13" spans="1:11">
      <c r="A13" s="1"/>
    </row>
    <row r="14" spans="1:11">
      <c r="A14" s="1" t="s">
        <v>52</v>
      </c>
      <c r="E14">
        <f>AVERAGE(E2:E8)</f>
        <v>1116.6449671428572</v>
      </c>
      <c r="F14">
        <f>AVERAGE(F2:F8)</f>
        <v>1104.0177002857142</v>
      </c>
      <c r="G14">
        <f>AVERAGE(G2:G8)</f>
        <v>972.70235771428577</v>
      </c>
      <c r="H14">
        <f>AVERAGE(H2:H8)</f>
        <v>1106.6305105714284</v>
      </c>
    </row>
    <row r="15" spans="1:11">
      <c r="A15" s="1"/>
    </row>
    <row r="16" spans="1:11">
      <c r="A16" s="1"/>
    </row>
    <row r="17" spans="1:5">
      <c r="A17" s="1"/>
    </row>
    <row r="18" spans="1:5">
      <c r="A18" s="1"/>
    </row>
    <row r="19" spans="1:5">
      <c r="A19" s="1"/>
    </row>
    <row r="20" spans="1:5">
      <c r="A20" s="1"/>
    </row>
    <row r="21" spans="1:5">
      <c r="A21" s="1"/>
    </row>
    <row r="22" spans="1:5">
      <c r="A22" s="1"/>
      <c r="C22" s="1" t="s">
        <v>35</v>
      </c>
      <c r="D22" s="1" t="s">
        <v>49</v>
      </c>
      <c r="E22" s="1" t="s">
        <v>47</v>
      </c>
    </row>
    <row r="23" spans="1:5">
      <c r="A23" s="1"/>
      <c r="C23" s="1" t="s">
        <v>30</v>
      </c>
      <c r="D23" s="1">
        <v>1</v>
      </c>
      <c r="E23">
        <v>889.11822500000005</v>
      </c>
    </row>
    <row r="24" spans="1:5">
      <c r="A24" s="1"/>
      <c r="C24" s="1" t="s">
        <v>28</v>
      </c>
      <c r="D24" s="1">
        <v>0</v>
      </c>
      <c r="E24">
        <v>1023.798706</v>
      </c>
    </row>
    <row r="25" spans="1:5">
      <c r="A25" s="1"/>
      <c r="C25" s="1" t="s">
        <v>31</v>
      </c>
      <c r="D25" s="1">
        <v>2</v>
      </c>
      <c r="E25">
        <v>1026.923706</v>
      </c>
    </row>
    <row r="26" spans="1:5">
      <c r="A26" s="1"/>
      <c r="C26" s="1" t="s">
        <v>32</v>
      </c>
      <c r="D26" s="1">
        <v>2</v>
      </c>
      <c r="E26">
        <v>919.80694600000004</v>
      </c>
    </row>
    <row r="27" spans="1:5">
      <c r="A27" s="1"/>
      <c r="C27" s="1" t="s">
        <v>33</v>
      </c>
      <c r="D27" s="1">
        <v>2</v>
      </c>
      <c r="E27">
        <v>1036.2937010000001</v>
      </c>
    </row>
    <row r="28" spans="1:5">
      <c r="A28" s="1"/>
      <c r="C28" s="1" t="s">
        <v>34</v>
      </c>
      <c r="D28" s="1">
        <v>0</v>
      </c>
      <c r="E28">
        <v>1007.396179</v>
      </c>
    </row>
    <row r="29" spans="1:5">
      <c r="A29" s="1"/>
      <c r="C29" s="1" t="s">
        <v>29</v>
      </c>
      <c r="D29" s="1">
        <v>0</v>
      </c>
      <c r="E29">
        <v>905.57904099999996</v>
      </c>
    </row>
  </sheetData>
  <sortState ref="A2:G29">
    <sortCondition ref="B2:B29"/>
    <sortCondition ref="C2:C29"/>
  </sortState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9" sqref="K9:K11"/>
    </sheetView>
  </sheetViews>
  <sheetFormatPr baseColWidth="10" defaultRowHeight="15" x14ac:dyDescent="0"/>
  <sheetData>
    <row r="1" spans="1:11">
      <c r="A1" s="1" t="s">
        <v>45</v>
      </c>
      <c r="B1" s="1" t="s">
        <v>35</v>
      </c>
      <c r="C1" s="1" t="s">
        <v>49</v>
      </c>
      <c r="D1" s="1" t="s">
        <v>50</v>
      </c>
      <c r="E1" s="1" t="s">
        <v>46</v>
      </c>
      <c r="F1" s="1" t="s">
        <v>48</v>
      </c>
      <c r="G1" s="1" t="s">
        <v>47</v>
      </c>
      <c r="H1" s="1" t="s">
        <v>43</v>
      </c>
      <c r="I1" s="1" t="s">
        <v>58</v>
      </c>
      <c r="J1" t="s">
        <v>63</v>
      </c>
      <c r="K1" t="s">
        <v>64</v>
      </c>
    </row>
    <row r="2" spans="1:11">
      <c r="A2" s="1" t="s">
        <v>2</v>
      </c>
      <c r="B2" s="1" t="s">
        <v>30</v>
      </c>
      <c r="C2" s="1">
        <v>1</v>
      </c>
      <c r="D2" s="1">
        <v>0</v>
      </c>
      <c r="E2">
        <v>1321.0992429999999</v>
      </c>
      <c r="F2">
        <v>1310.1986079999999</v>
      </c>
      <c r="G2">
        <v>1236.7386469999999</v>
      </c>
      <c r="H2">
        <v>1314.8460689999999</v>
      </c>
    </row>
    <row r="3" spans="1:11">
      <c r="A3" s="1" t="s">
        <v>11</v>
      </c>
      <c r="B3" s="1" t="s">
        <v>28</v>
      </c>
      <c r="C3" s="1">
        <v>0</v>
      </c>
      <c r="D3" s="1">
        <v>0</v>
      </c>
      <c r="E3">
        <v>1220.0585940000001</v>
      </c>
      <c r="F3">
        <v>1284.2863769999999</v>
      </c>
      <c r="G3">
        <v>1223.6657709999999</v>
      </c>
      <c r="H3">
        <v>1323.284302</v>
      </c>
    </row>
    <row r="4" spans="1:11">
      <c r="A4" s="1" t="s">
        <v>17</v>
      </c>
      <c r="B4" s="1" t="s">
        <v>31</v>
      </c>
      <c r="C4" s="1">
        <v>2</v>
      </c>
      <c r="D4" s="1">
        <v>2</v>
      </c>
      <c r="E4">
        <v>1323.5820309999999</v>
      </c>
      <c r="F4">
        <v>1253.2567140000001</v>
      </c>
      <c r="G4">
        <v>1402.7235109999999</v>
      </c>
      <c r="H4">
        <v>1315.4921879999999</v>
      </c>
    </row>
    <row r="5" spans="1:11">
      <c r="A5" s="1" t="s">
        <v>23</v>
      </c>
      <c r="B5" s="1" t="s">
        <v>32</v>
      </c>
      <c r="C5" s="1">
        <v>2</v>
      </c>
      <c r="D5" s="1">
        <v>2</v>
      </c>
      <c r="E5">
        <v>1352.5225829999999</v>
      </c>
      <c r="F5">
        <v>1403.5313719999999</v>
      </c>
      <c r="G5">
        <v>1285.7110600000001</v>
      </c>
      <c r="H5">
        <v>1406.084717</v>
      </c>
    </row>
    <row r="6" spans="1:11">
      <c r="A6" s="1" t="s">
        <v>0</v>
      </c>
      <c r="B6" s="1" t="s">
        <v>33</v>
      </c>
      <c r="C6" s="1">
        <v>2</v>
      </c>
      <c r="D6" s="1">
        <v>1</v>
      </c>
      <c r="E6">
        <v>1268.7509769999999</v>
      </c>
      <c r="F6">
        <v>1305.0410159999999</v>
      </c>
      <c r="G6">
        <v>1197.2052000000001</v>
      </c>
      <c r="H6">
        <v>1278.402466</v>
      </c>
    </row>
    <row r="7" spans="1:11">
      <c r="A7" s="1" t="s">
        <v>14</v>
      </c>
      <c r="B7" s="1" t="s">
        <v>34</v>
      </c>
      <c r="C7" s="1">
        <v>0</v>
      </c>
      <c r="D7" s="1">
        <v>1</v>
      </c>
      <c r="E7">
        <v>1264.679443</v>
      </c>
      <c r="F7">
        <v>1257.1594239999999</v>
      </c>
      <c r="G7">
        <v>1158.710327</v>
      </c>
      <c r="H7">
        <v>1218.992798</v>
      </c>
    </row>
    <row r="8" spans="1:11">
      <c r="A8" s="1" t="s">
        <v>20</v>
      </c>
      <c r="B8" s="1" t="s">
        <v>29</v>
      </c>
      <c r="C8" s="1">
        <v>0</v>
      </c>
      <c r="D8" s="1">
        <v>0</v>
      </c>
      <c r="E8">
        <v>1315.9476320000001</v>
      </c>
      <c r="F8">
        <v>1348.069336</v>
      </c>
      <c r="G8">
        <v>1171.388794</v>
      </c>
      <c r="H8">
        <v>1388.440063</v>
      </c>
    </row>
    <row r="9" spans="1:11">
      <c r="A9" s="1"/>
      <c r="B9" t="s">
        <v>56</v>
      </c>
      <c r="C9">
        <v>0</v>
      </c>
      <c r="D9">
        <v>0</v>
      </c>
      <c r="I9">
        <v>69100.617188000004</v>
      </c>
      <c r="J9">
        <v>52761.515599999999</v>
      </c>
      <c r="K9">
        <f>(I9/J9)*1000</f>
        <v>1309.6783972596877</v>
      </c>
    </row>
    <row r="10" spans="1:11">
      <c r="A10" s="1"/>
      <c r="B10" t="s">
        <v>54</v>
      </c>
      <c r="C10">
        <v>0</v>
      </c>
      <c r="D10">
        <v>0</v>
      </c>
      <c r="I10">
        <v>152673.53125</v>
      </c>
      <c r="J10">
        <v>118794.42969999999</v>
      </c>
      <c r="K10">
        <f t="shared" ref="K10:K11" si="0">(I10/J10)*1000</f>
        <v>1285.190994523542</v>
      </c>
    </row>
    <row r="11" spans="1:11">
      <c r="A11" s="1"/>
      <c r="B11" t="s">
        <v>55</v>
      </c>
      <c r="C11">
        <v>0</v>
      </c>
      <c r="D11">
        <v>0</v>
      </c>
      <c r="I11">
        <v>127358.6875</v>
      </c>
      <c r="J11">
        <v>98947.210900000005</v>
      </c>
      <c r="K11">
        <f t="shared" si="0"/>
        <v>1287.1377206247255</v>
      </c>
    </row>
    <row r="12" spans="1:11">
      <c r="A12" s="1"/>
    </row>
    <row r="13" spans="1:11">
      <c r="A13" s="1"/>
    </row>
    <row r="14" spans="1:11">
      <c r="A14" s="1"/>
    </row>
    <row r="15" spans="1:11">
      <c r="A15" s="1"/>
    </row>
    <row r="16" spans="1:1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9" sqref="K9:K11"/>
    </sheetView>
  </sheetViews>
  <sheetFormatPr baseColWidth="10" defaultRowHeight="15" x14ac:dyDescent="0"/>
  <sheetData>
    <row r="1" spans="1:11">
      <c r="A1" s="1" t="s">
        <v>45</v>
      </c>
      <c r="B1" s="1" t="s">
        <v>35</v>
      </c>
      <c r="C1" s="1" t="s">
        <v>49</v>
      </c>
      <c r="D1" s="1" t="s">
        <v>50</v>
      </c>
      <c r="E1" s="1" t="s">
        <v>46</v>
      </c>
      <c r="F1" s="1" t="s">
        <v>48</v>
      </c>
      <c r="G1" s="1" t="s">
        <v>47</v>
      </c>
      <c r="H1" s="1" t="s">
        <v>43</v>
      </c>
      <c r="I1" s="1" t="s">
        <v>53</v>
      </c>
      <c r="J1" t="s">
        <v>63</v>
      </c>
      <c r="K1" t="s">
        <v>64</v>
      </c>
    </row>
    <row r="2" spans="1:11">
      <c r="A2" s="1" t="s">
        <v>2</v>
      </c>
      <c r="B2" s="1" t="s">
        <v>30</v>
      </c>
      <c r="C2" s="1">
        <v>1</v>
      </c>
      <c r="D2" s="1">
        <v>0</v>
      </c>
      <c r="E2">
        <v>972.64977999999996</v>
      </c>
      <c r="F2">
        <v>1054.5017089999999</v>
      </c>
      <c r="G2">
        <v>1038.1597899999999</v>
      </c>
      <c r="H2">
        <v>1000.4710690000001</v>
      </c>
    </row>
    <row r="3" spans="1:11">
      <c r="A3" s="1" t="s">
        <v>11</v>
      </c>
      <c r="B3" s="1" t="s">
        <v>28</v>
      </c>
      <c r="C3" s="1">
        <v>0</v>
      </c>
      <c r="D3" s="1">
        <v>0</v>
      </c>
      <c r="E3">
        <v>992.24426300000005</v>
      </c>
      <c r="F3">
        <v>958.23620600000004</v>
      </c>
      <c r="G3">
        <v>988.91046100000005</v>
      </c>
      <c r="H3">
        <v>981.35638400000005</v>
      </c>
    </row>
    <row r="4" spans="1:11">
      <c r="A4" s="1" t="s">
        <v>17</v>
      </c>
      <c r="B4" s="1" t="s">
        <v>31</v>
      </c>
      <c r="C4" s="1">
        <v>2</v>
      </c>
      <c r="D4" s="1">
        <v>2</v>
      </c>
      <c r="E4">
        <v>1025.2132570000001</v>
      </c>
      <c r="F4">
        <v>1001.677368</v>
      </c>
      <c r="G4">
        <v>975.36425799999995</v>
      </c>
      <c r="H4">
        <v>1016.813416</v>
      </c>
    </row>
    <row r="5" spans="1:11">
      <c r="A5" s="1" t="s">
        <v>23</v>
      </c>
      <c r="B5" s="1" t="s">
        <v>32</v>
      </c>
      <c r="C5" s="1">
        <v>2</v>
      </c>
      <c r="D5" s="1">
        <v>2</v>
      </c>
      <c r="E5">
        <v>1035.8330080000001</v>
      </c>
      <c r="F5">
        <v>965.97021500000005</v>
      </c>
      <c r="G5">
        <v>1079.8591309999999</v>
      </c>
      <c r="H5">
        <v>979.91699200000005</v>
      </c>
    </row>
    <row r="6" spans="1:11">
      <c r="A6" s="1" t="s">
        <v>0</v>
      </c>
      <c r="B6" s="1" t="s">
        <v>33</v>
      </c>
      <c r="C6" s="1">
        <v>2</v>
      </c>
      <c r="D6" s="1">
        <v>1</v>
      </c>
      <c r="E6">
        <v>991.42663600000003</v>
      </c>
      <c r="F6">
        <v>1001.728333</v>
      </c>
      <c r="G6">
        <v>1063.038818</v>
      </c>
      <c r="H6">
        <v>923.90167199999996</v>
      </c>
    </row>
    <row r="7" spans="1:11">
      <c r="A7" s="1" t="s">
        <v>14</v>
      </c>
      <c r="B7" s="1" t="s">
        <v>34</v>
      </c>
      <c r="C7" s="1">
        <v>0</v>
      </c>
      <c r="D7" s="1">
        <v>1</v>
      </c>
      <c r="E7">
        <v>1024.721558</v>
      </c>
      <c r="F7">
        <v>1004.98407</v>
      </c>
      <c r="G7">
        <v>1136.641846</v>
      </c>
      <c r="H7">
        <v>1002.871399</v>
      </c>
    </row>
    <row r="8" spans="1:11">
      <c r="A8" s="1" t="s">
        <v>20</v>
      </c>
      <c r="B8" s="1" t="s">
        <v>29</v>
      </c>
      <c r="C8" s="1">
        <v>0</v>
      </c>
      <c r="D8" s="1">
        <v>0</v>
      </c>
      <c r="E8">
        <v>929.63299600000005</v>
      </c>
      <c r="F8">
        <v>996.93292199999996</v>
      </c>
      <c r="G8">
        <v>1041.815552</v>
      </c>
      <c r="H8">
        <v>942.32000700000003</v>
      </c>
    </row>
    <row r="9" spans="1:11">
      <c r="A9" s="1"/>
      <c r="B9" t="s">
        <v>56</v>
      </c>
      <c r="C9">
        <v>0</v>
      </c>
      <c r="D9">
        <v>0</v>
      </c>
      <c r="I9">
        <v>60001.035155999998</v>
      </c>
      <c r="J9">
        <v>52761.515599999999</v>
      </c>
      <c r="K9">
        <f>(I9/J9)*1000</f>
        <v>1137.2121227692708</v>
      </c>
    </row>
    <row r="10" spans="1:11">
      <c r="A10" s="1"/>
      <c r="B10" t="s">
        <v>54</v>
      </c>
      <c r="C10">
        <v>0</v>
      </c>
      <c r="D10">
        <v>0</v>
      </c>
      <c r="I10">
        <v>144475.65625</v>
      </c>
      <c r="J10">
        <v>118794.42969999999</v>
      </c>
      <c r="K10">
        <f t="shared" ref="K10:K11" si="0">(I10/J10)*1000</f>
        <v>1216.1820770119832</v>
      </c>
    </row>
    <row r="11" spans="1:11">
      <c r="A11" s="1"/>
      <c r="B11" t="s">
        <v>55</v>
      </c>
      <c r="C11">
        <v>0</v>
      </c>
      <c r="D11">
        <v>0</v>
      </c>
      <c r="I11">
        <v>106530.570312</v>
      </c>
      <c r="J11">
        <v>98947.210900000005</v>
      </c>
      <c r="K11">
        <f t="shared" si="0"/>
        <v>1076.6404564921395</v>
      </c>
    </row>
    <row r="12" spans="1:11">
      <c r="A12" s="1"/>
    </row>
    <row r="13" spans="1:11">
      <c r="A13" s="1"/>
    </row>
    <row r="14" spans="1:11">
      <c r="A14" s="1"/>
    </row>
    <row r="15" spans="1:11">
      <c r="A15" s="1"/>
    </row>
    <row r="16" spans="1:1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K9" sqref="K9:K11"/>
    </sheetView>
  </sheetViews>
  <sheetFormatPr baseColWidth="10" defaultRowHeight="15" x14ac:dyDescent="0"/>
  <sheetData>
    <row r="1" spans="1:11">
      <c r="A1" s="1" t="s">
        <v>45</v>
      </c>
      <c r="B1" s="1" t="s">
        <v>35</v>
      </c>
      <c r="C1" t="s">
        <v>49</v>
      </c>
      <c r="D1" t="s">
        <v>50</v>
      </c>
      <c r="E1" s="1" t="s">
        <v>46</v>
      </c>
      <c r="F1" s="1" t="s">
        <v>48</v>
      </c>
      <c r="G1" s="1" t="s">
        <v>47</v>
      </c>
      <c r="H1" s="1" t="s">
        <v>43</v>
      </c>
      <c r="I1" s="1" t="s">
        <v>53</v>
      </c>
      <c r="J1" t="s">
        <v>63</v>
      </c>
      <c r="K1" t="s">
        <v>64</v>
      </c>
    </row>
    <row r="2" spans="1:11">
      <c r="B2" s="1" t="s">
        <v>30</v>
      </c>
      <c r="C2">
        <v>1</v>
      </c>
      <c r="D2">
        <v>0</v>
      </c>
      <c r="E2">
        <v>1133.9185789999999</v>
      </c>
      <c r="F2">
        <v>1204.5950929999999</v>
      </c>
      <c r="G2">
        <v>1255.2974850000001</v>
      </c>
      <c r="H2">
        <v>1191.1907960000001</v>
      </c>
    </row>
    <row r="3" spans="1:11">
      <c r="B3" s="1" t="s">
        <v>28</v>
      </c>
      <c r="C3">
        <v>0</v>
      </c>
      <c r="D3">
        <v>0</v>
      </c>
      <c r="E3">
        <v>1119.423096</v>
      </c>
      <c r="F3">
        <v>1215.862427</v>
      </c>
      <c r="G3">
        <v>1116.2829589999999</v>
      </c>
      <c r="H3">
        <v>1214.2955320000001</v>
      </c>
    </row>
    <row r="4" spans="1:11">
      <c r="B4" s="1" t="s">
        <v>31</v>
      </c>
      <c r="C4">
        <v>2</v>
      </c>
      <c r="D4">
        <v>2</v>
      </c>
      <c r="E4">
        <v>1199.288818</v>
      </c>
      <c r="F4">
        <v>1137.0187989999999</v>
      </c>
      <c r="G4">
        <v>1202.7258300000001</v>
      </c>
      <c r="H4">
        <v>1216.7711179999999</v>
      </c>
    </row>
    <row r="5" spans="1:11">
      <c r="B5" s="1" t="s">
        <v>32</v>
      </c>
      <c r="C5">
        <v>2</v>
      </c>
      <c r="D5">
        <v>2</v>
      </c>
      <c r="E5">
        <v>1258.7585449999999</v>
      </c>
      <c r="F5">
        <v>1304.9664310000001</v>
      </c>
      <c r="G5">
        <v>1253.9494629999999</v>
      </c>
      <c r="H5">
        <v>1250.448975</v>
      </c>
    </row>
    <row r="6" spans="1:11">
      <c r="B6" s="1" t="s">
        <v>33</v>
      </c>
      <c r="C6">
        <v>2</v>
      </c>
      <c r="D6">
        <v>1</v>
      </c>
      <c r="E6">
        <v>1138.023193</v>
      </c>
      <c r="F6">
        <v>1199.3420410000001</v>
      </c>
      <c r="G6">
        <v>1140.0288089999999</v>
      </c>
      <c r="H6">
        <v>1161.4748540000001</v>
      </c>
    </row>
    <row r="7" spans="1:11">
      <c r="B7" s="1" t="s">
        <v>34</v>
      </c>
      <c r="C7">
        <v>0</v>
      </c>
      <c r="D7">
        <v>1</v>
      </c>
      <c r="E7">
        <v>1201.619751</v>
      </c>
      <c r="F7">
        <v>1251.0462649999999</v>
      </c>
      <c r="G7">
        <v>1201.585327</v>
      </c>
      <c r="H7">
        <v>1178.7298579999999</v>
      </c>
    </row>
    <row r="8" spans="1:11">
      <c r="B8" s="1" t="s">
        <v>29</v>
      </c>
      <c r="C8">
        <v>0</v>
      </c>
      <c r="D8">
        <v>0</v>
      </c>
      <c r="E8">
        <v>1222.3366699999999</v>
      </c>
      <c r="F8">
        <v>1223.513672</v>
      </c>
      <c r="G8">
        <v>1126.061279</v>
      </c>
      <c r="H8">
        <v>1280.341187</v>
      </c>
    </row>
    <row r="9" spans="1:11">
      <c r="B9" t="s">
        <v>56</v>
      </c>
      <c r="C9">
        <v>0</v>
      </c>
      <c r="D9">
        <v>0</v>
      </c>
      <c r="I9">
        <v>64467.667969000002</v>
      </c>
      <c r="J9">
        <v>52761.515599999999</v>
      </c>
      <c r="K9">
        <f>(I9/J9)*1000</f>
        <v>1221.8691452639014</v>
      </c>
    </row>
    <row r="10" spans="1:11">
      <c r="B10" t="s">
        <v>54</v>
      </c>
      <c r="C10">
        <v>0</v>
      </c>
      <c r="D10">
        <v>0</v>
      </c>
      <c r="I10">
        <v>142035.484375</v>
      </c>
      <c r="J10">
        <v>118794.42969999999</v>
      </c>
      <c r="K10">
        <f t="shared" ref="K10:K11" si="0">(I10/J10)*1000</f>
        <v>1195.6409465805114</v>
      </c>
    </row>
    <row r="11" spans="1:11">
      <c r="B11" t="s">
        <v>55</v>
      </c>
      <c r="C11">
        <v>0</v>
      </c>
      <c r="D11">
        <v>0</v>
      </c>
      <c r="I11">
        <v>125862.5</v>
      </c>
      <c r="J11">
        <v>98947.210900000005</v>
      </c>
      <c r="K11">
        <f t="shared" si="0"/>
        <v>1272.0166526694891</v>
      </c>
    </row>
    <row r="22" spans="1:11">
      <c r="A22" t="s">
        <v>52</v>
      </c>
      <c r="E22">
        <f>AVERAGE(E2:E8)</f>
        <v>1181.9098074285714</v>
      </c>
      <c r="F22">
        <f t="shared" ref="F22:H22" si="1">AVERAGE(F2:F8)</f>
        <v>1219.4778182857142</v>
      </c>
      <c r="G22">
        <f t="shared" si="1"/>
        <v>1185.1330217142859</v>
      </c>
      <c r="H22">
        <f t="shared" si="1"/>
        <v>1213.32176</v>
      </c>
      <c r="K22">
        <f>AVERAGE(K9:K11)</f>
        <v>1229.8422481713005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:B4"/>
    </sheetView>
  </sheetViews>
  <sheetFormatPr baseColWidth="10" defaultRowHeight="15" x14ac:dyDescent="0"/>
  <sheetData>
    <row r="1" spans="1:2">
      <c r="A1" t="s">
        <v>62</v>
      </c>
      <c r="B1" t="s">
        <v>63</v>
      </c>
    </row>
    <row r="2" spans="1:2">
      <c r="A2" t="s">
        <v>59</v>
      </c>
      <c r="B2">
        <v>52761.515599999999</v>
      </c>
    </row>
    <row r="3" spans="1:2">
      <c r="A3" t="s">
        <v>60</v>
      </c>
      <c r="B3">
        <v>118794.42969999999</v>
      </c>
    </row>
    <row r="4" spans="1:2">
      <c r="A4" t="s">
        <v>61</v>
      </c>
      <c r="B4">
        <v>98947.210900000005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All_values</vt:lpstr>
      <vt:lpstr>Hippo</vt:lpstr>
      <vt:lpstr>NCL</vt:lpstr>
      <vt:lpstr>Striatum</vt:lpstr>
      <vt:lpstr>Amygdala </vt:lpstr>
      <vt:lpstr>Spetum</vt:lpstr>
      <vt:lpstr>Global_norma_values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Marzluff Lab</dc:creator>
  <cp:lastModifiedBy>Kaeli Swift</cp:lastModifiedBy>
  <dcterms:created xsi:type="dcterms:W3CDTF">2018-05-18T20:39:05Z</dcterms:created>
  <dcterms:modified xsi:type="dcterms:W3CDTF">2019-09-02T23:03:19Z</dcterms:modified>
</cp:coreProperties>
</file>